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19320" windowHeight="6210" activeTab="6"/>
  </bookViews>
  <sheets>
    <sheet name="session1 - 22.01.2014" sheetId="5" r:id="rId1"/>
    <sheet name="session2 - 22.01.2014" sheetId="4" r:id="rId2"/>
    <sheet name="    " sheetId="6" r:id="rId3"/>
    <sheet name="session3 - 24.01.2014" sheetId="3" r:id="rId4"/>
    <sheet name="   " sheetId="9" r:id="rId5"/>
    <sheet name="Total" sheetId="7" r:id="rId6"/>
    <sheet name="Total indexed" sheetId="10" r:id="rId7"/>
  </sheets>
  <definedNames>
    <definedName name="_xlnm._FilterDatabase" localSheetId="5" hidden="1">Total!$A$1:$K$547</definedName>
    <definedName name="_xlnm._FilterDatabase" localSheetId="6" hidden="1">'Total indexed'!$A$1:$K$547</definedName>
  </definedNames>
  <calcPr calcId="144525"/>
</workbook>
</file>

<file path=xl/calcChain.xml><?xml version="1.0" encoding="utf-8"?>
<calcChain xmlns="http://schemas.openxmlformats.org/spreadsheetml/2006/main">
  <c r="J9" i="10" l="1"/>
  <c r="C15" i="10"/>
  <c r="D15" i="10"/>
  <c r="H15" i="10" s="1"/>
  <c r="E15" i="10"/>
  <c r="F15" i="10"/>
  <c r="G15" i="10"/>
  <c r="C16" i="10"/>
  <c r="D16" i="10"/>
  <c r="E16" i="10"/>
  <c r="F16" i="10"/>
  <c r="G16" i="10"/>
  <c r="C9" i="10"/>
  <c r="D9" i="10"/>
  <c r="E9" i="10"/>
  <c r="F9" i="10"/>
  <c r="G9" i="10"/>
  <c r="C17" i="10"/>
  <c r="D17" i="10"/>
  <c r="E17" i="10"/>
  <c r="F17" i="10"/>
  <c r="G17" i="10"/>
  <c r="C18" i="10"/>
  <c r="D18" i="10"/>
  <c r="E18" i="10"/>
  <c r="F18" i="10"/>
  <c r="G18" i="10"/>
  <c r="C10" i="10"/>
  <c r="D10" i="10"/>
  <c r="E10" i="10"/>
  <c r="F10" i="10"/>
  <c r="G10" i="10"/>
  <c r="C11" i="10"/>
  <c r="D11" i="10"/>
  <c r="E11" i="10"/>
  <c r="F11" i="10"/>
  <c r="G11" i="10"/>
  <c r="C21" i="10"/>
  <c r="D21" i="10"/>
  <c r="E21" i="10"/>
  <c r="F21" i="10"/>
  <c r="G21" i="10"/>
  <c r="C22" i="10"/>
  <c r="D22" i="10"/>
  <c r="E22" i="10"/>
  <c r="F22" i="10"/>
  <c r="G22" i="10"/>
  <c r="C23" i="10"/>
  <c r="D23" i="10"/>
  <c r="E23" i="10"/>
  <c r="F23" i="10"/>
  <c r="G23" i="10"/>
  <c r="C12" i="10"/>
  <c r="D12" i="10"/>
  <c r="E12" i="10"/>
  <c r="F12" i="10"/>
  <c r="G12" i="10"/>
  <c r="C13" i="10"/>
  <c r="D13" i="10"/>
  <c r="E13" i="10"/>
  <c r="F13" i="10"/>
  <c r="G13" i="10"/>
  <c r="C28" i="10"/>
  <c r="D28" i="10"/>
  <c r="E28" i="10"/>
  <c r="F28" i="10"/>
  <c r="G28" i="10"/>
  <c r="C29" i="10"/>
  <c r="D29" i="10"/>
  <c r="E29" i="10"/>
  <c r="F29" i="10"/>
  <c r="G29" i="10"/>
  <c r="C30" i="10"/>
  <c r="D30" i="10"/>
  <c r="E30" i="10"/>
  <c r="F30" i="10"/>
  <c r="G30" i="10"/>
  <c r="C31" i="10"/>
  <c r="D31" i="10"/>
  <c r="E31" i="10"/>
  <c r="F31" i="10"/>
  <c r="G31" i="10"/>
  <c r="C32" i="10"/>
  <c r="D32" i="10"/>
  <c r="E32" i="10"/>
  <c r="F32" i="10"/>
  <c r="G32" i="10"/>
  <c r="C34" i="10"/>
  <c r="D34" i="10"/>
  <c r="E34" i="10"/>
  <c r="F34" i="10"/>
  <c r="G34" i="10"/>
  <c r="C35" i="10"/>
  <c r="D35" i="10"/>
  <c r="E35" i="10"/>
  <c r="F35" i="10"/>
  <c r="G35" i="10"/>
  <c r="C36" i="10"/>
  <c r="D36" i="10"/>
  <c r="E36" i="10"/>
  <c r="F36" i="10"/>
  <c r="G36" i="10"/>
  <c r="C37" i="10"/>
  <c r="D37" i="10"/>
  <c r="E37" i="10"/>
  <c r="F37" i="10"/>
  <c r="G37" i="10"/>
  <c r="C38" i="10"/>
  <c r="D38" i="10"/>
  <c r="E38" i="10"/>
  <c r="F38" i="10"/>
  <c r="G38" i="10"/>
  <c r="C40" i="10"/>
  <c r="D40" i="10"/>
  <c r="E40" i="10"/>
  <c r="F40" i="10"/>
  <c r="G40" i="10"/>
  <c r="C41" i="10"/>
  <c r="D41" i="10"/>
  <c r="E41" i="10"/>
  <c r="F41" i="10"/>
  <c r="G41" i="10"/>
  <c r="C42" i="10"/>
  <c r="D42" i="10"/>
  <c r="E42" i="10"/>
  <c r="F42" i="10"/>
  <c r="G42" i="10"/>
  <c r="C43" i="10"/>
  <c r="D43" i="10"/>
  <c r="E43" i="10"/>
  <c r="F43" i="10"/>
  <c r="G43" i="10"/>
  <c r="C44" i="10"/>
  <c r="D44" i="10"/>
  <c r="E44" i="10"/>
  <c r="F44" i="10"/>
  <c r="G44" i="10"/>
  <c r="C45" i="10"/>
  <c r="D45" i="10"/>
  <c r="E45" i="10"/>
  <c r="F45" i="10"/>
  <c r="G45" i="10"/>
  <c r="C51" i="10"/>
  <c r="D51" i="10"/>
  <c r="E51" i="10"/>
  <c r="F51" i="10"/>
  <c r="G51" i="10"/>
  <c r="C52" i="10"/>
  <c r="D52" i="10"/>
  <c r="E52" i="10"/>
  <c r="F52" i="10"/>
  <c r="G52" i="10"/>
  <c r="C19" i="10"/>
  <c r="D19" i="10"/>
  <c r="E19" i="10"/>
  <c r="F19" i="10"/>
  <c r="G19" i="10"/>
  <c r="C53" i="10"/>
  <c r="D53" i="10"/>
  <c r="E53" i="10"/>
  <c r="F53" i="10"/>
  <c r="G53" i="10"/>
  <c r="C20" i="10"/>
  <c r="D20" i="10"/>
  <c r="E20" i="10"/>
  <c r="F20" i="10"/>
  <c r="G20" i="10"/>
  <c r="C55" i="10"/>
  <c r="D55" i="10"/>
  <c r="E55" i="10"/>
  <c r="F55" i="10"/>
  <c r="G55" i="10"/>
  <c r="C56" i="10"/>
  <c r="D56" i="10"/>
  <c r="E56" i="10"/>
  <c r="F56" i="10"/>
  <c r="G56" i="10"/>
  <c r="C57" i="10"/>
  <c r="D57" i="10"/>
  <c r="E57" i="10"/>
  <c r="F57" i="10"/>
  <c r="G57" i="10"/>
  <c r="C58" i="10"/>
  <c r="D58" i="10"/>
  <c r="E58" i="10"/>
  <c r="F58" i="10"/>
  <c r="G58" i="10"/>
  <c r="C59" i="10"/>
  <c r="D59" i="10"/>
  <c r="E59" i="10"/>
  <c r="F59" i="10"/>
  <c r="G59" i="10"/>
  <c r="C60" i="10"/>
  <c r="D60" i="10"/>
  <c r="E60" i="10"/>
  <c r="F60" i="10"/>
  <c r="G60" i="10"/>
  <c r="C61" i="10"/>
  <c r="D61" i="10"/>
  <c r="E61" i="10"/>
  <c r="F61" i="10"/>
  <c r="G61" i="10"/>
  <c r="C63" i="10"/>
  <c r="D63" i="10"/>
  <c r="E63" i="10"/>
  <c r="F63" i="10"/>
  <c r="G63" i="10"/>
  <c r="C66" i="10"/>
  <c r="D66" i="10"/>
  <c r="E66" i="10"/>
  <c r="F66" i="10"/>
  <c r="G66" i="10"/>
  <c r="C67" i="10"/>
  <c r="D67" i="10"/>
  <c r="E67" i="10"/>
  <c r="F67" i="10"/>
  <c r="G67" i="10"/>
  <c r="C68" i="10"/>
  <c r="D68" i="10"/>
  <c r="E68" i="10"/>
  <c r="F68" i="10"/>
  <c r="G68" i="10"/>
  <c r="C69" i="10"/>
  <c r="D69" i="10"/>
  <c r="E69" i="10"/>
  <c r="F69" i="10"/>
  <c r="G69" i="10"/>
  <c r="C73" i="10"/>
  <c r="D73" i="10"/>
  <c r="E73" i="10"/>
  <c r="F73" i="10"/>
  <c r="G73" i="10"/>
  <c r="C74" i="10"/>
  <c r="D74" i="10"/>
  <c r="E74" i="10"/>
  <c r="F74" i="10"/>
  <c r="G74" i="10"/>
  <c r="C75" i="10"/>
  <c r="D75" i="10"/>
  <c r="E75" i="10"/>
  <c r="F75" i="10"/>
  <c r="G75" i="10"/>
  <c r="C76" i="10"/>
  <c r="D76" i="10"/>
  <c r="E76" i="10"/>
  <c r="F76" i="10"/>
  <c r="G76" i="10"/>
  <c r="C77" i="10"/>
  <c r="D77" i="10"/>
  <c r="E77" i="10"/>
  <c r="F77" i="10"/>
  <c r="G77" i="10"/>
  <c r="C78" i="10"/>
  <c r="D78" i="10"/>
  <c r="E78" i="10"/>
  <c r="F78" i="10"/>
  <c r="G78" i="10"/>
  <c r="C79" i="10"/>
  <c r="D79" i="10"/>
  <c r="E79" i="10"/>
  <c r="F79" i="10"/>
  <c r="G79" i="10"/>
  <c r="C82" i="10"/>
  <c r="D82" i="10"/>
  <c r="E82" i="10"/>
  <c r="F82" i="10"/>
  <c r="G82" i="10"/>
  <c r="C24" i="10"/>
  <c r="D24" i="10"/>
  <c r="E24" i="10"/>
  <c r="F24" i="10"/>
  <c r="G24" i="10"/>
  <c r="C84" i="10"/>
  <c r="D84" i="10"/>
  <c r="E84" i="10"/>
  <c r="F84" i="10"/>
  <c r="G84" i="10"/>
  <c r="C85" i="10"/>
  <c r="D85" i="10"/>
  <c r="E85" i="10"/>
  <c r="F85" i="10"/>
  <c r="G85" i="10"/>
  <c r="C25" i="10"/>
  <c r="D25" i="10"/>
  <c r="E25" i="10"/>
  <c r="F25" i="10"/>
  <c r="G25" i="10"/>
  <c r="C26" i="10"/>
  <c r="D26" i="10"/>
  <c r="E26" i="10"/>
  <c r="F26" i="10"/>
  <c r="G26" i="10"/>
  <c r="C27" i="10"/>
  <c r="D27" i="10"/>
  <c r="E27" i="10"/>
  <c r="F27" i="10"/>
  <c r="H27" i="10" s="1"/>
  <c r="G27" i="10"/>
  <c r="C90" i="10"/>
  <c r="D90" i="10"/>
  <c r="E90" i="10"/>
  <c r="F90" i="10"/>
  <c r="G90" i="10"/>
  <c r="C91" i="10"/>
  <c r="D91" i="10"/>
  <c r="E91" i="10"/>
  <c r="F91" i="10"/>
  <c r="G91" i="10"/>
  <c r="C92" i="10"/>
  <c r="D92" i="10"/>
  <c r="E92" i="10"/>
  <c r="F92" i="10"/>
  <c r="G92" i="10"/>
  <c r="C93" i="10"/>
  <c r="D93" i="10"/>
  <c r="E93" i="10"/>
  <c r="F93" i="10"/>
  <c r="G93" i="10"/>
  <c r="C94" i="10"/>
  <c r="D94" i="10"/>
  <c r="E94" i="10"/>
  <c r="F94" i="10"/>
  <c r="G94" i="10"/>
  <c r="C95" i="10"/>
  <c r="D95" i="10"/>
  <c r="E95" i="10"/>
  <c r="F95" i="10"/>
  <c r="G95" i="10"/>
  <c r="C96" i="10"/>
  <c r="D96" i="10"/>
  <c r="E96" i="10"/>
  <c r="F96" i="10"/>
  <c r="G96" i="10"/>
  <c r="C97" i="10"/>
  <c r="D97" i="10"/>
  <c r="E97" i="10"/>
  <c r="F97" i="10"/>
  <c r="G97" i="10"/>
  <c r="C33" i="10"/>
  <c r="D33" i="10"/>
  <c r="E33" i="10"/>
  <c r="F33" i="10"/>
  <c r="G33" i="10"/>
  <c r="C39" i="10"/>
  <c r="D39" i="10"/>
  <c r="E39" i="10"/>
  <c r="F39" i="10"/>
  <c r="G39" i="10"/>
  <c r="C98" i="10"/>
  <c r="D98" i="10"/>
  <c r="E98" i="10"/>
  <c r="F98" i="10"/>
  <c r="G98" i="10"/>
  <c r="C46" i="10"/>
  <c r="D46" i="10"/>
  <c r="E46" i="10"/>
  <c r="F46" i="10"/>
  <c r="G46" i="10"/>
  <c r="C47" i="10"/>
  <c r="D47" i="10"/>
  <c r="E47" i="10"/>
  <c r="F47" i="10"/>
  <c r="G47" i="10"/>
  <c r="C48" i="10"/>
  <c r="D48" i="10"/>
  <c r="E48" i="10"/>
  <c r="F48" i="10"/>
  <c r="G48" i="10"/>
  <c r="C49" i="10"/>
  <c r="D49" i="10"/>
  <c r="E49" i="10"/>
  <c r="F49" i="10"/>
  <c r="G49" i="10"/>
  <c r="C50" i="10"/>
  <c r="D50" i="10"/>
  <c r="E50" i="10"/>
  <c r="F50" i="10"/>
  <c r="G50" i="10"/>
  <c r="C104" i="10"/>
  <c r="D104" i="10"/>
  <c r="E104" i="10"/>
  <c r="F104" i="10"/>
  <c r="G104" i="10"/>
  <c r="C54" i="10"/>
  <c r="D54" i="10"/>
  <c r="E54" i="10"/>
  <c r="F54" i="10"/>
  <c r="G54" i="10"/>
  <c r="C106" i="10"/>
  <c r="D106" i="10"/>
  <c r="E106" i="10"/>
  <c r="F106" i="10"/>
  <c r="G106" i="10"/>
  <c r="C107" i="10"/>
  <c r="D107" i="10"/>
  <c r="E107" i="10"/>
  <c r="F107" i="10"/>
  <c r="G107" i="10"/>
  <c r="C108" i="10"/>
  <c r="D108" i="10"/>
  <c r="E108" i="10"/>
  <c r="F108" i="10"/>
  <c r="G108" i="10"/>
  <c r="C109" i="10"/>
  <c r="D109" i="10"/>
  <c r="E109" i="10"/>
  <c r="F109" i="10"/>
  <c r="G109" i="10"/>
  <c r="C110" i="10"/>
  <c r="D110" i="10"/>
  <c r="E110" i="10"/>
  <c r="F110" i="10"/>
  <c r="G110" i="10"/>
  <c r="C113" i="10"/>
  <c r="D113" i="10"/>
  <c r="E113" i="10"/>
  <c r="F113" i="10"/>
  <c r="G113" i="10"/>
  <c r="C114" i="10"/>
  <c r="D114" i="10"/>
  <c r="E114" i="10"/>
  <c r="F114" i="10"/>
  <c r="G114" i="10"/>
  <c r="C115" i="10"/>
  <c r="D115" i="10"/>
  <c r="E115" i="10"/>
  <c r="F115" i="10"/>
  <c r="G115" i="10"/>
  <c r="C116" i="10"/>
  <c r="D116" i="10"/>
  <c r="E116" i="10"/>
  <c r="F116" i="10"/>
  <c r="G116" i="10"/>
  <c r="C62" i="10"/>
  <c r="D62" i="10"/>
  <c r="E62" i="10"/>
  <c r="F62" i="10"/>
  <c r="G62" i="10"/>
  <c r="C64" i="10"/>
  <c r="D64" i="10"/>
  <c r="E64" i="10"/>
  <c r="F64" i="10"/>
  <c r="G64" i="10"/>
  <c r="C65" i="10"/>
  <c r="D65" i="10"/>
  <c r="E65" i="10"/>
  <c r="F65" i="10"/>
  <c r="G65" i="10"/>
  <c r="C118" i="10"/>
  <c r="D118" i="10"/>
  <c r="E118" i="10"/>
  <c r="F118" i="10"/>
  <c r="G118" i="10"/>
  <c r="C70" i="10"/>
  <c r="D70" i="10"/>
  <c r="E70" i="10"/>
  <c r="F70" i="10"/>
  <c r="G70" i="10"/>
  <c r="C120" i="10"/>
  <c r="D120" i="10"/>
  <c r="E120" i="10"/>
  <c r="F120" i="10"/>
  <c r="G120" i="10"/>
  <c r="C121" i="10"/>
  <c r="D121" i="10"/>
  <c r="E121" i="10"/>
  <c r="F121" i="10"/>
  <c r="G121" i="10"/>
  <c r="C71" i="10"/>
  <c r="D71" i="10"/>
  <c r="E71" i="10"/>
  <c r="F71" i="10"/>
  <c r="G71" i="10"/>
  <c r="C72" i="10"/>
  <c r="D72" i="10"/>
  <c r="E72" i="10"/>
  <c r="F72" i="10"/>
  <c r="G72" i="10"/>
  <c r="C80" i="10"/>
  <c r="D80" i="10"/>
  <c r="E80" i="10"/>
  <c r="F80" i="10"/>
  <c r="G80" i="10"/>
  <c r="C81" i="10"/>
  <c r="D81" i="10"/>
  <c r="E81" i="10"/>
  <c r="F81" i="10"/>
  <c r="G81" i="10"/>
  <c r="C124" i="10"/>
  <c r="D124" i="10"/>
  <c r="E124" i="10"/>
  <c r="F124" i="10"/>
  <c r="G124" i="10"/>
  <c r="C125" i="10"/>
  <c r="D125" i="10"/>
  <c r="E125" i="10"/>
  <c r="F125" i="10"/>
  <c r="G125" i="10"/>
  <c r="C126" i="10"/>
  <c r="D126" i="10"/>
  <c r="E126" i="10"/>
  <c r="F126" i="10"/>
  <c r="G126" i="10"/>
  <c r="C127" i="10"/>
  <c r="D127" i="10"/>
  <c r="E127" i="10"/>
  <c r="F127" i="10"/>
  <c r="G127" i="10"/>
  <c r="C83" i="10"/>
  <c r="D83" i="10"/>
  <c r="E83" i="10"/>
  <c r="F83" i="10"/>
  <c r="G83" i="10"/>
  <c r="C131" i="10"/>
  <c r="D131" i="10"/>
  <c r="E131" i="10"/>
  <c r="F131" i="10"/>
  <c r="G131" i="10"/>
  <c r="C132" i="10"/>
  <c r="D132" i="10"/>
  <c r="E132" i="10"/>
  <c r="F132" i="10"/>
  <c r="G132" i="10"/>
  <c r="C133" i="10"/>
  <c r="D133" i="10"/>
  <c r="E133" i="10"/>
  <c r="F133" i="10"/>
  <c r="G133" i="10"/>
  <c r="C86" i="10"/>
  <c r="D86" i="10"/>
  <c r="E86" i="10"/>
  <c r="F86" i="10"/>
  <c r="G86" i="10"/>
  <c r="C87" i="10"/>
  <c r="D87" i="10"/>
  <c r="E87" i="10"/>
  <c r="F87" i="10"/>
  <c r="G87" i="10"/>
  <c r="C135" i="10"/>
  <c r="D135" i="10"/>
  <c r="E135" i="10"/>
  <c r="F135" i="10"/>
  <c r="G135" i="10"/>
  <c r="C88" i="10"/>
  <c r="D88" i="10"/>
  <c r="E88" i="10"/>
  <c r="F88" i="10"/>
  <c r="G88" i="10"/>
  <c r="C89" i="10"/>
  <c r="D89" i="10"/>
  <c r="E89" i="10"/>
  <c r="F89" i="10"/>
  <c r="G89" i="10"/>
  <c r="C140" i="10"/>
  <c r="D140" i="10"/>
  <c r="E140" i="10"/>
  <c r="F140" i="10"/>
  <c r="G140" i="10"/>
  <c r="C141" i="10"/>
  <c r="D141" i="10"/>
  <c r="E141" i="10"/>
  <c r="F141" i="10"/>
  <c r="G141" i="10"/>
  <c r="C142" i="10"/>
  <c r="D142" i="10"/>
  <c r="E142" i="10"/>
  <c r="F142" i="10"/>
  <c r="G142" i="10"/>
  <c r="C143" i="10"/>
  <c r="D143" i="10"/>
  <c r="E143" i="10"/>
  <c r="F143" i="10"/>
  <c r="G143" i="10"/>
  <c r="C144" i="10"/>
  <c r="D144" i="10"/>
  <c r="E144" i="10"/>
  <c r="F144" i="10"/>
  <c r="G144" i="10"/>
  <c r="C145" i="10"/>
  <c r="D145" i="10"/>
  <c r="E145" i="10"/>
  <c r="F145" i="10"/>
  <c r="G145" i="10"/>
  <c r="C146" i="10"/>
  <c r="D146" i="10"/>
  <c r="E146" i="10"/>
  <c r="F146" i="10"/>
  <c r="G146" i="10"/>
  <c r="C148" i="10"/>
  <c r="D148" i="10"/>
  <c r="E148" i="10"/>
  <c r="F148" i="10"/>
  <c r="G148" i="10"/>
  <c r="C149" i="10"/>
  <c r="D149" i="10"/>
  <c r="E149" i="10"/>
  <c r="F149" i="10"/>
  <c r="G149" i="10"/>
  <c r="C150" i="10"/>
  <c r="D150" i="10"/>
  <c r="E150" i="10"/>
  <c r="F150" i="10"/>
  <c r="G150" i="10"/>
  <c r="C151" i="10"/>
  <c r="D151" i="10"/>
  <c r="E151" i="10"/>
  <c r="F151" i="10"/>
  <c r="G151" i="10"/>
  <c r="C99" i="10"/>
  <c r="D99" i="10"/>
  <c r="E99" i="10"/>
  <c r="F99" i="10"/>
  <c r="G99" i="10"/>
  <c r="C100" i="10"/>
  <c r="D100" i="10"/>
  <c r="E100" i="10"/>
  <c r="F100" i="10"/>
  <c r="G100" i="10"/>
  <c r="C157" i="10"/>
  <c r="D157" i="10"/>
  <c r="E157" i="10"/>
  <c r="F157" i="10"/>
  <c r="G157" i="10"/>
  <c r="C158" i="10"/>
  <c r="D158" i="10"/>
  <c r="E158" i="10"/>
  <c r="F158" i="10"/>
  <c r="G158" i="10"/>
  <c r="C101" i="10"/>
  <c r="D101" i="10"/>
  <c r="E101" i="10"/>
  <c r="F101" i="10"/>
  <c r="G101" i="10"/>
  <c r="C159" i="10"/>
  <c r="D159" i="10"/>
  <c r="E159" i="10"/>
  <c r="F159" i="10"/>
  <c r="G159" i="10"/>
  <c r="C102" i="10"/>
  <c r="D102" i="10"/>
  <c r="E102" i="10"/>
  <c r="F102" i="10"/>
  <c r="G102" i="10"/>
  <c r="C103" i="10"/>
  <c r="D103" i="10"/>
  <c r="E103" i="10"/>
  <c r="F103" i="10"/>
  <c r="G103" i="10"/>
  <c r="C160" i="10"/>
  <c r="D160" i="10"/>
  <c r="E160" i="10"/>
  <c r="F160" i="10"/>
  <c r="G160" i="10"/>
  <c r="C161" i="10"/>
  <c r="D161" i="10"/>
  <c r="E161" i="10"/>
  <c r="F161" i="10"/>
  <c r="G161" i="10"/>
  <c r="C105" i="10"/>
  <c r="D105" i="10"/>
  <c r="E105" i="10"/>
  <c r="F105" i="10"/>
  <c r="G105" i="10"/>
  <c r="C164" i="10"/>
  <c r="D164" i="10"/>
  <c r="E164" i="10"/>
  <c r="F164" i="10"/>
  <c r="G164" i="10"/>
  <c r="C165" i="10"/>
  <c r="D165" i="10"/>
  <c r="E165" i="10"/>
  <c r="F165" i="10"/>
  <c r="G165" i="10"/>
  <c r="C111" i="10"/>
  <c r="D111" i="10"/>
  <c r="E111" i="10"/>
  <c r="F111" i="10"/>
  <c r="G111" i="10"/>
  <c r="C112" i="10"/>
  <c r="D112" i="10"/>
  <c r="E112" i="10"/>
  <c r="F112" i="10"/>
  <c r="G112" i="10"/>
  <c r="C167" i="10"/>
  <c r="D167" i="10"/>
  <c r="E167" i="10"/>
  <c r="F167" i="10"/>
  <c r="G167" i="10"/>
  <c r="C168" i="10"/>
  <c r="D168" i="10"/>
  <c r="E168" i="10"/>
  <c r="F168" i="10"/>
  <c r="G168" i="10"/>
  <c r="C169" i="10"/>
  <c r="D169" i="10"/>
  <c r="E169" i="10"/>
  <c r="F169" i="10"/>
  <c r="G169" i="10"/>
  <c r="C170" i="10"/>
  <c r="D170" i="10"/>
  <c r="E170" i="10"/>
  <c r="F170" i="10"/>
  <c r="G170" i="10"/>
  <c r="C117" i="10"/>
  <c r="D117" i="10"/>
  <c r="E117" i="10"/>
  <c r="F117" i="10"/>
  <c r="G117" i="10"/>
  <c r="C119" i="10"/>
  <c r="D119" i="10"/>
  <c r="E119" i="10"/>
  <c r="F119" i="10"/>
  <c r="G119" i="10"/>
  <c r="C172" i="10"/>
  <c r="D172" i="10"/>
  <c r="E172" i="10"/>
  <c r="F172" i="10"/>
  <c r="G172" i="10"/>
  <c r="C173" i="10"/>
  <c r="D173" i="10"/>
  <c r="E173" i="10"/>
  <c r="F173" i="10"/>
  <c r="G173" i="10"/>
  <c r="C174" i="10"/>
  <c r="D174" i="10"/>
  <c r="E174" i="10"/>
  <c r="F174" i="10"/>
  <c r="G174" i="10"/>
  <c r="C175" i="10"/>
  <c r="D175" i="10"/>
  <c r="E175" i="10"/>
  <c r="F175" i="10"/>
  <c r="G175" i="10"/>
  <c r="C176" i="10"/>
  <c r="D176" i="10"/>
  <c r="E176" i="10"/>
  <c r="F176" i="10"/>
  <c r="G176" i="10"/>
  <c r="C177" i="10"/>
  <c r="D177" i="10"/>
  <c r="E177" i="10"/>
  <c r="F177" i="10"/>
  <c r="G177" i="10"/>
  <c r="C178" i="10"/>
  <c r="D178" i="10"/>
  <c r="E178" i="10"/>
  <c r="F178" i="10"/>
  <c r="G178" i="10"/>
  <c r="C179" i="10"/>
  <c r="D179" i="10"/>
  <c r="E179" i="10"/>
  <c r="F179" i="10"/>
  <c r="G179" i="10"/>
  <c r="C180" i="10"/>
  <c r="D180" i="10"/>
  <c r="E180" i="10"/>
  <c r="F180" i="10"/>
  <c r="G180" i="10"/>
  <c r="C183" i="10"/>
  <c r="D183" i="10"/>
  <c r="E183" i="10"/>
  <c r="F183" i="10"/>
  <c r="G183" i="10"/>
  <c r="C122" i="10"/>
  <c r="D122" i="10"/>
  <c r="E122" i="10"/>
  <c r="F122" i="10"/>
  <c r="G122" i="10"/>
  <c r="C123" i="10"/>
  <c r="D123" i="10"/>
  <c r="E123" i="10"/>
  <c r="F123" i="10"/>
  <c r="G123" i="10"/>
  <c r="C128" i="10"/>
  <c r="D128" i="10"/>
  <c r="E128" i="10"/>
  <c r="F128" i="10"/>
  <c r="G128" i="10"/>
  <c r="C129" i="10"/>
  <c r="D129" i="10"/>
  <c r="E129" i="10"/>
  <c r="F129" i="10"/>
  <c r="G129" i="10"/>
  <c r="C130" i="10"/>
  <c r="D130" i="10"/>
  <c r="E130" i="10"/>
  <c r="F130" i="10"/>
  <c r="G130" i="10"/>
  <c r="C185" i="10"/>
  <c r="D185" i="10"/>
  <c r="E185" i="10"/>
  <c r="F185" i="10"/>
  <c r="G185" i="10"/>
  <c r="C187" i="10"/>
  <c r="D187" i="10"/>
  <c r="E187" i="10"/>
  <c r="F187" i="10"/>
  <c r="G187" i="10"/>
  <c r="C134" i="10"/>
  <c r="D134" i="10"/>
  <c r="E134" i="10"/>
  <c r="F134" i="10"/>
  <c r="G134" i="10"/>
  <c r="C188" i="10"/>
  <c r="D188" i="10"/>
  <c r="E188" i="10"/>
  <c r="F188" i="10"/>
  <c r="G188" i="10"/>
  <c r="C136" i="10"/>
  <c r="D136" i="10"/>
  <c r="E136" i="10"/>
  <c r="F136" i="10"/>
  <c r="G136" i="10"/>
  <c r="C192" i="10"/>
  <c r="D192" i="10"/>
  <c r="E192" i="10"/>
  <c r="F192" i="10"/>
  <c r="G192" i="10"/>
  <c r="C193" i="10"/>
  <c r="D193" i="10"/>
  <c r="E193" i="10"/>
  <c r="F193" i="10"/>
  <c r="G193" i="10"/>
  <c r="C137" i="10"/>
  <c r="D137" i="10"/>
  <c r="E137" i="10"/>
  <c r="F137" i="10"/>
  <c r="G137" i="10"/>
  <c r="C138" i="10"/>
  <c r="D138" i="10"/>
  <c r="E138" i="10"/>
  <c r="F138" i="10"/>
  <c r="G138" i="10"/>
  <c r="C139" i="10"/>
  <c r="D139" i="10"/>
  <c r="E139" i="10"/>
  <c r="F139" i="10"/>
  <c r="G139" i="10"/>
  <c r="C197" i="10"/>
  <c r="D197" i="10"/>
  <c r="E197" i="10"/>
  <c r="F197" i="10"/>
  <c r="G197" i="10"/>
  <c r="C147" i="10"/>
  <c r="D147" i="10"/>
  <c r="E147" i="10"/>
  <c r="F147" i="10"/>
  <c r="G147" i="10"/>
  <c r="C198" i="10"/>
  <c r="D198" i="10"/>
  <c r="E198" i="10"/>
  <c r="F198" i="10"/>
  <c r="G198" i="10"/>
  <c r="C152" i="10"/>
  <c r="D152" i="10"/>
  <c r="E152" i="10"/>
  <c r="F152" i="10"/>
  <c r="G152" i="10"/>
  <c r="C153" i="10"/>
  <c r="D153" i="10"/>
  <c r="E153" i="10"/>
  <c r="F153" i="10"/>
  <c r="G153" i="10"/>
  <c r="C154" i="10"/>
  <c r="D154" i="10"/>
  <c r="E154" i="10"/>
  <c r="F154" i="10"/>
  <c r="G154" i="10"/>
  <c r="C199" i="10"/>
  <c r="D199" i="10"/>
  <c r="E199" i="10"/>
  <c r="F199" i="10"/>
  <c r="G199" i="10"/>
  <c r="C200" i="10"/>
  <c r="D200" i="10"/>
  <c r="E200" i="10"/>
  <c r="F200" i="10"/>
  <c r="G200" i="10"/>
  <c r="C201" i="10"/>
  <c r="D201" i="10"/>
  <c r="E201" i="10"/>
  <c r="F201" i="10"/>
  <c r="G201" i="10"/>
  <c r="C202" i="10"/>
  <c r="D202" i="10"/>
  <c r="E202" i="10"/>
  <c r="F202" i="10"/>
  <c r="G202" i="10"/>
  <c r="C203" i="10"/>
  <c r="D203" i="10"/>
  <c r="E203" i="10"/>
  <c r="F203" i="10"/>
  <c r="G203" i="10"/>
  <c r="C205" i="10"/>
  <c r="D205" i="10"/>
  <c r="E205" i="10"/>
  <c r="F205" i="10"/>
  <c r="G205" i="10"/>
  <c r="C206" i="10"/>
  <c r="D206" i="10"/>
  <c r="E206" i="10"/>
  <c r="F206" i="10"/>
  <c r="G206" i="10"/>
  <c r="C155" i="10"/>
  <c r="D155" i="10"/>
  <c r="E155" i="10"/>
  <c r="F155" i="10"/>
  <c r="G155" i="10"/>
  <c r="C156" i="10"/>
  <c r="D156" i="10"/>
  <c r="E156" i="10"/>
  <c r="F156" i="10"/>
  <c r="G156" i="10"/>
  <c r="C209" i="10"/>
  <c r="D209" i="10"/>
  <c r="E209" i="10"/>
  <c r="F209" i="10"/>
  <c r="G209" i="10"/>
  <c r="C210" i="10"/>
  <c r="D210" i="10"/>
  <c r="E210" i="10"/>
  <c r="F210" i="10"/>
  <c r="G210" i="10"/>
  <c r="C213" i="10"/>
  <c r="D213" i="10"/>
  <c r="E213" i="10"/>
  <c r="F213" i="10"/>
  <c r="G213" i="10"/>
  <c r="C214" i="10"/>
  <c r="D214" i="10"/>
  <c r="E214" i="10"/>
  <c r="F214" i="10"/>
  <c r="G214" i="10"/>
  <c r="C162" i="10"/>
  <c r="D162" i="10"/>
  <c r="E162" i="10"/>
  <c r="F162" i="10"/>
  <c r="G162" i="10"/>
  <c r="C163" i="10"/>
  <c r="D163" i="10"/>
  <c r="E163" i="10"/>
  <c r="F163" i="10"/>
  <c r="G163" i="10"/>
  <c r="C166" i="10"/>
  <c r="D166" i="10"/>
  <c r="E166" i="10"/>
  <c r="F166" i="10"/>
  <c r="G166" i="10"/>
  <c r="C218" i="10"/>
  <c r="D218" i="10"/>
  <c r="E218" i="10"/>
  <c r="F218" i="10"/>
  <c r="G218" i="10"/>
  <c r="C219" i="10"/>
  <c r="D219" i="10"/>
  <c r="E219" i="10"/>
  <c r="F219" i="10"/>
  <c r="G219" i="10"/>
  <c r="C220" i="10"/>
  <c r="D220" i="10"/>
  <c r="E220" i="10"/>
  <c r="F220" i="10"/>
  <c r="G220" i="10"/>
  <c r="C221" i="10"/>
  <c r="D221" i="10"/>
  <c r="E221" i="10"/>
  <c r="F221" i="10"/>
  <c r="G221" i="10"/>
  <c r="C171" i="10"/>
  <c r="D171" i="10"/>
  <c r="E171" i="10"/>
  <c r="F171" i="10"/>
  <c r="G171" i="10"/>
  <c r="C225" i="10"/>
  <c r="D225" i="10"/>
  <c r="E225" i="10"/>
  <c r="F225" i="10"/>
  <c r="G225" i="10"/>
  <c r="C226" i="10"/>
  <c r="D226" i="10"/>
  <c r="E226" i="10"/>
  <c r="F226" i="10"/>
  <c r="G226" i="10"/>
  <c r="C228" i="10"/>
  <c r="D228" i="10"/>
  <c r="E228" i="10"/>
  <c r="F228" i="10"/>
  <c r="G228" i="10"/>
  <c r="C181" i="10"/>
  <c r="D181" i="10"/>
  <c r="E181" i="10"/>
  <c r="F181" i="10"/>
  <c r="G181" i="10"/>
  <c r="C229" i="10"/>
  <c r="D229" i="10"/>
  <c r="E229" i="10"/>
  <c r="F229" i="10"/>
  <c r="G229" i="10"/>
  <c r="C232" i="10"/>
  <c r="D232" i="10"/>
  <c r="E232" i="10"/>
  <c r="F232" i="10"/>
  <c r="G232" i="10"/>
  <c r="C182" i="10"/>
  <c r="D182" i="10"/>
  <c r="E182" i="10"/>
  <c r="F182" i="10"/>
  <c r="G182" i="10"/>
  <c r="C184" i="10"/>
  <c r="D184" i="10"/>
  <c r="E184" i="10"/>
  <c r="F184" i="10"/>
  <c r="G184" i="10"/>
  <c r="C236" i="10"/>
  <c r="D236" i="10"/>
  <c r="E236" i="10"/>
  <c r="F236" i="10"/>
  <c r="G236" i="10"/>
  <c r="C186" i="10"/>
  <c r="D186" i="10"/>
  <c r="E186" i="10"/>
  <c r="F186" i="10"/>
  <c r="G186" i="10"/>
  <c r="C237" i="10"/>
  <c r="D237" i="10"/>
  <c r="E237" i="10"/>
  <c r="F237" i="10"/>
  <c r="G237" i="10"/>
  <c r="C238" i="10"/>
  <c r="D238" i="10"/>
  <c r="E238" i="10"/>
  <c r="F238" i="10"/>
  <c r="G238" i="10"/>
  <c r="C239" i="10"/>
  <c r="D239" i="10"/>
  <c r="E239" i="10"/>
  <c r="F239" i="10"/>
  <c r="G239" i="10"/>
  <c r="C240" i="10"/>
  <c r="D240" i="10"/>
  <c r="E240" i="10"/>
  <c r="F240" i="10"/>
  <c r="G240" i="10"/>
  <c r="C241" i="10"/>
  <c r="D241" i="10"/>
  <c r="E241" i="10"/>
  <c r="F241" i="10"/>
  <c r="G241" i="10"/>
  <c r="C189" i="10"/>
  <c r="D189" i="10"/>
  <c r="E189" i="10"/>
  <c r="F189" i="10"/>
  <c r="G189" i="10"/>
  <c r="C190" i="10"/>
  <c r="D190" i="10"/>
  <c r="E190" i="10"/>
  <c r="F190" i="10"/>
  <c r="G190" i="10"/>
  <c r="C191" i="10"/>
  <c r="D191" i="10"/>
  <c r="E191" i="10"/>
  <c r="F191" i="10"/>
  <c r="G191" i="10"/>
  <c r="C245" i="10"/>
  <c r="D245" i="10"/>
  <c r="E245" i="10"/>
  <c r="F245" i="10"/>
  <c r="G245" i="10"/>
  <c r="C246" i="10"/>
  <c r="D246" i="10"/>
  <c r="E246" i="10"/>
  <c r="F246" i="10"/>
  <c r="G246" i="10"/>
  <c r="C247" i="10"/>
  <c r="D247" i="10"/>
  <c r="E247" i="10"/>
  <c r="F247" i="10"/>
  <c r="G247" i="10"/>
  <c r="C194" i="10"/>
  <c r="D194" i="10"/>
  <c r="E194" i="10"/>
  <c r="F194" i="10"/>
  <c r="G194" i="10"/>
  <c r="C195" i="10"/>
  <c r="D195" i="10"/>
  <c r="E195" i="10"/>
  <c r="F195" i="10"/>
  <c r="G195" i="10"/>
  <c r="C196" i="10"/>
  <c r="D196" i="10"/>
  <c r="E196" i="10"/>
  <c r="F196" i="10"/>
  <c r="G196" i="10"/>
  <c r="C249" i="10"/>
  <c r="D249" i="10"/>
  <c r="E249" i="10"/>
  <c r="F249" i="10"/>
  <c r="G249" i="10"/>
  <c r="C204" i="10"/>
  <c r="D204" i="10"/>
  <c r="E204" i="10"/>
  <c r="F204" i="10"/>
  <c r="G204" i="10"/>
  <c r="C207" i="10"/>
  <c r="D207" i="10"/>
  <c r="E207" i="10"/>
  <c r="F207" i="10"/>
  <c r="G207" i="10"/>
  <c r="C208" i="10"/>
  <c r="D208" i="10"/>
  <c r="E208" i="10"/>
  <c r="F208" i="10"/>
  <c r="G208" i="10"/>
  <c r="C254" i="10"/>
  <c r="D254" i="10"/>
  <c r="E254" i="10"/>
  <c r="F254" i="10"/>
  <c r="G254" i="10"/>
  <c r="C255" i="10"/>
  <c r="D255" i="10"/>
  <c r="E255" i="10"/>
  <c r="F255" i="10"/>
  <c r="G255" i="10"/>
  <c r="C256" i="10"/>
  <c r="D256" i="10"/>
  <c r="E256" i="10"/>
  <c r="F256" i="10"/>
  <c r="G256" i="10"/>
  <c r="C257" i="10"/>
  <c r="D257" i="10"/>
  <c r="E257" i="10"/>
  <c r="F257" i="10"/>
  <c r="G257" i="10"/>
  <c r="C258" i="10"/>
  <c r="D258" i="10"/>
  <c r="E258" i="10"/>
  <c r="F258" i="10"/>
  <c r="G258" i="10"/>
  <c r="C259" i="10"/>
  <c r="D259" i="10"/>
  <c r="E259" i="10"/>
  <c r="F259" i="10"/>
  <c r="G259" i="10"/>
  <c r="C260" i="10"/>
  <c r="D260" i="10"/>
  <c r="E260" i="10"/>
  <c r="F260" i="10"/>
  <c r="G260" i="10"/>
  <c r="C261" i="10"/>
  <c r="D261" i="10"/>
  <c r="E261" i="10"/>
  <c r="F261" i="10"/>
  <c r="G261" i="10"/>
  <c r="C262" i="10"/>
  <c r="D262" i="10"/>
  <c r="E262" i="10"/>
  <c r="F262" i="10"/>
  <c r="G262" i="10"/>
  <c r="C211" i="10"/>
  <c r="D211" i="10"/>
  <c r="E211" i="10"/>
  <c r="F211" i="10"/>
  <c r="G211" i="10"/>
  <c r="C212" i="10"/>
  <c r="D212" i="10"/>
  <c r="E212" i="10"/>
  <c r="F212" i="10"/>
  <c r="G212" i="10"/>
  <c r="C263" i="10"/>
  <c r="D263" i="10"/>
  <c r="E263" i="10"/>
  <c r="F263" i="10"/>
  <c r="G263" i="10"/>
  <c r="C215" i="10"/>
  <c r="D215" i="10"/>
  <c r="E215" i="10"/>
  <c r="F215" i="10"/>
  <c r="G215" i="10"/>
  <c r="C265" i="10"/>
  <c r="D265" i="10"/>
  <c r="E265" i="10"/>
  <c r="F265" i="10"/>
  <c r="G265" i="10"/>
  <c r="C216" i="10"/>
  <c r="D216" i="10"/>
  <c r="E216" i="10"/>
  <c r="F216" i="10"/>
  <c r="G216" i="10"/>
  <c r="C217" i="10"/>
  <c r="D217" i="10"/>
  <c r="E217" i="10"/>
  <c r="F217" i="10"/>
  <c r="G217" i="10"/>
  <c r="C222" i="10"/>
  <c r="D222" i="10"/>
  <c r="E222" i="10"/>
  <c r="F222" i="10"/>
  <c r="G222" i="10"/>
  <c r="C223" i="10"/>
  <c r="D223" i="10"/>
  <c r="E223" i="10"/>
  <c r="F223" i="10"/>
  <c r="G223" i="10"/>
  <c r="C224" i="10"/>
  <c r="D224" i="10"/>
  <c r="E224" i="10"/>
  <c r="F224" i="10"/>
  <c r="G224" i="10"/>
  <c r="C268" i="10"/>
  <c r="D268" i="10"/>
  <c r="E268" i="10"/>
  <c r="F268" i="10"/>
  <c r="G268" i="10"/>
  <c r="C269" i="10"/>
  <c r="D269" i="10"/>
  <c r="E269" i="10"/>
  <c r="F269" i="10"/>
  <c r="G269" i="10"/>
  <c r="C270" i="10"/>
  <c r="D270" i="10"/>
  <c r="E270" i="10"/>
  <c r="F270" i="10"/>
  <c r="G270" i="10"/>
  <c r="C271" i="10"/>
  <c r="D271" i="10"/>
  <c r="E271" i="10"/>
  <c r="F271" i="10"/>
  <c r="G271" i="10"/>
  <c r="C272" i="10"/>
  <c r="D272" i="10"/>
  <c r="E272" i="10"/>
  <c r="F272" i="10"/>
  <c r="G272" i="10"/>
  <c r="C273" i="10"/>
  <c r="D273" i="10"/>
  <c r="E273" i="10"/>
  <c r="F273" i="10"/>
  <c r="G273" i="10"/>
  <c r="C274" i="10"/>
  <c r="D274" i="10"/>
  <c r="E274" i="10"/>
  <c r="F274" i="10"/>
  <c r="G274" i="10"/>
  <c r="C275" i="10"/>
  <c r="D275" i="10"/>
  <c r="E275" i="10"/>
  <c r="F275" i="10"/>
  <c r="G275" i="10"/>
  <c r="C276" i="10"/>
  <c r="D276" i="10"/>
  <c r="E276" i="10"/>
  <c r="F276" i="10"/>
  <c r="G276" i="10"/>
  <c r="C281" i="10"/>
  <c r="D281" i="10"/>
  <c r="E281" i="10"/>
  <c r="F281" i="10"/>
  <c r="G281" i="10"/>
  <c r="C227" i="10"/>
  <c r="D227" i="10"/>
  <c r="E227" i="10"/>
  <c r="F227" i="10"/>
  <c r="G227" i="10"/>
  <c r="C230" i="10"/>
  <c r="D230" i="10"/>
  <c r="E230" i="10"/>
  <c r="F230" i="10"/>
  <c r="G230" i="10"/>
  <c r="C231" i="10"/>
  <c r="D231" i="10"/>
  <c r="E231" i="10"/>
  <c r="F231" i="10"/>
  <c r="G231" i="10"/>
  <c r="C284" i="10"/>
  <c r="D284" i="10"/>
  <c r="E284" i="10"/>
  <c r="F284" i="10"/>
  <c r="G284" i="10"/>
  <c r="C285" i="10"/>
  <c r="D285" i="10"/>
  <c r="E285" i="10"/>
  <c r="F285" i="10"/>
  <c r="G285" i="10"/>
  <c r="C286" i="10"/>
  <c r="H286" i="10" s="1"/>
  <c r="D286" i="10"/>
  <c r="E286" i="10"/>
  <c r="F286" i="10"/>
  <c r="G286" i="10"/>
  <c r="C233" i="10"/>
  <c r="D233" i="10"/>
  <c r="E233" i="10"/>
  <c r="F233" i="10"/>
  <c r="G233" i="10"/>
  <c r="C235" i="10"/>
  <c r="D235" i="10"/>
  <c r="E235" i="10"/>
  <c r="F235" i="10"/>
  <c r="G235" i="10"/>
  <c r="C288" i="10"/>
  <c r="D288" i="10"/>
  <c r="E288" i="10"/>
  <c r="F288" i="10"/>
  <c r="G288" i="10"/>
  <c r="C234" i="10"/>
  <c r="D234" i="10"/>
  <c r="E234" i="10"/>
  <c r="F234" i="10"/>
  <c r="G234" i="10"/>
  <c r="C243" i="10"/>
  <c r="D243" i="10"/>
  <c r="E243" i="10"/>
  <c r="F243" i="10"/>
  <c r="G243" i="10"/>
  <c r="C242" i="10"/>
  <c r="D242" i="10"/>
  <c r="E242" i="10"/>
  <c r="F242" i="10"/>
  <c r="G242" i="10"/>
  <c r="C291" i="10"/>
  <c r="D291" i="10"/>
  <c r="E291" i="10"/>
  <c r="F291" i="10"/>
  <c r="G291" i="10"/>
  <c r="C292" i="10"/>
  <c r="D292" i="10"/>
  <c r="E292" i="10"/>
  <c r="F292" i="10"/>
  <c r="G292" i="10"/>
  <c r="C244" i="10"/>
  <c r="D244" i="10"/>
  <c r="E244" i="10"/>
  <c r="F244" i="10"/>
  <c r="G244" i="10"/>
  <c r="C301" i="10"/>
  <c r="D301" i="10"/>
  <c r="E301" i="10"/>
  <c r="F301" i="10"/>
  <c r="G301" i="10"/>
  <c r="C305" i="10"/>
  <c r="D305" i="10"/>
  <c r="E305" i="10"/>
  <c r="F305" i="10"/>
  <c r="G305" i="10"/>
  <c r="C248" i="10"/>
  <c r="D248" i="10"/>
  <c r="E248" i="10"/>
  <c r="F248" i="10"/>
  <c r="G248" i="10"/>
  <c r="C306" i="10"/>
  <c r="D306" i="10"/>
  <c r="E306" i="10"/>
  <c r="F306" i="10"/>
  <c r="G306" i="10"/>
  <c r="C311" i="10"/>
  <c r="D311" i="10"/>
  <c r="E311" i="10"/>
  <c r="F311" i="10"/>
  <c r="G311" i="10"/>
  <c r="C312" i="10"/>
  <c r="D312" i="10"/>
  <c r="E312" i="10"/>
  <c r="F312" i="10"/>
  <c r="G312" i="10"/>
  <c r="C313" i="10"/>
  <c r="D313" i="10"/>
  <c r="E313" i="10"/>
  <c r="F313" i="10"/>
  <c r="G313" i="10"/>
  <c r="C250" i="10"/>
  <c r="D250" i="10"/>
  <c r="E250" i="10"/>
  <c r="F250" i="10"/>
  <c r="G250" i="10"/>
  <c r="C251" i="10"/>
  <c r="D251" i="10"/>
  <c r="E251" i="10"/>
  <c r="F251" i="10"/>
  <c r="G251" i="10"/>
  <c r="C252" i="10"/>
  <c r="D252" i="10"/>
  <c r="E252" i="10"/>
  <c r="F252" i="10"/>
  <c r="G252" i="10"/>
  <c r="C315" i="10"/>
  <c r="D315" i="10"/>
  <c r="E315" i="10"/>
  <c r="F315" i="10"/>
  <c r="G315" i="10"/>
  <c r="C316" i="10"/>
  <c r="D316" i="10"/>
  <c r="E316" i="10"/>
  <c r="F316" i="10"/>
  <c r="G316" i="10"/>
  <c r="C253" i="10"/>
  <c r="D253" i="10"/>
  <c r="E253" i="10"/>
  <c r="F253" i="10"/>
  <c r="G253" i="10"/>
  <c r="C264" i="10"/>
  <c r="D264" i="10"/>
  <c r="E264" i="10"/>
  <c r="F264" i="10"/>
  <c r="G264" i="10"/>
  <c r="C322" i="10"/>
  <c r="D322" i="10"/>
  <c r="E322" i="10"/>
  <c r="F322" i="10"/>
  <c r="G322" i="10"/>
  <c r="C323" i="10"/>
  <c r="D323" i="10"/>
  <c r="E323" i="10"/>
  <c r="F323" i="10"/>
  <c r="G323" i="10"/>
  <c r="C324" i="10"/>
  <c r="D324" i="10"/>
  <c r="E324" i="10"/>
  <c r="F324" i="10"/>
  <c r="G324" i="10"/>
  <c r="C325" i="10"/>
  <c r="D325" i="10"/>
  <c r="E325" i="10"/>
  <c r="F325" i="10"/>
  <c r="G325" i="10"/>
  <c r="C277" i="10"/>
  <c r="D277" i="10"/>
  <c r="E277" i="10"/>
  <c r="F277" i="10"/>
  <c r="G277" i="10"/>
  <c r="C266" i="10"/>
  <c r="D266" i="10"/>
  <c r="E266" i="10"/>
  <c r="F266" i="10"/>
  <c r="G266" i="10"/>
  <c r="C267" i="10"/>
  <c r="D267" i="10"/>
  <c r="E267" i="10"/>
  <c r="F267" i="10"/>
  <c r="G267" i="10"/>
  <c r="C278" i="10"/>
  <c r="D278" i="10"/>
  <c r="E278" i="10"/>
  <c r="F278" i="10"/>
  <c r="G278" i="10"/>
  <c r="C327" i="10"/>
  <c r="D327" i="10"/>
  <c r="E327" i="10"/>
  <c r="F327" i="10"/>
  <c r="G327" i="10"/>
  <c r="C328" i="10"/>
  <c r="D328" i="10"/>
  <c r="E328" i="10"/>
  <c r="F328" i="10"/>
  <c r="G328" i="10"/>
  <c r="C329" i="10"/>
  <c r="D329" i="10"/>
  <c r="E329" i="10"/>
  <c r="F329" i="10"/>
  <c r="G329" i="10"/>
  <c r="C330" i="10"/>
  <c r="D330" i="10"/>
  <c r="E330" i="10"/>
  <c r="F330" i="10"/>
  <c r="G330" i="10"/>
  <c r="C331" i="10"/>
  <c r="D331" i="10"/>
  <c r="E331" i="10"/>
  <c r="F331" i="10"/>
  <c r="G331" i="10"/>
  <c r="C279" i="10"/>
  <c r="D279" i="10"/>
  <c r="E279" i="10"/>
  <c r="F279" i="10"/>
  <c r="G279" i="10"/>
  <c r="C332" i="10"/>
  <c r="D332" i="10"/>
  <c r="E332" i="10"/>
  <c r="F332" i="10"/>
  <c r="G332" i="10"/>
  <c r="C333" i="10"/>
  <c r="D333" i="10"/>
  <c r="E333" i="10"/>
  <c r="F333" i="10"/>
  <c r="G333" i="10"/>
  <c r="C334" i="10"/>
  <c r="D334" i="10"/>
  <c r="E334" i="10"/>
  <c r="F334" i="10"/>
  <c r="G334" i="10"/>
  <c r="C335" i="10"/>
  <c r="D335" i="10"/>
  <c r="E335" i="10"/>
  <c r="F335" i="10"/>
  <c r="G335" i="10"/>
  <c r="C336" i="10"/>
  <c r="D336" i="10"/>
  <c r="E336" i="10"/>
  <c r="F336" i="10"/>
  <c r="G336" i="10"/>
  <c r="C337" i="10"/>
  <c r="D337" i="10"/>
  <c r="E337" i="10"/>
  <c r="F337" i="10"/>
  <c r="G337" i="10"/>
  <c r="C338" i="10"/>
  <c r="D338" i="10"/>
  <c r="H338" i="10" s="1"/>
  <c r="E338" i="10"/>
  <c r="F338" i="10"/>
  <c r="G338" i="10"/>
  <c r="C339" i="10"/>
  <c r="D339" i="10"/>
  <c r="E339" i="10"/>
  <c r="F339" i="10"/>
  <c r="G339" i="10"/>
  <c r="C340" i="10"/>
  <c r="D340" i="10"/>
  <c r="E340" i="10"/>
  <c r="F340" i="10"/>
  <c r="G340" i="10"/>
  <c r="C341" i="10"/>
  <c r="D341" i="10"/>
  <c r="E341" i="10"/>
  <c r="F341" i="10"/>
  <c r="G341" i="10"/>
  <c r="C280" i="10"/>
  <c r="D280" i="10"/>
  <c r="E280" i="10"/>
  <c r="F280" i="10"/>
  <c r="G280" i="10"/>
  <c r="C282" i="10"/>
  <c r="D282" i="10"/>
  <c r="E282" i="10"/>
  <c r="F282" i="10"/>
  <c r="G282" i="10"/>
  <c r="C342" i="10"/>
  <c r="D342" i="10"/>
  <c r="E342" i="10"/>
  <c r="F342" i="10"/>
  <c r="G342" i="10"/>
  <c r="C283" i="10"/>
  <c r="D283" i="10"/>
  <c r="E283" i="10"/>
  <c r="F283" i="10"/>
  <c r="G283" i="10"/>
  <c r="C287" i="10"/>
  <c r="D287" i="10"/>
  <c r="E287" i="10"/>
  <c r="F287" i="10"/>
  <c r="G287" i="10"/>
  <c r="C289" i="10"/>
  <c r="D289" i="10"/>
  <c r="E289" i="10"/>
  <c r="F289" i="10"/>
  <c r="G289" i="10"/>
  <c r="C290" i="10"/>
  <c r="D290" i="10"/>
  <c r="E290" i="10"/>
  <c r="F290" i="10"/>
  <c r="G290" i="10"/>
  <c r="C344" i="10"/>
  <c r="D344" i="10"/>
  <c r="E344" i="10"/>
  <c r="F344" i="10"/>
  <c r="G344" i="10"/>
  <c r="C297" i="10"/>
  <c r="D297" i="10"/>
  <c r="E297" i="10"/>
  <c r="F297" i="10"/>
  <c r="G297" i="10"/>
  <c r="C293" i="10"/>
  <c r="D293" i="10"/>
  <c r="E293" i="10"/>
  <c r="F293" i="10"/>
  <c r="G293" i="10"/>
  <c r="C294" i="10"/>
  <c r="D294" i="10"/>
  <c r="E294" i="10"/>
  <c r="F294" i="10"/>
  <c r="G294" i="10"/>
  <c r="C295" i="10"/>
  <c r="D295" i="10"/>
  <c r="E295" i="10"/>
  <c r="F295" i="10"/>
  <c r="G295" i="10"/>
  <c r="C296" i="10"/>
  <c r="D296" i="10"/>
  <c r="E296" i="10"/>
  <c r="F296" i="10"/>
  <c r="G296" i="10"/>
  <c r="C298" i="10"/>
  <c r="D298" i="10"/>
  <c r="E298" i="10"/>
  <c r="F298" i="10"/>
  <c r="G298" i="10"/>
  <c r="C299" i="10"/>
  <c r="D299" i="10"/>
  <c r="E299" i="10"/>
  <c r="F299" i="10"/>
  <c r="G299" i="10"/>
  <c r="C345" i="10"/>
  <c r="D345" i="10"/>
  <c r="E345" i="10"/>
  <c r="F345" i="10"/>
  <c r="G345" i="10"/>
  <c r="C346" i="10"/>
  <c r="D346" i="10"/>
  <c r="E346" i="10"/>
  <c r="F346" i="10"/>
  <c r="G346" i="10"/>
  <c r="C347" i="10"/>
  <c r="D347" i="10"/>
  <c r="E347" i="10"/>
  <c r="F347" i="10"/>
  <c r="G347" i="10"/>
  <c r="C348" i="10"/>
  <c r="D348" i="10"/>
  <c r="E348" i="10"/>
  <c r="F348" i="10"/>
  <c r="G348" i="10"/>
  <c r="C349" i="10"/>
  <c r="D349" i="10"/>
  <c r="E349" i="10"/>
  <c r="F349" i="10"/>
  <c r="G349" i="10"/>
  <c r="C350" i="10"/>
  <c r="D350" i="10"/>
  <c r="E350" i="10"/>
  <c r="F350" i="10"/>
  <c r="G350" i="10"/>
  <c r="C351" i="10"/>
  <c r="D351" i="10"/>
  <c r="E351" i="10"/>
  <c r="F351" i="10"/>
  <c r="G351" i="10"/>
  <c r="C300" i="10"/>
  <c r="D300" i="10"/>
  <c r="E300" i="10"/>
  <c r="F300" i="10"/>
  <c r="G300" i="10"/>
  <c r="C302" i="10"/>
  <c r="D302" i="10"/>
  <c r="E302" i="10"/>
  <c r="F302" i="10"/>
  <c r="G302" i="10"/>
  <c r="C303" i="10"/>
  <c r="D303" i="10"/>
  <c r="E303" i="10"/>
  <c r="F303" i="10"/>
  <c r="G303" i="10"/>
  <c r="C304" i="10"/>
  <c r="D304" i="10"/>
  <c r="E304" i="10"/>
  <c r="F304" i="10"/>
  <c r="G304" i="10"/>
  <c r="C307" i="10"/>
  <c r="D307" i="10"/>
  <c r="E307" i="10"/>
  <c r="F307" i="10"/>
  <c r="G307" i="10"/>
  <c r="C308" i="10"/>
  <c r="D308" i="10"/>
  <c r="E308" i="10"/>
  <c r="F308" i="10"/>
  <c r="G308" i="10"/>
  <c r="C309" i="10"/>
  <c r="D309" i="10"/>
  <c r="E309" i="10"/>
  <c r="F309" i="10"/>
  <c r="G309" i="10"/>
  <c r="C310" i="10"/>
  <c r="D310" i="10"/>
  <c r="E310" i="10"/>
  <c r="F310" i="10"/>
  <c r="G310" i="10"/>
  <c r="C357" i="10"/>
  <c r="D357" i="10"/>
  <c r="E357" i="10"/>
  <c r="F357" i="10"/>
  <c r="G357" i="10"/>
  <c r="C314" i="10"/>
  <c r="D314" i="10"/>
  <c r="E314" i="10"/>
  <c r="F314" i="10"/>
  <c r="G314" i="10"/>
  <c r="C360" i="10"/>
  <c r="D360" i="10"/>
  <c r="E360" i="10"/>
  <c r="F360" i="10"/>
  <c r="G360" i="10"/>
  <c r="C361" i="10"/>
  <c r="D361" i="10"/>
  <c r="E361" i="10"/>
  <c r="F361" i="10"/>
  <c r="G361" i="10"/>
  <c r="C317" i="10"/>
  <c r="D317" i="10"/>
  <c r="E317" i="10"/>
  <c r="F317" i="10"/>
  <c r="G317" i="10"/>
  <c r="C320" i="10"/>
  <c r="D320" i="10"/>
  <c r="E320" i="10"/>
  <c r="F320" i="10"/>
  <c r="G320" i="10"/>
  <c r="C318" i="10"/>
  <c r="D318" i="10"/>
  <c r="E318" i="10"/>
  <c r="F318" i="10"/>
  <c r="G318" i="10"/>
  <c r="C319" i="10"/>
  <c r="D319" i="10"/>
  <c r="E319" i="10"/>
  <c r="F319" i="10"/>
  <c r="G319" i="10"/>
  <c r="C362" i="10"/>
  <c r="D362" i="10"/>
  <c r="E362" i="10"/>
  <c r="F362" i="10"/>
  <c r="G362" i="10"/>
  <c r="C321" i="10"/>
  <c r="D321" i="10"/>
  <c r="E321" i="10"/>
  <c r="F321" i="10"/>
  <c r="G321" i="10"/>
  <c r="C326" i="10"/>
  <c r="D326" i="10"/>
  <c r="E326" i="10"/>
  <c r="F326" i="10"/>
  <c r="G326" i="10"/>
  <c r="C369" i="10"/>
  <c r="D369" i="10"/>
  <c r="E369" i="10"/>
  <c r="F369" i="10"/>
  <c r="G369" i="10"/>
  <c r="C343" i="10"/>
  <c r="D343" i="10"/>
  <c r="E343" i="10"/>
  <c r="F343" i="10"/>
  <c r="G343" i="10"/>
  <c r="C371" i="10"/>
  <c r="D371" i="10"/>
  <c r="E371" i="10"/>
  <c r="F371" i="10"/>
  <c r="G371" i="10"/>
  <c r="C372" i="10"/>
  <c r="D372" i="10"/>
  <c r="E372" i="10"/>
  <c r="F372" i="10"/>
  <c r="G372" i="10"/>
  <c r="C377" i="10"/>
  <c r="D377" i="10"/>
  <c r="E377" i="10"/>
  <c r="F377" i="10"/>
  <c r="G377" i="10"/>
  <c r="C352" i="10"/>
  <c r="D352" i="10"/>
  <c r="E352" i="10"/>
  <c r="F352" i="10"/>
  <c r="G352" i="10"/>
  <c r="C353" i="10"/>
  <c r="D353" i="10"/>
  <c r="E353" i="10"/>
  <c r="F353" i="10"/>
  <c r="G353" i="10"/>
  <c r="C354" i="10"/>
  <c r="D354" i="10"/>
  <c r="E354" i="10"/>
  <c r="F354" i="10"/>
  <c r="G354" i="10"/>
  <c r="C359" i="10"/>
  <c r="D359" i="10"/>
  <c r="E359" i="10"/>
  <c r="F359" i="10"/>
  <c r="G359" i="10"/>
  <c r="C355" i="10"/>
  <c r="D355" i="10"/>
  <c r="E355" i="10"/>
  <c r="F355" i="10"/>
  <c r="G355" i="10"/>
  <c r="C356" i="10"/>
  <c r="D356" i="10"/>
  <c r="E356" i="10"/>
  <c r="F356" i="10"/>
  <c r="G356" i="10"/>
  <c r="C358" i="10"/>
  <c r="D358" i="10"/>
  <c r="E358" i="10"/>
  <c r="F358" i="10"/>
  <c r="G358" i="10"/>
  <c r="C379" i="10"/>
  <c r="D379" i="10"/>
  <c r="E379" i="10"/>
  <c r="F379" i="10"/>
  <c r="G379" i="10"/>
  <c r="C380" i="10"/>
  <c r="D380" i="10"/>
  <c r="E380" i="10"/>
  <c r="F380" i="10"/>
  <c r="G380" i="10"/>
  <c r="C363" i="10"/>
  <c r="D363" i="10"/>
  <c r="E363" i="10"/>
  <c r="F363" i="10"/>
  <c r="G363" i="10"/>
  <c r="C381" i="10"/>
  <c r="D381" i="10"/>
  <c r="E381" i="10"/>
  <c r="F381" i="10"/>
  <c r="G381" i="10"/>
  <c r="C364" i="10"/>
  <c r="D364" i="10"/>
  <c r="E364" i="10"/>
  <c r="F364" i="10"/>
  <c r="G364" i="10"/>
  <c r="C382" i="10"/>
  <c r="D382" i="10"/>
  <c r="E382" i="10"/>
  <c r="F382" i="10"/>
  <c r="G382" i="10"/>
  <c r="C365" i="10"/>
  <c r="D365" i="10"/>
  <c r="E365" i="10"/>
  <c r="F365" i="10"/>
  <c r="G365" i="10"/>
  <c r="C366" i="10"/>
  <c r="D366" i="10"/>
  <c r="E366" i="10"/>
  <c r="F366" i="10"/>
  <c r="G366" i="10"/>
  <c r="C367" i="10"/>
  <c r="D367" i="10"/>
  <c r="E367" i="10"/>
  <c r="F367" i="10"/>
  <c r="G367" i="10"/>
  <c r="C383" i="10"/>
  <c r="D383" i="10"/>
  <c r="E383" i="10"/>
  <c r="F383" i="10"/>
  <c r="G383" i="10"/>
  <c r="C384" i="10"/>
  <c r="D384" i="10"/>
  <c r="E384" i="10"/>
  <c r="F384" i="10"/>
  <c r="G384" i="10"/>
  <c r="C385" i="10"/>
  <c r="D385" i="10"/>
  <c r="E385" i="10"/>
  <c r="F385" i="10"/>
  <c r="G385" i="10"/>
  <c r="C386" i="10"/>
  <c r="D386" i="10"/>
  <c r="E386" i="10"/>
  <c r="F386" i="10"/>
  <c r="G386" i="10"/>
  <c r="C387" i="10"/>
  <c r="D387" i="10"/>
  <c r="E387" i="10"/>
  <c r="F387" i="10"/>
  <c r="G387" i="10"/>
  <c r="C388" i="10"/>
  <c r="D388" i="10"/>
  <c r="E388" i="10"/>
  <c r="F388" i="10"/>
  <c r="G388" i="10"/>
  <c r="C368" i="10"/>
  <c r="D368" i="10"/>
  <c r="E368" i="10"/>
  <c r="F368" i="10"/>
  <c r="G368" i="10"/>
  <c r="C396" i="10"/>
  <c r="D396" i="10"/>
  <c r="E396" i="10"/>
  <c r="F396" i="10"/>
  <c r="G396" i="10"/>
  <c r="C397" i="10"/>
  <c r="D397" i="10"/>
  <c r="E397" i="10"/>
  <c r="F397" i="10"/>
  <c r="G397" i="10"/>
  <c r="C398" i="10"/>
  <c r="D398" i="10"/>
  <c r="E398" i="10"/>
  <c r="F398" i="10"/>
  <c r="G398" i="10"/>
  <c r="C370" i="10"/>
  <c r="D370" i="10"/>
  <c r="E370" i="10"/>
  <c r="F370" i="10"/>
  <c r="G370" i="10"/>
  <c r="C373" i="10"/>
  <c r="D373" i="10"/>
  <c r="E373" i="10"/>
  <c r="F373" i="10"/>
  <c r="G373" i="10"/>
  <c r="C374" i="10"/>
  <c r="D374" i="10"/>
  <c r="E374" i="10"/>
  <c r="F374" i="10"/>
  <c r="G374" i="10"/>
  <c r="C400" i="10"/>
  <c r="D400" i="10"/>
  <c r="E400" i="10"/>
  <c r="F400" i="10"/>
  <c r="G400" i="10"/>
  <c r="C401" i="10"/>
  <c r="D401" i="10"/>
  <c r="E401" i="10"/>
  <c r="F401" i="10"/>
  <c r="G401" i="10"/>
  <c r="C402" i="10"/>
  <c r="D402" i="10"/>
  <c r="E402" i="10"/>
  <c r="F402" i="10"/>
  <c r="G402" i="10"/>
  <c r="C403" i="10"/>
  <c r="D403" i="10"/>
  <c r="E403" i="10"/>
  <c r="F403" i="10"/>
  <c r="G403" i="10"/>
  <c r="C404" i="10"/>
  <c r="D404" i="10"/>
  <c r="E404" i="10"/>
  <c r="F404" i="10"/>
  <c r="G404" i="10"/>
  <c r="C405" i="10"/>
  <c r="D405" i="10"/>
  <c r="E405" i="10"/>
  <c r="F405" i="10"/>
  <c r="G405" i="10"/>
  <c r="C375" i="10"/>
  <c r="D375" i="10"/>
  <c r="E375" i="10"/>
  <c r="F375" i="10"/>
  <c r="G375" i="10"/>
  <c r="C406" i="10"/>
  <c r="D406" i="10"/>
  <c r="E406" i="10"/>
  <c r="F406" i="10"/>
  <c r="G406" i="10"/>
  <c r="C376" i="10"/>
  <c r="D376" i="10"/>
  <c r="E376" i="10"/>
  <c r="F376" i="10"/>
  <c r="G376" i="10"/>
  <c r="C407" i="10"/>
  <c r="D407" i="10"/>
  <c r="E407" i="10"/>
  <c r="F407" i="10"/>
  <c r="G407" i="10"/>
  <c r="C378" i="10"/>
  <c r="D378" i="10"/>
  <c r="E378" i="10"/>
  <c r="F378" i="10"/>
  <c r="G378" i="10"/>
  <c r="C389" i="10"/>
  <c r="D389" i="10"/>
  <c r="E389" i="10"/>
  <c r="F389" i="10"/>
  <c r="G389" i="10"/>
  <c r="C390" i="10"/>
  <c r="D390" i="10"/>
  <c r="E390" i="10"/>
  <c r="F390" i="10"/>
  <c r="G390" i="10"/>
  <c r="C391" i="10"/>
  <c r="D391" i="10"/>
  <c r="E391" i="10"/>
  <c r="F391" i="10"/>
  <c r="G391" i="10"/>
  <c r="C418" i="10"/>
  <c r="D418" i="10"/>
  <c r="E418" i="10"/>
  <c r="F418" i="10"/>
  <c r="G418" i="10"/>
  <c r="C392" i="10"/>
  <c r="D392" i="10"/>
  <c r="E392" i="10"/>
  <c r="F392" i="10"/>
  <c r="G392" i="10"/>
  <c r="C393" i="10"/>
  <c r="D393" i="10"/>
  <c r="E393" i="10"/>
  <c r="F393" i="10"/>
  <c r="G393" i="10"/>
  <c r="C419" i="10"/>
  <c r="D419" i="10"/>
  <c r="E419" i="10"/>
  <c r="F419" i="10"/>
  <c r="G419" i="10"/>
  <c r="C420" i="10"/>
  <c r="D420" i="10"/>
  <c r="E420" i="10"/>
  <c r="F420" i="10"/>
  <c r="G420" i="10"/>
  <c r="C394" i="10"/>
  <c r="D394" i="10"/>
  <c r="E394" i="10"/>
  <c r="F394" i="10"/>
  <c r="G394" i="10"/>
  <c r="C395" i="10"/>
  <c r="D395" i="10"/>
  <c r="E395" i="10"/>
  <c r="F395" i="10"/>
  <c r="G395" i="10"/>
  <c r="C421" i="10"/>
  <c r="D421" i="10"/>
  <c r="E421" i="10"/>
  <c r="F421" i="10"/>
  <c r="G421" i="10"/>
  <c r="C399" i="10"/>
  <c r="D399" i="10"/>
  <c r="E399" i="10"/>
  <c r="F399" i="10"/>
  <c r="G399" i="10"/>
  <c r="C408" i="10"/>
  <c r="D408" i="10"/>
  <c r="E408" i="10"/>
  <c r="F408" i="10"/>
  <c r="G408" i="10"/>
  <c r="C409" i="10"/>
  <c r="D409" i="10"/>
  <c r="E409" i="10"/>
  <c r="F409" i="10"/>
  <c r="G409" i="10"/>
  <c r="C410" i="10"/>
  <c r="D410" i="10"/>
  <c r="E410" i="10"/>
  <c r="F410" i="10"/>
  <c r="G410" i="10"/>
  <c r="C411" i="10"/>
  <c r="D411" i="10"/>
  <c r="E411" i="10"/>
  <c r="F411" i="10"/>
  <c r="G411" i="10"/>
  <c r="C412" i="10"/>
  <c r="D412" i="10"/>
  <c r="E412" i="10"/>
  <c r="F412" i="10"/>
  <c r="G412" i="10"/>
  <c r="C413" i="10"/>
  <c r="D413" i="10"/>
  <c r="E413" i="10"/>
  <c r="F413" i="10"/>
  <c r="G413" i="10"/>
  <c r="C414" i="10"/>
  <c r="D414" i="10"/>
  <c r="E414" i="10"/>
  <c r="F414" i="10"/>
  <c r="G414" i="10"/>
  <c r="C415" i="10"/>
  <c r="D415" i="10"/>
  <c r="E415" i="10"/>
  <c r="F415" i="10"/>
  <c r="G415" i="10"/>
  <c r="C438" i="10"/>
  <c r="D438" i="10"/>
  <c r="E438" i="10"/>
  <c r="F438" i="10"/>
  <c r="G438" i="10"/>
  <c r="C416" i="10"/>
  <c r="D416" i="10"/>
  <c r="E416" i="10"/>
  <c r="F416" i="10"/>
  <c r="G416" i="10"/>
  <c r="C439" i="10"/>
  <c r="D439" i="10"/>
  <c r="E439" i="10"/>
  <c r="F439" i="10"/>
  <c r="G439" i="10"/>
  <c r="C417" i="10"/>
  <c r="D417" i="10"/>
  <c r="E417" i="10"/>
  <c r="F417" i="10"/>
  <c r="G417" i="10"/>
  <c r="C423" i="10"/>
  <c r="D423" i="10"/>
  <c r="E423" i="10"/>
  <c r="F423" i="10"/>
  <c r="G423" i="10"/>
  <c r="C424" i="10"/>
  <c r="D424" i="10"/>
  <c r="E424" i="10"/>
  <c r="F424" i="10"/>
  <c r="G424" i="10"/>
  <c r="C425" i="10"/>
  <c r="D425" i="10"/>
  <c r="E425" i="10"/>
  <c r="F425" i="10"/>
  <c r="G425" i="10"/>
  <c r="C426" i="10"/>
  <c r="D426" i="10"/>
  <c r="E426" i="10"/>
  <c r="F426" i="10"/>
  <c r="G426" i="10"/>
  <c r="C427" i="10"/>
  <c r="D427" i="10"/>
  <c r="E427" i="10"/>
  <c r="F427" i="10"/>
  <c r="G427" i="10"/>
  <c r="C428" i="10"/>
  <c r="D428" i="10"/>
  <c r="E428" i="10"/>
  <c r="F428" i="10"/>
  <c r="G428" i="10"/>
  <c r="C422" i="10"/>
  <c r="D422" i="10"/>
  <c r="E422" i="10"/>
  <c r="F422" i="10"/>
  <c r="G422" i="10"/>
  <c r="C429" i="10"/>
  <c r="D429" i="10"/>
  <c r="E429" i="10"/>
  <c r="F429" i="10"/>
  <c r="G429" i="10"/>
  <c r="C430" i="10"/>
  <c r="D430" i="10"/>
  <c r="E430" i="10"/>
  <c r="F430" i="10"/>
  <c r="G430" i="10"/>
  <c r="C454" i="10"/>
  <c r="D454" i="10"/>
  <c r="E454" i="10"/>
  <c r="H454" i="10" s="1"/>
  <c r="F454" i="10"/>
  <c r="G454" i="10"/>
  <c r="C455" i="10"/>
  <c r="D455" i="10"/>
  <c r="E455" i="10"/>
  <c r="F455" i="10"/>
  <c r="G455" i="10"/>
  <c r="C456" i="10"/>
  <c r="D456" i="10"/>
  <c r="E456" i="10"/>
  <c r="F456" i="10"/>
  <c r="G456" i="10"/>
  <c r="C431" i="10"/>
  <c r="D431" i="10"/>
  <c r="E431" i="10"/>
  <c r="F431" i="10"/>
  <c r="G431" i="10"/>
  <c r="C432" i="10"/>
  <c r="D432" i="10"/>
  <c r="E432" i="10"/>
  <c r="F432" i="10"/>
  <c r="G432" i="10"/>
  <c r="C457" i="10"/>
  <c r="D457" i="10"/>
  <c r="E457" i="10"/>
  <c r="F457" i="10"/>
  <c r="G457" i="10"/>
  <c r="C433" i="10"/>
  <c r="D433" i="10"/>
  <c r="E433" i="10"/>
  <c r="F433" i="10"/>
  <c r="G433" i="10"/>
  <c r="C458" i="10"/>
  <c r="D458" i="10"/>
  <c r="E458" i="10"/>
  <c r="F458" i="10"/>
  <c r="G458" i="10"/>
  <c r="C434" i="10"/>
  <c r="D434" i="10"/>
  <c r="E434" i="10"/>
  <c r="F434" i="10"/>
  <c r="G434" i="10"/>
  <c r="C465" i="10"/>
  <c r="D465" i="10"/>
  <c r="E465" i="10"/>
  <c r="F465" i="10"/>
  <c r="G465" i="10"/>
  <c r="C435" i="10"/>
  <c r="D435" i="10"/>
  <c r="E435" i="10"/>
  <c r="F435" i="10"/>
  <c r="G435" i="10"/>
  <c r="C466" i="10"/>
  <c r="D466" i="10"/>
  <c r="E466" i="10"/>
  <c r="F466" i="10"/>
  <c r="G466" i="10"/>
  <c r="C436" i="10"/>
  <c r="D436" i="10"/>
  <c r="E436" i="10"/>
  <c r="F436" i="10"/>
  <c r="G436" i="10"/>
  <c r="C467" i="10"/>
  <c r="D467" i="10"/>
  <c r="E467" i="10"/>
  <c r="F467" i="10"/>
  <c r="G467" i="10"/>
  <c r="C437" i="10"/>
  <c r="D437" i="10"/>
  <c r="E437" i="10"/>
  <c r="F437" i="10"/>
  <c r="G437" i="10"/>
  <c r="C468" i="10"/>
  <c r="D468" i="10"/>
  <c r="E468" i="10"/>
  <c r="F468" i="10"/>
  <c r="G468" i="10"/>
  <c r="C440" i="10"/>
  <c r="D440" i="10"/>
  <c r="E440" i="10"/>
  <c r="F440" i="10"/>
  <c r="G440" i="10"/>
  <c r="C441" i="10"/>
  <c r="D441" i="10"/>
  <c r="E441" i="10"/>
  <c r="F441" i="10"/>
  <c r="G441" i="10"/>
  <c r="C480" i="10"/>
  <c r="D480" i="10"/>
  <c r="E480" i="10"/>
  <c r="F480" i="10"/>
  <c r="G480" i="10"/>
  <c r="C481" i="10"/>
  <c r="D481" i="10"/>
  <c r="E481" i="10"/>
  <c r="F481" i="10"/>
  <c r="G481" i="10"/>
  <c r="C442" i="10"/>
  <c r="D442" i="10"/>
  <c r="E442" i="10"/>
  <c r="F442" i="10"/>
  <c r="G442" i="10"/>
  <c r="C482" i="10"/>
  <c r="D482" i="10"/>
  <c r="E482" i="10"/>
  <c r="F482" i="10"/>
  <c r="G482" i="10"/>
  <c r="C483" i="10"/>
  <c r="D483" i="10"/>
  <c r="E483" i="10"/>
  <c r="F483" i="10"/>
  <c r="G483" i="10"/>
  <c r="C484" i="10"/>
  <c r="D484" i="10"/>
  <c r="E484" i="10"/>
  <c r="F484" i="10"/>
  <c r="G484" i="10"/>
  <c r="C485" i="10"/>
  <c r="D485" i="10"/>
  <c r="E485" i="10"/>
  <c r="F485" i="10"/>
  <c r="G485" i="10"/>
  <c r="C486" i="10"/>
  <c r="D486" i="10"/>
  <c r="E486" i="10"/>
  <c r="F486" i="10"/>
  <c r="G486" i="10"/>
  <c r="C443" i="10"/>
  <c r="D443" i="10"/>
  <c r="E443" i="10"/>
  <c r="F443" i="10"/>
  <c r="G443" i="10"/>
  <c r="C444" i="10"/>
  <c r="D444" i="10"/>
  <c r="E444" i="10"/>
  <c r="F444" i="10"/>
  <c r="G444" i="10"/>
  <c r="C445" i="10"/>
  <c r="D445" i="10"/>
  <c r="E445" i="10"/>
  <c r="F445" i="10"/>
  <c r="G445" i="10"/>
  <c r="C487" i="10"/>
  <c r="D487" i="10"/>
  <c r="E487" i="10"/>
  <c r="F487" i="10"/>
  <c r="G487" i="10"/>
  <c r="C488" i="10"/>
  <c r="D488" i="10"/>
  <c r="E488" i="10"/>
  <c r="F488" i="10"/>
  <c r="G488" i="10"/>
  <c r="C489" i="10"/>
  <c r="D489" i="10"/>
  <c r="E489" i="10"/>
  <c r="F489" i="10"/>
  <c r="G489" i="10"/>
  <c r="C490" i="10"/>
  <c r="D490" i="10"/>
  <c r="E490" i="10"/>
  <c r="F490" i="10"/>
  <c r="G490" i="10"/>
  <c r="C491" i="10"/>
  <c r="D491" i="10"/>
  <c r="E491" i="10"/>
  <c r="F491" i="10"/>
  <c r="G491" i="10"/>
  <c r="C492" i="10"/>
  <c r="D492" i="10"/>
  <c r="E492" i="10"/>
  <c r="F492" i="10"/>
  <c r="G492" i="10"/>
  <c r="C446" i="10"/>
  <c r="D446" i="10"/>
  <c r="E446" i="10"/>
  <c r="F446" i="10"/>
  <c r="G446" i="10"/>
  <c r="C493" i="10"/>
  <c r="D493" i="10"/>
  <c r="E493" i="10"/>
  <c r="F493" i="10"/>
  <c r="G493" i="10"/>
  <c r="C447" i="10"/>
  <c r="D447" i="10"/>
  <c r="E447" i="10"/>
  <c r="F447" i="10"/>
  <c r="G447" i="10"/>
  <c r="C448" i="10"/>
  <c r="D448" i="10"/>
  <c r="E448" i="10"/>
  <c r="F448" i="10"/>
  <c r="G448" i="10"/>
  <c r="C494" i="10"/>
  <c r="D494" i="10"/>
  <c r="E494" i="10"/>
  <c r="F494" i="10"/>
  <c r="G494" i="10"/>
  <c r="C449" i="10"/>
  <c r="D449" i="10"/>
  <c r="E449" i="10"/>
  <c r="F449" i="10"/>
  <c r="G449" i="10"/>
  <c r="C495" i="10"/>
  <c r="D495" i="10"/>
  <c r="E495" i="10"/>
  <c r="F495" i="10"/>
  <c r="G495" i="10"/>
  <c r="C496" i="10"/>
  <c r="D496" i="10"/>
  <c r="E496" i="10"/>
  <c r="F496" i="10"/>
  <c r="G496" i="10"/>
  <c r="C450" i="10"/>
  <c r="D450" i="10"/>
  <c r="E450" i="10"/>
  <c r="F450" i="10"/>
  <c r="G450" i="10"/>
  <c r="C497" i="10"/>
  <c r="D497" i="10"/>
  <c r="E497" i="10"/>
  <c r="F497" i="10"/>
  <c r="G497" i="10"/>
  <c r="C498" i="10"/>
  <c r="D498" i="10"/>
  <c r="E498" i="10"/>
  <c r="F498" i="10"/>
  <c r="G498" i="10"/>
  <c r="C499" i="10"/>
  <c r="D499" i="10"/>
  <c r="E499" i="10"/>
  <c r="F499" i="10"/>
  <c r="G499" i="10"/>
  <c r="C500" i="10"/>
  <c r="D500" i="10"/>
  <c r="E500" i="10"/>
  <c r="F500" i="10"/>
  <c r="G500" i="10"/>
  <c r="C501" i="10"/>
  <c r="D501" i="10"/>
  <c r="E501" i="10"/>
  <c r="F501" i="10"/>
  <c r="G501" i="10"/>
  <c r="C451" i="10"/>
  <c r="D451" i="10"/>
  <c r="E451" i="10"/>
  <c r="F451" i="10"/>
  <c r="G451" i="10"/>
  <c r="C502" i="10"/>
  <c r="D502" i="10"/>
  <c r="E502" i="10"/>
  <c r="F502" i="10"/>
  <c r="G502" i="10"/>
  <c r="C503" i="10"/>
  <c r="D503" i="10"/>
  <c r="E503" i="10"/>
  <c r="F503" i="10"/>
  <c r="G503" i="10"/>
  <c r="C452" i="10"/>
  <c r="D452" i="10"/>
  <c r="E452" i="10"/>
  <c r="F452" i="10"/>
  <c r="G452" i="10"/>
  <c r="C504" i="10"/>
  <c r="D504" i="10"/>
  <c r="E504" i="10"/>
  <c r="F504" i="10"/>
  <c r="G504" i="10"/>
  <c r="C505" i="10"/>
  <c r="D505" i="10"/>
  <c r="E505" i="10"/>
  <c r="F505" i="10"/>
  <c r="G505" i="10"/>
  <c r="C506" i="10"/>
  <c r="D506" i="10"/>
  <c r="E506" i="10"/>
  <c r="F506" i="10"/>
  <c r="G506" i="10"/>
  <c r="C453" i="10"/>
  <c r="D453" i="10"/>
  <c r="E453" i="10"/>
  <c r="F453" i="10"/>
  <c r="G453" i="10"/>
  <c r="C459" i="10"/>
  <c r="D459" i="10"/>
  <c r="E459" i="10"/>
  <c r="F459" i="10"/>
  <c r="G459" i="10"/>
  <c r="C460" i="10"/>
  <c r="D460" i="10"/>
  <c r="E460" i="10"/>
  <c r="F460" i="10"/>
  <c r="G460" i="10"/>
  <c r="C507" i="10"/>
  <c r="D507" i="10"/>
  <c r="E507" i="10"/>
  <c r="F507" i="10"/>
  <c r="G507" i="10"/>
  <c r="C508" i="10"/>
  <c r="D508" i="10"/>
  <c r="E508" i="10"/>
  <c r="F508" i="10"/>
  <c r="G508" i="10"/>
  <c r="C461" i="10"/>
  <c r="D461" i="10"/>
  <c r="E461" i="10"/>
  <c r="F461" i="10"/>
  <c r="G461" i="10"/>
  <c r="C462" i="10"/>
  <c r="D462" i="10"/>
  <c r="E462" i="10"/>
  <c r="F462" i="10"/>
  <c r="G462" i="10"/>
  <c r="C463" i="10"/>
  <c r="D463" i="10"/>
  <c r="E463" i="10"/>
  <c r="F463" i="10"/>
  <c r="G463" i="10"/>
  <c r="C464" i="10"/>
  <c r="D464" i="10"/>
  <c r="E464" i="10"/>
  <c r="F464" i="10"/>
  <c r="G464" i="10"/>
  <c r="C509" i="10"/>
  <c r="D509" i="10"/>
  <c r="E509" i="10"/>
  <c r="F509" i="10"/>
  <c r="G509" i="10"/>
  <c r="C510" i="10"/>
  <c r="D510" i="10"/>
  <c r="E510" i="10"/>
  <c r="F510" i="10"/>
  <c r="G510" i="10"/>
  <c r="C511" i="10"/>
  <c r="D511" i="10"/>
  <c r="E511" i="10"/>
  <c r="F511" i="10"/>
  <c r="G511" i="10"/>
  <c r="C512" i="10"/>
  <c r="D512" i="10"/>
  <c r="E512" i="10"/>
  <c r="F512" i="10"/>
  <c r="G512" i="10"/>
  <c r="C469" i="10"/>
  <c r="D469" i="10"/>
  <c r="E469" i="10"/>
  <c r="F469" i="10"/>
  <c r="G469" i="10"/>
  <c r="C513" i="10"/>
  <c r="D513" i="10"/>
  <c r="E513" i="10"/>
  <c r="F513" i="10"/>
  <c r="G513" i="10"/>
  <c r="C514" i="10"/>
  <c r="D514" i="10"/>
  <c r="E514" i="10"/>
  <c r="F514" i="10"/>
  <c r="G514" i="10"/>
  <c r="C470" i="10"/>
  <c r="D470" i="10"/>
  <c r="E470" i="10"/>
  <c r="F470" i="10"/>
  <c r="G470" i="10"/>
  <c r="C471" i="10"/>
  <c r="D471" i="10"/>
  <c r="E471" i="10"/>
  <c r="F471" i="10"/>
  <c r="G471" i="10"/>
  <c r="C472" i="10"/>
  <c r="D472" i="10"/>
  <c r="E472" i="10"/>
  <c r="F472" i="10"/>
  <c r="G472" i="10"/>
  <c r="C515" i="10"/>
  <c r="D515" i="10"/>
  <c r="E515" i="10"/>
  <c r="F515" i="10"/>
  <c r="G515" i="10"/>
  <c r="C516" i="10"/>
  <c r="D516" i="10"/>
  <c r="E516" i="10"/>
  <c r="F516" i="10"/>
  <c r="G516" i="10"/>
  <c r="C517" i="10"/>
  <c r="D517" i="10"/>
  <c r="E517" i="10"/>
  <c r="F517" i="10"/>
  <c r="G517" i="10"/>
  <c r="C473" i="10"/>
  <c r="D473" i="10"/>
  <c r="E473" i="10"/>
  <c r="F473" i="10"/>
  <c r="G473" i="10"/>
  <c r="C474" i="10"/>
  <c r="D474" i="10"/>
  <c r="E474" i="10"/>
  <c r="F474" i="10"/>
  <c r="G474" i="10"/>
  <c r="C475" i="10"/>
  <c r="D475" i="10"/>
  <c r="E475" i="10"/>
  <c r="F475" i="10"/>
  <c r="G475" i="10"/>
  <c r="C518" i="10"/>
  <c r="D518" i="10"/>
  <c r="E518" i="10"/>
  <c r="F518" i="10"/>
  <c r="G518" i="10"/>
  <c r="C476" i="10"/>
  <c r="D476" i="10"/>
  <c r="E476" i="10"/>
  <c r="F476" i="10"/>
  <c r="G476" i="10"/>
  <c r="C477" i="10"/>
  <c r="D477" i="10"/>
  <c r="E477" i="10"/>
  <c r="F477" i="10"/>
  <c r="G477" i="10"/>
  <c r="C519" i="10"/>
  <c r="D519" i="10"/>
  <c r="E519" i="10"/>
  <c r="F519" i="10"/>
  <c r="G519" i="10"/>
  <c r="C478" i="10"/>
  <c r="D478" i="10"/>
  <c r="E478" i="10"/>
  <c r="F478" i="10"/>
  <c r="G478" i="10"/>
  <c r="C520" i="10"/>
  <c r="D520" i="10"/>
  <c r="E520" i="10"/>
  <c r="F520" i="10"/>
  <c r="G520" i="10"/>
  <c r="C521" i="10"/>
  <c r="D521" i="10"/>
  <c r="E521" i="10"/>
  <c r="F521" i="10"/>
  <c r="G521" i="10"/>
  <c r="C479" i="10"/>
  <c r="D479" i="10"/>
  <c r="E479" i="10"/>
  <c r="F479" i="10"/>
  <c r="G479" i="10"/>
  <c r="C522" i="10"/>
  <c r="D522" i="10"/>
  <c r="E522" i="10"/>
  <c r="F522" i="10"/>
  <c r="G522" i="10"/>
  <c r="C523" i="10"/>
  <c r="D523" i="10"/>
  <c r="E523" i="10"/>
  <c r="F523" i="10"/>
  <c r="G523" i="10"/>
  <c r="C524" i="10"/>
  <c r="D524" i="10"/>
  <c r="E524" i="10"/>
  <c r="F524" i="10"/>
  <c r="G524" i="10"/>
  <c r="C525" i="10"/>
  <c r="D525" i="10"/>
  <c r="E525" i="10"/>
  <c r="F525" i="10"/>
  <c r="G525" i="10"/>
  <c r="C526" i="10"/>
  <c r="D526" i="10"/>
  <c r="E526" i="10"/>
  <c r="F526" i="10"/>
  <c r="G526" i="10"/>
  <c r="C527" i="10"/>
  <c r="D527" i="10"/>
  <c r="E527" i="10"/>
  <c r="F527" i="10"/>
  <c r="G527" i="10"/>
  <c r="C530" i="10"/>
  <c r="D530" i="10"/>
  <c r="E530" i="10"/>
  <c r="F530" i="10"/>
  <c r="G530" i="10"/>
  <c r="C528" i="10"/>
  <c r="D528" i="10"/>
  <c r="E528" i="10"/>
  <c r="F528" i="10"/>
  <c r="G528" i="10"/>
  <c r="C529" i="10"/>
  <c r="D529" i="10"/>
  <c r="E529" i="10"/>
  <c r="F529" i="10"/>
  <c r="G529" i="10"/>
  <c r="C531" i="10"/>
  <c r="D531" i="10"/>
  <c r="E531" i="10"/>
  <c r="F531" i="10"/>
  <c r="G531" i="10"/>
  <c r="C532" i="10"/>
  <c r="D532" i="10"/>
  <c r="E532" i="10"/>
  <c r="F532" i="10"/>
  <c r="G532" i="10"/>
  <c r="C533" i="10"/>
  <c r="D533" i="10"/>
  <c r="E533" i="10"/>
  <c r="F533" i="10"/>
  <c r="G533" i="10"/>
  <c r="C534" i="10"/>
  <c r="D534" i="10"/>
  <c r="E534" i="10"/>
  <c r="F534" i="10"/>
  <c r="G534" i="10"/>
  <c r="C535" i="10"/>
  <c r="D535" i="10"/>
  <c r="E535" i="10"/>
  <c r="F535" i="10"/>
  <c r="G535" i="10"/>
  <c r="C536" i="10"/>
  <c r="D536" i="10"/>
  <c r="E536" i="10"/>
  <c r="F536" i="10"/>
  <c r="G536" i="10"/>
  <c r="C537" i="10"/>
  <c r="D537" i="10"/>
  <c r="E537" i="10"/>
  <c r="F537" i="10"/>
  <c r="G537" i="10"/>
  <c r="C538" i="10"/>
  <c r="D538" i="10"/>
  <c r="E538" i="10"/>
  <c r="F538" i="10"/>
  <c r="G538" i="10"/>
  <c r="C539" i="10"/>
  <c r="D539" i="10"/>
  <c r="E539" i="10"/>
  <c r="F539" i="10"/>
  <c r="G539" i="10"/>
  <c r="C543" i="10"/>
  <c r="D543" i="10"/>
  <c r="E543" i="10"/>
  <c r="F543" i="10"/>
  <c r="G543" i="10"/>
  <c r="C540" i="10"/>
  <c r="D540" i="10"/>
  <c r="E540" i="10"/>
  <c r="F540" i="10"/>
  <c r="G540" i="10"/>
  <c r="C541" i="10"/>
  <c r="D541" i="10"/>
  <c r="E541" i="10"/>
  <c r="F541" i="10"/>
  <c r="G541" i="10"/>
  <c r="C544" i="10"/>
  <c r="D544" i="10"/>
  <c r="E544" i="10"/>
  <c r="F544" i="10"/>
  <c r="G544" i="10"/>
  <c r="C545" i="10"/>
  <c r="D545" i="10"/>
  <c r="E545" i="10"/>
  <c r="F545" i="10"/>
  <c r="G545" i="10"/>
  <c r="C542" i="10"/>
  <c r="D542" i="10"/>
  <c r="E542" i="10"/>
  <c r="F542" i="10"/>
  <c r="G542" i="10"/>
  <c r="C546" i="10"/>
  <c r="D546" i="10"/>
  <c r="E546" i="10"/>
  <c r="F546" i="10"/>
  <c r="G546" i="10"/>
  <c r="C547" i="10"/>
  <c r="D547" i="10"/>
  <c r="E547" i="10"/>
  <c r="F547" i="10"/>
  <c r="G547" i="10"/>
  <c r="G14" i="10"/>
  <c r="F14" i="10"/>
  <c r="E14" i="10"/>
  <c r="D14" i="10"/>
  <c r="C14" i="10"/>
  <c r="H100" i="10"/>
  <c r="H219" i="10"/>
  <c r="H366" i="10"/>
  <c r="H340" i="10" l="1"/>
  <c r="H526" i="10"/>
  <c r="H434" i="10"/>
  <c r="H394" i="10"/>
  <c r="H389" i="10"/>
  <c r="H354" i="10"/>
  <c r="H346" i="10"/>
  <c r="H299" i="10"/>
  <c r="H277" i="10"/>
  <c r="H323" i="10"/>
  <c r="H285" i="10"/>
  <c r="H208" i="10"/>
  <c r="H220" i="10"/>
  <c r="H187" i="10"/>
  <c r="H128" i="10"/>
  <c r="H151" i="10"/>
  <c r="H70" i="10"/>
  <c r="H65" i="10"/>
  <c r="H90" i="10"/>
  <c r="J90" i="10" s="1"/>
  <c r="H20" i="10"/>
  <c r="J20" i="10" s="1"/>
  <c r="H19" i="10"/>
  <c r="J19" i="10" s="1"/>
  <c r="H477" i="10"/>
  <c r="H449" i="10"/>
  <c r="H503" i="10"/>
  <c r="H32" i="10"/>
  <c r="H30" i="10"/>
  <c r="H204" i="10"/>
  <c r="J70" i="10"/>
  <c r="H479" i="10"/>
  <c r="H475" i="10"/>
  <c r="H453" i="10"/>
  <c r="H501" i="10"/>
  <c r="H485" i="10"/>
  <c r="H440" i="10"/>
  <c r="H424" i="10"/>
  <c r="H344" i="10"/>
  <c r="H265" i="10"/>
  <c r="H201" i="10"/>
  <c r="H470" i="10"/>
  <c r="H14" i="10"/>
  <c r="H544" i="10"/>
  <c r="H541" i="10"/>
  <c r="H543" i="10"/>
  <c r="H535" i="10"/>
  <c r="H534" i="10"/>
  <c r="H532" i="10"/>
  <c r="H528" i="10"/>
  <c r="H524" i="10"/>
  <c r="H478" i="10"/>
  <c r="H517" i="10"/>
  <c r="H515" i="10"/>
  <c r="H469" i="10"/>
  <c r="H511" i="10"/>
  <c r="H464" i="10"/>
  <c r="H461" i="10"/>
  <c r="H507" i="10"/>
  <c r="H504" i="10"/>
  <c r="H498" i="10"/>
  <c r="H450" i="10"/>
  <c r="H447" i="10"/>
  <c r="H446" i="10"/>
  <c r="H490" i="10"/>
  <c r="H487" i="10"/>
  <c r="H444" i="10"/>
  <c r="H482" i="10"/>
  <c r="H481" i="10"/>
  <c r="H467" i="10"/>
  <c r="H466" i="10"/>
  <c r="H458" i="10"/>
  <c r="H457" i="10"/>
  <c r="H455" i="10"/>
  <c r="H430" i="10"/>
  <c r="H427" i="10"/>
  <c r="H425" i="10"/>
  <c r="H439" i="10"/>
  <c r="H438" i="10"/>
  <c r="H414" i="10"/>
  <c r="H412" i="10"/>
  <c r="H410" i="10"/>
  <c r="H408" i="10"/>
  <c r="H421" i="10"/>
  <c r="H401" i="10"/>
  <c r="H368" i="10"/>
  <c r="H362" i="10"/>
  <c r="H304" i="10"/>
  <c r="H290" i="10"/>
  <c r="H332" i="10"/>
  <c r="H328" i="10"/>
  <c r="H311" i="10"/>
  <c r="H248" i="10"/>
  <c r="H217" i="10"/>
  <c r="H239" i="10"/>
  <c r="H238" i="10"/>
  <c r="H199" i="10"/>
  <c r="H167" i="10"/>
  <c r="H111" i="10"/>
  <c r="H87" i="10"/>
  <c r="H133" i="10"/>
  <c r="H50" i="10"/>
  <c r="H48" i="10"/>
  <c r="H74" i="10"/>
  <c r="H69" i="10"/>
  <c r="H395" i="10"/>
  <c r="H419" i="10"/>
  <c r="H390" i="10"/>
  <c r="H406" i="10"/>
  <c r="H405" i="10"/>
  <c r="H374" i="10"/>
  <c r="H370" i="10"/>
  <c r="H383" i="10"/>
  <c r="H363" i="10"/>
  <c r="H380" i="10"/>
  <c r="H358" i="10"/>
  <c r="H352" i="10"/>
  <c r="H372" i="10"/>
  <c r="H369" i="10"/>
  <c r="H360" i="10"/>
  <c r="H303" i="10"/>
  <c r="H297" i="10"/>
  <c r="H280" i="10"/>
  <c r="H334" i="10"/>
  <c r="H278" i="10"/>
  <c r="H264" i="10"/>
  <c r="H253" i="10"/>
  <c r="H315" i="10"/>
  <c r="H250" i="10"/>
  <c r="H244" i="10"/>
  <c r="H291" i="10"/>
  <c r="H242" i="10"/>
  <c r="H234" i="10"/>
  <c r="H233" i="10"/>
  <c r="H276" i="10"/>
  <c r="H212" i="10"/>
  <c r="H261" i="10"/>
  <c r="H256" i="10"/>
  <c r="H195" i="10"/>
  <c r="H246" i="10"/>
  <c r="H191" i="10"/>
  <c r="H240" i="10"/>
  <c r="H186" i="10"/>
  <c r="H182" i="10"/>
  <c r="H163" i="10"/>
  <c r="H213" i="10"/>
  <c r="H156" i="10"/>
  <c r="H202" i="10"/>
  <c r="H153" i="10"/>
  <c r="H147" i="10"/>
  <c r="H192" i="10"/>
  <c r="H188" i="10"/>
  <c r="H122" i="10"/>
  <c r="H103" i="10"/>
  <c r="H157" i="10"/>
  <c r="H146" i="10"/>
  <c r="H142" i="10"/>
  <c r="H125" i="10"/>
  <c r="H81" i="10"/>
  <c r="H115" i="10"/>
  <c r="H54" i="10"/>
  <c r="H39" i="10"/>
  <c r="H97" i="10"/>
  <c r="H95" i="10"/>
  <c r="H25" i="10"/>
  <c r="H78" i="10"/>
  <c r="H76" i="10"/>
  <c r="H60" i="10"/>
  <c r="H58" i="10"/>
  <c r="H42" i="10"/>
  <c r="H22" i="10"/>
  <c r="H11" i="10"/>
  <c r="H18" i="10"/>
  <c r="H391" i="10"/>
  <c r="H407" i="10"/>
  <c r="H404" i="10"/>
  <c r="H397" i="10"/>
  <c r="H387" i="10"/>
  <c r="H385" i="10"/>
  <c r="H384" i="10"/>
  <c r="H381" i="10"/>
  <c r="H326" i="10"/>
  <c r="H318" i="10"/>
  <c r="H357" i="10"/>
  <c r="H309" i="10"/>
  <c r="H300" i="10"/>
  <c r="H350" i="10"/>
  <c r="H345" i="10"/>
  <c r="H296" i="10"/>
  <c r="H293" i="10"/>
  <c r="H287" i="10"/>
  <c r="H282" i="10"/>
  <c r="H335" i="10"/>
  <c r="H333" i="10"/>
  <c r="H331" i="10"/>
  <c r="H327" i="10"/>
  <c r="H322" i="10"/>
  <c r="H313" i="10"/>
  <c r="H292" i="10"/>
  <c r="H231" i="10"/>
  <c r="H227" i="10"/>
  <c r="H272" i="10"/>
  <c r="H223" i="10"/>
  <c r="H211" i="10"/>
  <c r="H255" i="10"/>
  <c r="H194" i="10"/>
  <c r="H241" i="10"/>
  <c r="H184" i="10"/>
  <c r="H232" i="10"/>
  <c r="H181" i="10"/>
  <c r="H221" i="10"/>
  <c r="H218" i="10"/>
  <c r="H210" i="10"/>
  <c r="H136" i="10"/>
  <c r="H174" i="10"/>
  <c r="H172" i="10"/>
  <c r="H117" i="10"/>
  <c r="H164" i="10"/>
  <c r="H159" i="10"/>
  <c r="H158" i="10"/>
  <c r="H144" i="10"/>
  <c r="H88" i="10"/>
  <c r="H127" i="10"/>
  <c r="H121" i="10"/>
  <c r="H113" i="10"/>
  <c r="H109" i="10"/>
  <c r="H91" i="10"/>
  <c r="H82" i="10"/>
  <c r="H77" i="10"/>
  <c r="H63" i="10"/>
  <c r="H55" i="10"/>
  <c r="H51" i="10"/>
  <c r="H40" i="10"/>
  <c r="H37" i="10"/>
  <c r="H28" i="10"/>
  <c r="H423" i="10"/>
  <c r="H392" i="10"/>
  <c r="H403" i="10"/>
  <c r="H413" i="10"/>
  <c r="H398" i="10"/>
  <c r="H431" i="10"/>
  <c r="H382" i="10"/>
  <c r="H267" i="10"/>
  <c r="H222" i="10"/>
  <c r="H254" i="10"/>
  <c r="H152" i="10"/>
  <c r="H176" i="10"/>
  <c r="H169" i="10"/>
  <c r="H161" i="10"/>
  <c r="H149" i="10"/>
  <c r="H140" i="10"/>
  <c r="H131" i="10"/>
  <c r="H72" i="10"/>
  <c r="H62" i="10"/>
  <c r="H107" i="10"/>
  <c r="H46" i="10"/>
  <c r="H93" i="10"/>
  <c r="H84" i="10"/>
  <c r="H67" i="10"/>
  <c r="H56" i="10"/>
  <c r="H44" i="10"/>
  <c r="H35" i="10"/>
  <c r="H12" i="10"/>
  <c r="G3" i="10"/>
  <c r="H9" i="10"/>
  <c r="H546" i="10"/>
  <c r="H538" i="10"/>
  <c r="H529" i="10"/>
  <c r="H522" i="10"/>
  <c r="H518" i="10"/>
  <c r="H471" i="10"/>
  <c r="H509" i="10"/>
  <c r="H459" i="10"/>
  <c r="H451" i="10"/>
  <c r="H495" i="10"/>
  <c r="H491" i="10"/>
  <c r="H486" i="10"/>
  <c r="H441" i="10"/>
  <c r="H465" i="10"/>
  <c r="H422" i="10"/>
  <c r="F6" i="10"/>
  <c r="H545" i="10"/>
  <c r="H521" i="10"/>
  <c r="H514" i="10"/>
  <c r="H506" i="10"/>
  <c r="H494" i="10"/>
  <c r="H484" i="10"/>
  <c r="D3" i="10"/>
  <c r="G6" i="10"/>
  <c r="H536" i="10"/>
  <c r="H530" i="10"/>
  <c r="H474" i="10"/>
  <c r="H463" i="10"/>
  <c r="H500" i="10"/>
  <c r="H489" i="10"/>
  <c r="H468" i="10"/>
  <c r="H353" i="10"/>
  <c r="H314" i="10"/>
  <c r="E2" i="10"/>
  <c r="C2" i="10"/>
  <c r="H537" i="10"/>
  <c r="H523" i="10"/>
  <c r="H502" i="10"/>
  <c r="H492" i="10"/>
  <c r="H480" i="10"/>
  <c r="H456" i="10"/>
  <c r="H415" i="10"/>
  <c r="H418" i="10"/>
  <c r="H364" i="10"/>
  <c r="H317" i="10"/>
  <c r="H348" i="10"/>
  <c r="H329" i="10"/>
  <c r="H235" i="10"/>
  <c r="H206" i="10"/>
  <c r="D1" i="10"/>
  <c r="H540" i="10"/>
  <c r="H539" i="10"/>
  <c r="E1" i="10"/>
  <c r="H533" i="10"/>
  <c r="H527" i="10"/>
  <c r="H520" i="10"/>
  <c r="H473" i="10"/>
  <c r="H513" i="10"/>
  <c r="H462" i="10"/>
  <c r="H505" i="10"/>
  <c r="H499" i="10"/>
  <c r="H448" i="10"/>
  <c r="H488" i="10"/>
  <c r="H483" i="10"/>
  <c r="H437" i="10"/>
  <c r="H433" i="10"/>
  <c r="H429" i="10"/>
  <c r="H417" i="10"/>
  <c r="H411" i="10"/>
  <c r="H420" i="10"/>
  <c r="H378" i="10"/>
  <c r="H402" i="10"/>
  <c r="H396" i="10"/>
  <c r="H367" i="10"/>
  <c r="H379" i="10"/>
  <c r="H343" i="10"/>
  <c r="H307" i="10"/>
  <c r="H342" i="10"/>
  <c r="H341" i="10"/>
  <c r="H251" i="10"/>
  <c r="H312" i="10"/>
  <c r="H270" i="10"/>
  <c r="H226" i="10"/>
  <c r="H139" i="10"/>
  <c r="H129" i="10"/>
  <c r="H294" i="10"/>
  <c r="H324" i="10"/>
  <c r="H68" i="10"/>
  <c r="G2" i="10"/>
  <c r="G1" i="10"/>
  <c r="H542" i="10"/>
  <c r="H476" i="10"/>
  <c r="H472" i="10"/>
  <c r="H510" i="10"/>
  <c r="H460" i="10"/>
  <c r="H496" i="10"/>
  <c r="H443" i="10"/>
  <c r="H435" i="10"/>
  <c r="H426" i="10"/>
  <c r="H399" i="10"/>
  <c r="H375" i="10"/>
  <c r="H373" i="10"/>
  <c r="H386" i="10"/>
  <c r="H355" i="10"/>
  <c r="H275" i="10"/>
  <c r="H259" i="10"/>
  <c r="H196" i="10"/>
  <c r="F3" i="10"/>
  <c r="D2" i="10"/>
  <c r="H547" i="10"/>
  <c r="H531" i="10"/>
  <c r="H525" i="10"/>
  <c r="H519" i="10"/>
  <c r="H516" i="10"/>
  <c r="H512" i="10"/>
  <c r="H508" i="10"/>
  <c r="H452" i="10"/>
  <c r="H497" i="10"/>
  <c r="H493" i="10"/>
  <c r="H445" i="10"/>
  <c r="H442" i="10"/>
  <c r="H436" i="10"/>
  <c r="H432" i="10"/>
  <c r="H428" i="10"/>
  <c r="H416" i="10"/>
  <c r="H409" i="10"/>
  <c r="H393" i="10"/>
  <c r="H376" i="10"/>
  <c r="H400" i="10"/>
  <c r="H388" i="10"/>
  <c r="H365" i="10"/>
  <c r="H359" i="10"/>
  <c r="H321" i="10"/>
  <c r="H361" i="10"/>
  <c r="H302" i="10"/>
  <c r="H347" i="10"/>
  <c r="H336" i="10"/>
  <c r="H301" i="10"/>
  <c r="H284" i="10"/>
  <c r="H263" i="10"/>
  <c r="H214" i="10"/>
  <c r="H135" i="10"/>
  <c r="H124" i="10"/>
  <c r="H143" i="10"/>
  <c r="D6" i="10"/>
  <c r="H356" i="10"/>
  <c r="H371" i="10"/>
  <c r="H320" i="10"/>
  <c r="H308" i="10"/>
  <c r="H349" i="10"/>
  <c r="H295" i="10"/>
  <c r="H283" i="10"/>
  <c r="H337" i="10"/>
  <c r="H330" i="10"/>
  <c r="H325" i="10"/>
  <c r="H252" i="10"/>
  <c r="H305" i="10"/>
  <c r="H288" i="10"/>
  <c r="H274" i="10"/>
  <c r="H268" i="10"/>
  <c r="H257" i="10"/>
  <c r="H189" i="10"/>
  <c r="H171" i="10"/>
  <c r="H203" i="10"/>
  <c r="H154" i="10"/>
  <c r="H180" i="10"/>
  <c r="H170" i="10"/>
  <c r="H160" i="10"/>
  <c r="H104" i="10"/>
  <c r="H96" i="10"/>
  <c r="H13" i="10"/>
  <c r="H16" i="10"/>
  <c r="F1" i="10"/>
  <c r="F2" i="10"/>
  <c r="E3" i="10"/>
  <c r="E6" i="10"/>
  <c r="H377" i="10"/>
  <c r="H319" i="10"/>
  <c r="H310" i="10"/>
  <c r="H351" i="10"/>
  <c r="H298" i="10"/>
  <c r="H289" i="10"/>
  <c r="H339" i="10"/>
  <c r="H279" i="10"/>
  <c r="H266" i="10"/>
  <c r="H316" i="10"/>
  <c r="H306" i="10"/>
  <c r="H243" i="10"/>
  <c r="H273" i="10"/>
  <c r="H224" i="10"/>
  <c r="H262" i="10"/>
  <c r="H247" i="10"/>
  <c r="H229" i="10"/>
  <c r="H209" i="10"/>
  <c r="H130" i="10"/>
  <c r="H175" i="10"/>
  <c r="H120" i="10"/>
  <c r="H110" i="10"/>
  <c r="H45" i="10"/>
  <c r="H34" i="10"/>
  <c r="H281" i="10"/>
  <c r="H269" i="10"/>
  <c r="H215" i="10"/>
  <c r="H258" i="10"/>
  <c r="H249" i="10"/>
  <c r="H190" i="10"/>
  <c r="H236" i="10"/>
  <c r="H225" i="10"/>
  <c r="H162" i="10"/>
  <c r="H205" i="10"/>
  <c r="H200" i="10"/>
  <c r="H137" i="10"/>
  <c r="H178" i="10"/>
  <c r="H230" i="10"/>
  <c r="H271" i="10"/>
  <c r="H216" i="10"/>
  <c r="H260" i="10"/>
  <c r="H207" i="10"/>
  <c r="H245" i="10"/>
  <c r="H237" i="10"/>
  <c r="H228" i="10"/>
  <c r="H166" i="10"/>
  <c r="H155" i="10"/>
  <c r="H198" i="10"/>
  <c r="H193" i="10"/>
  <c r="H123" i="10"/>
  <c r="H177" i="10"/>
  <c r="H168" i="10"/>
  <c r="H105" i="10"/>
  <c r="H99" i="10"/>
  <c r="H145" i="10"/>
  <c r="H86" i="10"/>
  <c r="H126" i="10"/>
  <c r="H118" i="10"/>
  <c r="H114" i="10"/>
  <c r="H49" i="10"/>
  <c r="H33" i="10"/>
  <c r="H26" i="10"/>
  <c r="J27" i="10" s="1"/>
  <c r="H79" i="10"/>
  <c r="H66" i="10"/>
  <c r="H57" i="10"/>
  <c r="H43" i="10"/>
  <c r="H36" i="10"/>
  <c r="H23" i="10"/>
  <c r="H17" i="10"/>
  <c r="H197" i="10"/>
  <c r="H134" i="10"/>
  <c r="H183" i="10"/>
  <c r="H173" i="10"/>
  <c r="H112" i="10"/>
  <c r="H102" i="10"/>
  <c r="H150" i="10"/>
  <c r="H141" i="10"/>
  <c r="H132" i="10"/>
  <c r="H80" i="10"/>
  <c r="H64" i="10"/>
  <c r="H108" i="10"/>
  <c r="H47" i="10"/>
  <c r="H94" i="10"/>
  <c r="H85" i="10"/>
  <c r="H75" i="10"/>
  <c r="H61" i="10"/>
  <c r="H53" i="10"/>
  <c r="H41" i="10"/>
  <c r="H31" i="10"/>
  <c r="H21" i="10"/>
  <c r="H138" i="10"/>
  <c r="H185" i="10"/>
  <c r="H179" i="10"/>
  <c r="H119" i="10"/>
  <c r="H165" i="10"/>
  <c r="H101" i="10"/>
  <c r="H148" i="10"/>
  <c r="H89" i="10"/>
  <c r="H83" i="10"/>
  <c r="H71" i="10"/>
  <c r="H116" i="10"/>
  <c r="H106" i="10"/>
  <c r="H98" i="10"/>
  <c r="H92" i="10"/>
  <c r="H24" i="10"/>
  <c r="H73" i="10"/>
  <c r="H59" i="10"/>
  <c r="H52" i="10"/>
  <c r="H38" i="10"/>
  <c r="H29" i="10"/>
  <c r="H10" i="10"/>
  <c r="C1" i="10"/>
  <c r="C3" i="10"/>
  <c r="C4" i="10" s="1"/>
  <c r="C6" i="10"/>
  <c r="H6" i="7"/>
  <c r="G6" i="7"/>
  <c r="F6" i="7"/>
  <c r="E6" i="7"/>
  <c r="D6" i="7"/>
  <c r="C6" i="7"/>
  <c r="H3" i="7"/>
  <c r="G3" i="7"/>
  <c r="F3" i="7"/>
  <c r="E3" i="7"/>
  <c r="D3" i="7"/>
  <c r="C3" i="7"/>
  <c r="H2" i="7"/>
  <c r="G2" i="7"/>
  <c r="F2" i="7"/>
  <c r="E2" i="7"/>
  <c r="D2" i="7"/>
  <c r="C2" i="7"/>
  <c r="H1" i="7"/>
  <c r="I18" i="7" s="1"/>
  <c r="I19" i="7" s="1"/>
  <c r="G1" i="7"/>
  <c r="F1" i="7"/>
  <c r="E1" i="7"/>
  <c r="D1" i="7"/>
  <c r="C1" i="7"/>
  <c r="H6" i="3"/>
  <c r="H1" i="3"/>
  <c r="H2" i="3"/>
  <c r="H5" i="3" s="1"/>
  <c r="H3" i="3"/>
  <c r="H4" i="3"/>
  <c r="D1" i="3"/>
  <c r="E1" i="3"/>
  <c r="F1" i="3"/>
  <c r="G1" i="3"/>
  <c r="D2" i="3"/>
  <c r="E2" i="3"/>
  <c r="F2" i="3"/>
  <c r="G2" i="3"/>
  <c r="D3" i="3"/>
  <c r="E3" i="3"/>
  <c r="F3" i="3"/>
  <c r="G3" i="3"/>
  <c r="D4" i="3"/>
  <c r="E4" i="3"/>
  <c r="F4" i="3"/>
  <c r="G4" i="3"/>
  <c r="D5" i="3"/>
  <c r="E5" i="3"/>
  <c r="F5" i="3"/>
  <c r="G5" i="3"/>
  <c r="D6" i="3"/>
  <c r="E6" i="3"/>
  <c r="E7" i="3" s="1"/>
  <c r="F6" i="3"/>
  <c r="G6" i="3"/>
  <c r="D7" i="3"/>
  <c r="F7" i="3"/>
  <c r="G7" i="3"/>
  <c r="C6" i="3"/>
  <c r="C3" i="3"/>
  <c r="C2" i="3"/>
  <c r="C1" i="3"/>
  <c r="J24" i="10" l="1"/>
  <c r="J148" i="10"/>
  <c r="J149" i="10" s="1"/>
  <c r="J75" i="10"/>
  <c r="J76" i="10" s="1"/>
  <c r="J77" i="10" s="1"/>
  <c r="J78" i="10" s="1"/>
  <c r="J79" i="10" s="1"/>
  <c r="J33" i="10"/>
  <c r="J105" i="10"/>
  <c r="J193" i="10"/>
  <c r="J181" i="10" s="1"/>
  <c r="J228" i="10"/>
  <c r="J229" i="10" s="1"/>
  <c r="J162" i="10"/>
  <c r="J249" i="10"/>
  <c r="J281" i="10"/>
  <c r="J120" i="10"/>
  <c r="J121" i="10" s="1"/>
  <c r="J377" i="10"/>
  <c r="J104" i="10"/>
  <c r="J305" i="10"/>
  <c r="J306" i="10" s="1"/>
  <c r="J317" i="10"/>
  <c r="J314" i="10"/>
  <c r="J536" i="10"/>
  <c r="J84" i="10"/>
  <c r="J85" i="10" s="1"/>
  <c r="J382" i="10"/>
  <c r="J383" i="10" s="1"/>
  <c r="J164" i="10"/>
  <c r="J194" i="10"/>
  <c r="J195" i="10" s="1"/>
  <c r="J196" i="10" s="1"/>
  <c r="J326" i="10"/>
  <c r="J39" i="10"/>
  <c r="J213" i="10"/>
  <c r="J214" i="10" s="1"/>
  <c r="J244" i="10"/>
  <c r="J363" i="10"/>
  <c r="J167" i="10"/>
  <c r="J168" i="10" s="1"/>
  <c r="J217" i="10"/>
  <c r="J439" i="10"/>
  <c r="J528" i="10"/>
  <c r="J100" i="10"/>
  <c r="J101" i="10"/>
  <c r="J185" i="10"/>
  <c r="J64" i="10"/>
  <c r="J65" i="10" s="1"/>
  <c r="J150" i="10"/>
  <c r="J151" i="10" s="1"/>
  <c r="J183" i="10"/>
  <c r="J163" i="10" s="1"/>
  <c r="J66" i="10"/>
  <c r="J86" i="10"/>
  <c r="J216" i="10"/>
  <c r="J137" i="10"/>
  <c r="J225" i="10"/>
  <c r="J226" i="10" s="1"/>
  <c r="J34" i="10"/>
  <c r="J35" i="10" s="1"/>
  <c r="J399" i="10"/>
  <c r="J139" i="10"/>
  <c r="J251" i="10"/>
  <c r="J343" i="10"/>
  <c r="J417" i="10"/>
  <c r="J539" i="10"/>
  <c r="J480" i="10"/>
  <c r="J481" i="10" s="1"/>
  <c r="J537" i="10"/>
  <c r="J463" i="10"/>
  <c r="J522" i="10"/>
  <c r="J523" i="10" s="1"/>
  <c r="J524" i="10" s="1"/>
  <c r="J254" i="10"/>
  <c r="J255" i="10" s="1"/>
  <c r="J256" i="10" s="1"/>
  <c r="J257" i="10" s="1"/>
  <c r="J258" i="10" s="1"/>
  <c r="J259" i="10" s="1"/>
  <c r="J260" i="10" s="1"/>
  <c r="J261" i="10" s="1"/>
  <c r="J262" i="10" s="1"/>
  <c r="J144" i="10"/>
  <c r="J145" i="10" s="1"/>
  <c r="J117" i="10"/>
  <c r="J232" i="10"/>
  <c r="J227" i="10"/>
  <c r="J54" i="10"/>
  <c r="J122" i="10"/>
  <c r="J123" i="10" s="1"/>
  <c r="J191" i="10"/>
  <c r="J248" i="10"/>
  <c r="J204" i="10"/>
  <c r="J98" i="10"/>
  <c r="J165" i="10"/>
  <c r="J53" i="10"/>
  <c r="J94" i="10"/>
  <c r="J95" i="10" s="1"/>
  <c r="J96" i="10" s="1"/>
  <c r="J97" i="10" s="1"/>
  <c r="J102" i="10"/>
  <c r="J103" i="10" s="1"/>
  <c r="J134" i="10"/>
  <c r="J73" i="10"/>
  <c r="J74" i="10" s="1"/>
  <c r="J106" i="10"/>
  <c r="J107" i="10" s="1"/>
  <c r="J108" i="10" s="1"/>
  <c r="J109" i="10" s="1"/>
  <c r="J110" i="10" s="1"/>
  <c r="J89" i="10"/>
  <c r="J119" i="10"/>
  <c r="J21" i="10"/>
  <c r="J47" i="10"/>
  <c r="J112" i="10"/>
  <c r="J197" i="10"/>
  <c r="J198" i="10" s="1"/>
  <c r="J26" i="10"/>
  <c r="J118" i="10"/>
  <c r="J99" i="10"/>
  <c r="J166" i="10"/>
  <c r="J207" i="10"/>
  <c r="J230" i="10"/>
  <c r="J231" i="10" s="1"/>
  <c r="J205" i="10"/>
  <c r="J206" i="10" s="1"/>
  <c r="J209" i="10"/>
  <c r="J210" i="10" s="1"/>
  <c r="J289" i="10"/>
  <c r="J288" i="10"/>
  <c r="J135" i="10"/>
  <c r="J301" i="10"/>
  <c r="G7" i="10"/>
  <c r="J342" i="10"/>
  <c r="J530" i="10"/>
  <c r="J465" i="10"/>
  <c r="J466" i="10" s="1"/>
  <c r="J538" i="10"/>
  <c r="J12" i="10"/>
  <c r="J67" i="10"/>
  <c r="J68" i="10" s="1"/>
  <c r="J69" i="10" s="1"/>
  <c r="J140" i="10"/>
  <c r="J141" i="10" s="1"/>
  <c r="J142" i="10" s="1"/>
  <c r="J143" i="10" s="1"/>
  <c r="J28" i="10"/>
  <c r="J29" i="10" s="1"/>
  <c r="J30" i="10" s="1"/>
  <c r="J31" i="10" s="1"/>
  <c r="J32" i="10" s="1"/>
  <c r="J55" i="10"/>
  <c r="J56" i="10" s="1"/>
  <c r="J57" i="10" s="1"/>
  <c r="J58" i="10" s="1"/>
  <c r="J59" i="10" s="1"/>
  <c r="J60" i="10" s="1"/>
  <c r="J61" i="10" s="1"/>
  <c r="J91" i="10"/>
  <c r="J92" i="10" s="1"/>
  <c r="J93" i="10" s="1"/>
  <c r="J159" i="10"/>
  <c r="J287" i="10"/>
  <c r="J22" i="10"/>
  <c r="J23" i="10" s="1"/>
  <c r="J81" i="10"/>
  <c r="J157" i="10"/>
  <c r="J158" i="10" s="1"/>
  <c r="J192" i="10"/>
  <c r="J186" i="10"/>
  <c r="J253" i="10"/>
  <c r="J280" i="10"/>
  <c r="J369" i="10"/>
  <c r="J48" i="10"/>
  <c r="J49" i="10" s="1"/>
  <c r="J111" i="10"/>
  <c r="J362" i="10"/>
  <c r="J408" i="10"/>
  <c r="J409" i="10" s="1"/>
  <c r="J410" i="10" s="1"/>
  <c r="J411" i="10" s="1"/>
  <c r="J412" i="10" s="1"/>
  <c r="J413" i="10" s="1"/>
  <c r="J414" i="10" s="1"/>
  <c r="J415" i="10" s="1"/>
  <c r="J438" i="10"/>
  <c r="J507" i="10"/>
  <c r="J508" i="10" s="1"/>
  <c r="J14" i="10"/>
  <c r="J15" i="10" s="1"/>
  <c r="J16" i="10" s="1"/>
  <c r="J17" i="10" s="1"/>
  <c r="J18" i="10" s="1"/>
  <c r="J344" i="10"/>
  <c r="J187" i="10"/>
  <c r="J208" i="10"/>
  <c r="J434" i="10"/>
  <c r="J435" i="10" s="1"/>
  <c r="J436" i="10" s="1"/>
  <c r="J437" i="10" s="1"/>
  <c r="J400" i="10"/>
  <c r="J401" i="10" s="1"/>
  <c r="J402" i="10" s="1"/>
  <c r="J403" i="10" s="1"/>
  <c r="J404" i="10" s="1"/>
  <c r="J405" i="10" s="1"/>
  <c r="J406" i="10" s="1"/>
  <c r="J407" i="10" s="1"/>
  <c r="J416" i="10"/>
  <c r="J307" i="10"/>
  <c r="J308" i="10" s="1"/>
  <c r="J309" i="10" s="1"/>
  <c r="J310" i="10" s="1"/>
  <c r="J396" i="10"/>
  <c r="J397" i="10" s="1"/>
  <c r="J398" i="10" s="1"/>
  <c r="J62" i="10"/>
  <c r="J152" i="10"/>
  <c r="J153" i="10" s="1"/>
  <c r="J154" i="10" s="1"/>
  <c r="J63" i="10"/>
  <c r="J88" i="10"/>
  <c r="J136" i="10"/>
  <c r="J300" i="10"/>
  <c r="J147" i="10"/>
  <c r="J233" i="10"/>
  <c r="J264" i="10"/>
  <c r="J50" i="10"/>
  <c r="J467" i="10"/>
  <c r="J543" i="10"/>
  <c r="J544" i="10" s="1"/>
  <c r="J545" i="10" s="1"/>
  <c r="J546" i="10" s="1"/>
  <c r="J547" i="10" s="1"/>
  <c r="J160" i="10"/>
  <c r="J161" i="10" s="1"/>
  <c r="J203" i="10"/>
  <c r="J252" i="10"/>
  <c r="J263" i="10"/>
  <c r="J525" i="10"/>
  <c r="J526" i="10" s="1"/>
  <c r="J527" i="10" s="1"/>
  <c r="J459" i="10"/>
  <c r="J40" i="10"/>
  <c r="J41" i="10" s="1"/>
  <c r="J42" i="10" s="1"/>
  <c r="J43" i="10" s="1"/>
  <c r="J44" i="10" s="1"/>
  <c r="J45" i="10" s="1"/>
  <c r="J113" i="10"/>
  <c r="J114" i="10" s="1"/>
  <c r="J115" i="10" s="1"/>
  <c r="J116" i="10" s="1"/>
  <c r="J322" i="10"/>
  <c r="J323" i="10" s="1"/>
  <c r="J324" i="10" s="1"/>
  <c r="J325" i="10" s="1"/>
  <c r="J25" i="10"/>
  <c r="J250" i="10"/>
  <c r="J303" i="10"/>
  <c r="J304" i="10" s="1"/>
  <c r="J199" i="10"/>
  <c r="J200" i="10" s="1"/>
  <c r="J201" i="10" s="1"/>
  <c r="J202" i="10" s="1"/>
  <c r="J290" i="10"/>
  <c r="J464" i="10"/>
  <c r="J532" i="10"/>
  <c r="J533" i="10" s="1"/>
  <c r="J10" i="10"/>
  <c r="J83" i="10"/>
  <c r="J138" i="10"/>
  <c r="J80" i="10"/>
  <c r="J36" i="10"/>
  <c r="J37" i="10" s="1"/>
  <c r="J38" i="10" s="1"/>
  <c r="J155" i="10"/>
  <c r="J156" i="10" s="1"/>
  <c r="J245" i="10"/>
  <c r="J246" i="10" s="1"/>
  <c r="J247" i="10" s="1"/>
  <c r="J236" i="10"/>
  <c r="J237" i="10" s="1"/>
  <c r="J238" i="10" s="1"/>
  <c r="J239" i="10" s="1"/>
  <c r="J240" i="10" s="1"/>
  <c r="J241" i="10" s="1"/>
  <c r="J215" i="10"/>
  <c r="J13" i="10"/>
  <c r="J171" i="10"/>
  <c r="J371" i="10"/>
  <c r="J372" i="10" s="1"/>
  <c r="J124" i="10"/>
  <c r="J125" i="10" s="1"/>
  <c r="J126" i="10" s="1"/>
  <c r="J127" i="10" s="1"/>
  <c r="J284" i="10"/>
  <c r="J285" i="10" s="1"/>
  <c r="J286" i="10" s="1"/>
  <c r="J302" i="10"/>
  <c r="J531" i="10"/>
  <c r="J460" i="10"/>
  <c r="J461" i="10" s="1"/>
  <c r="J462" i="10" s="1"/>
  <c r="J379" i="10"/>
  <c r="J380" i="10" s="1"/>
  <c r="J381" i="10" s="1"/>
  <c r="J378" i="10"/>
  <c r="J540" i="10"/>
  <c r="J541" i="10" s="1"/>
  <c r="J542" i="10" s="1"/>
  <c r="J418" i="10"/>
  <c r="J419" i="10" s="1"/>
  <c r="J420" i="10" s="1"/>
  <c r="J468" i="10"/>
  <c r="J509" i="10"/>
  <c r="J510" i="10" s="1"/>
  <c r="J511" i="10" s="1"/>
  <c r="J512" i="10" s="1"/>
  <c r="J513" i="10" s="1"/>
  <c r="J514" i="10" s="1"/>
  <c r="J515" i="10" s="1"/>
  <c r="J516" i="10" s="1"/>
  <c r="J517" i="10" s="1"/>
  <c r="J518" i="10" s="1"/>
  <c r="J519" i="10" s="1"/>
  <c r="J520" i="10" s="1"/>
  <c r="J521" i="10" s="1"/>
  <c r="J529" i="10"/>
  <c r="J46" i="10"/>
  <c r="J131" i="10"/>
  <c r="J132" i="10" s="1"/>
  <c r="J133" i="10" s="1"/>
  <c r="J169" i="10"/>
  <c r="J170" i="10" s="1"/>
  <c r="J51" i="10"/>
  <c r="J52" i="10" s="1"/>
  <c r="J82" i="10"/>
  <c r="J172" i="10"/>
  <c r="J173" i="10" s="1"/>
  <c r="J174" i="10" s="1"/>
  <c r="J175" i="10" s="1"/>
  <c r="J176" i="10" s="1"/>
  <c r="J177" i="10" s="1"/>
  <c r="J178" i="10" s="1"/>
  <c r="J179" i="10" s="1"/>
  <c r="J180" i="10" s="1"/>
  <c r="J218" i="10"/>
  <c r="J219" i="10" s="1"/>
  <c r="J220" i="10" s="1"/>
  <c r="J221" i="10" s="1"/>
  <c r="J184" i="10"/>
  <c r="J211" i="10"/>
  <c r="J212" i="10" s="1"/>
  <c r="J327" i="10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282" i="10"/>
  <c r="J283" i="10" s="1"/>
  <c r="J345" i="10"/>
  <c r="J346" i="10" s="1"/>
  <c r="J347" i="10" s="1"/>
  <c r="J348" i="10" s="1"/>
  <c r="J349" i="10" s="1"/>
  <c r="J350" i="10" s="1"/>
  <c r="J351" i="10" s="1"/>
  <c r="J384" i="10"/>
  <c r="J385" i="10" s="1"/>
  <c r="J386" i="10" s="1"/>
  <c r="J387" i="10" s="1"/>
  <c r="J388" i="10" s="1"/>
  <c r="J11" i="10"/>
  <c r="J146" i="10"/>
  <c r="J188" i="10"/>
  <c r="J182" i="10"/>
  <c r="J315" i="10"/>
  <c r="J316" i="10" s="1"/>
  <c r="J360" i="10"/>
  <c r="J361" i="10" s="1"/>
  <c r="J370" i="10"/>
  <c r="J87" i="10"/>
  <c r="J311" i="10"/>
  <c r="J312" i="10" s="1"/>
  <c r="J313" i="10" s="1"/>
  <c r="J421" i="10"/>
  <c r="J482" i="10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J494" i="10" s="1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34" i="10"/>
  <c r="J535" i="10" s="1"/>
  <c r="J265" i="10"/>
  <c r="J479" i="10"/>
  <c r="J389" i="10"/>
  <c r="J390" i="10" s="1"/>
  <c r="J391" i="10" s="1"/>
  <c r="J392" i="10" s="1"/>
  <c r="J393" i="10" s="1"/>
  <c r="J394" i="10" s="1"/>
  <c r="J395" i="10" s="1"/>
  <c r="F4" i="10"/>
  <c r="D5" i="10"/>
  <c r="H6" i="10"/>
  <c r="G4" i="10"/>
  <c r="F5" i="10"/>
  <c r="E7" i="10"/>
  <c r="E4" i="10"/>
  <c r="D7" i="10"/>
  <c r="E5" i="10"/>
  <c r="F7" i="10"/>
  <c r="G5" i="10"/>
  <c r="H2" i="10"/>
  <c r="H3" i="10"/>
  <c r="H1" i="10"/>
  <c r="I105" i="10" s="1"/>
  <c r="D4" i="10"/>
  <c r="C7" i="10"/>
  <c r="C5" i="10"/>
  <c r="I219" i="7"/>
  <c r="I220" i="7" s="1"/>
  <c r="I338" i="7"/>
  <c r="I339" i="7" s="1"/>
  <c r="I145" i="7"/>
  <c r="I146" i="7" s="1"/>
  <c r="I147" i="7" s="1"/>
  <c r="I148" i="7" s="1"/>
  <c r="I149" i="7" s="1"/>
  <c r="I538" i="7"/>
  <c r="I79" i="7"/>
  <c r="I525" i="7"/>
  <c r="I526" i="7" s="1"/>
  <c r="I527" i="7" s="1"/>
  <c r="I315" i="7"/>
  <c r="I316" i="7" s="1"/>
  <c r="I317" i="7" s="1"/>
  <c r="I199" i="7"/>
  <c r="I200" i="7" s="1"/>
  <c r="I201" i="7" s="1"/>
  <c r="I202" i="7" s="1"/>
  <c r="I127" i="7"/>
  <c r="I128" i="7" s="1"/>
  <c r="I129" i="7" s="1"/>
  <c r="I130" i="7" s="1"/>
  <c r="I63" i="7"/>
  <c r="I410" i="7"/>
  <c r="I284" i="7"/>
  <c r="I188" i="7"/>
  <c r="I189" i="7" s="1"/>
  <c r="I106" i="7"/>
  <c r="I42" i="7"/>
  <c r="I356" i="7"/>
  <c r="I244" i="7"/>
  <c r="I245" i="7" s="1"/>
  <c r="I169" i="7"/>
  <c r="I170" i="7" s="1"/>
  <c r="I92" i="7"/>
  <c r="I93" i="7" s="1"/>
  <c r="I94" i="7" s="1"/>
  <c r="I95" i="7" s="1"/>
  <c r="I96" i="7" s="1"/>
  <c r="I22" i="7"/>
  <c r="I23" i="7" s="1"/>
  <c r="I24" i="7" s="1"/>
  <c r="I25" i="7" s="1"/>
  <c r="I26" i="7" s="1"/>
  <c r="I537" i="7"/>
  <c r="I522" i="7"/>
  <c r="I523" i="7" s="1"/>
  <c r="I524" i="7" s="1"/>
  <c r="I490" i="7"/>
  <c r="I491" i="7" s="1"/>
  <c r="I492" i="7" s="1"/>
  <c r="I493" i="7" s="1"/>
  <c r="I494" i="7" s="1"/>
  <c r="I495" i="7" s="1"/>
  <c r="I371" i="7"/>
  <c r="I372" i="7" s="1"/>
  <c r="I373" i="7" s="1"/>
  <c r="I374" i="7" s="1"/>
  <c r="I375" i="7" s="1"/>
  <c r="I376" i="7" s="1"/>
  <c r="I377" i="7" s="1"/>
  <c r="I378" i="7" s="1"/>
  <c r="I379" i="7" s="1"/>
  <c r="I380" i="7" s="1"/>
  <c r="I381" i="7" s="1"/>
  <c r="I382" i="7" s="1"/>
  <c r="I337" i="7"/>
  <c r="I314" i="7"/>
  <c r="I260" i="7"/>
  <c r="I261" i="7" s="1"/>
  <c r="I243" i="7"/>
  <c r="I212" i="7"/>
  <c r="I213" i="7" s="1"/>
  <c r="I214" i="7" s="1"/>
  <c r="I215" i="7" s="1"/>
  <c r="I216" i="7" s="1"/>
  <c r="I217" i="7" s="1"/>
  <c r="I218" i="7" s="1"/>
  <c r="I198" i="7"/>
  <c r="I177" i="7"/>
  <c r="I178" i="7" s="1"/>
  <c r="I179" i="7" s="1"/>
  <c r="I164" i="7"/>
  <c r="I165" i="7" s="1"/>
  <c r="I166" i="7" s="1"/>
  <c r="I167" i="7" s="1"/>
  <c r="I139" i="7"/>
  <c r="I140" i="7" s="1"/>
  <c r="I120" i="7"/>
  <c r="I121" i="7" s="1"/>
  <c r="I122" i="7" s="1"/>
  <c r="I123" i="7" s="1"/>
  <c r="I124" i="7" s="1"/>
  <c r="I125" i="7" s="1"/>
  <c r="I105" i="7"/>
  <c r="I85" i="7"/>
  <c r="I73" i="7"/>
  <c r="I74" i="7" s="1"/>
  <c r="I75" i="7" s="1"/>
  <c r="I76" i="7" s="1"/>
  <c r="I62" i="7"/>
  <c r="I41" i="7"/>
  <c r="I21" i="7"/>
  <c r="I498" i="7"/>
  <c r="I499" i="7" s="1"/>
  <c r="I500" i="7" s="1"/>
  <c r="I501" i="7" s="1"/>
  <c r="I502" i="7" s="1"/>
  <c r="I503" i="7" s="1"/>
  <c r="I504" i="7" s="1"/>
  <c r="I505" i="7" s="1"/>
  <c r="I506" i="7" s="1"/>
  <c r="I507" i="7" s="1"/>
  <c r="I508" i="7" s="1"/>
  <c r="I509" i="7" s="1"/>
  <c r="I510" i="7" s="1"/>
  <c r="I511" i="7" s="1"/>
  <c r="I512" i="7" s="1"/>
  <c r="I513" i="7" s="1"/>
  <c r="I514" i="7" s="1"/>
  <c r="I515" i="7" s="1"/>
  <c r="I516" i="7" s="1"/>
  <c r="I517" i="7" s="1"/>
  <c r="I518" i="7" s="1"/>
  <c r="I519" i="7" s="1"/>
  <c r="I520" i="7" s="1"/>
  <c r="I441" i="7"/>
  <c r="I442" i="7" s="1"/>
  <c r="I443" i="7" s="1"/>
  <c r="I444" i="7" s="1"/>
  <c r="I445" i="7" s="1"/>
  <c r="I446" i="7" s="1"/>
  <c r="I447" i="7" s="1"/>
  <c r="I367" i="7"/>
  <c r="I368" i="7" s="1"/>
  <c r="I369" i="7" s="1"/>
  <c r="I370" i="7" s="1"/>
  <c r="I349" i="7"/>
  <c r="I350" i="7" s="1"/>
  <c r="I351" i="7" s="1"/>
  <c r="I352" i="7" s="1"/>
  <c r="I353" i="7" s="1"/>
  <c r="I322" i="7"/>
  <c r="I323" i="7" s="1"/>
  <c r="I324" i="7" s="1"/>
  <c r="I325" i="7" s="1"/>
  <c r="I326" i="7" s="1"/>
  <c r="I327" i="7" s="1"/>
  <c r="I328" i="7" s="1"/>
  <c r="I329" i="7" s="1"/>
  <c r="I330" i="7" s="1"/>
  <c r="I331" i="7" s="1"/>
  <c r="I332" i="7" s="1"/>
  <c r="I333" i="7" s="1"/>
  <c r="I334" i="7" s="1"/>
  <c r="I335" i="7" s="1"/>
  <c r="I290" i="7"/>
  <c r="I291" i="7" s="1"/>
  <c r="I292" i="7" s="1"/>
  <c r="I293" i="7" s="1"/>
  <c r="I277" i="7"/>
  <c r="I278" i="7" s="1"/>
  <c r="I279" i="7" s="1"/>
  <c r="I248" i="7"/>
  <c r="I249" i="7" s="1"/>
  <c r="I250" i="7" s="1"/>
  <c r="I251" i="7" s="1"/>
  <c r="I252" i="7" s="1"/>
  <c r="I253" i="7" s="1"/>
  <c r="I254" i="7" s="1"/>
  <c r="I255" i="7" s="1"/>
  <c r="I256" i="7" s="1"/>
  <c r="I257" i="7" s="1"/>
  <c r="I258" i="7" s="1"/>
  <c r="I259" i="7" s="1"/>
  <c r="I228" i="7"/>
  <c r="I211" i="7"/>
  <c r="I194" i="7"/>
  <c r="I195" i="7" s="1"/>
  <c r="I176" i="7"/>
  <c r="I162" i="7"/>
  <c r="I163" i="7" s="1"/>
  <c r="I135" i="7"/>
  <c r="I119" i="7"/>
  <c r="I99" i="7"/>
  <c r="I84" i="7"/>
  <c r="I67" i="7"/>
  <c r="I51" i="7"/>
  <c r="I52" i="7" s="1"/>
  <c r="I53" i="7" s="1"/>
  <c r="I54" i="7" s="1"/>
  <c r="I32" i="7"/>
  <c r="I33" i="7" s="1"/>
  <c r="I34" i="7" s="1"/>
  <c r="I35" i="7" s="1"/>
  <c r="I36" i="7" s="1"/>
  <c r="I37" i="7" s="1"/>
  <c r="I532" i="7"/>
  <c r="I533" i="7" s="1"/>
  <c r="I497" i="7"/>
  <c r="I421" i="7"/>
  <c r="I422" i="7" s="1"/>
  <c r="I357" i="7"/>
  <c r="I358" i="7" s="1"/>
  <c r="I344" i="7"/>
  <c r="I345" i="7" s="1"/>
  <c r="I319" i="7"/>
  <c r="I320" i="7" s="1"/>
  <c r="I321" i="7" s="1"/>
  <c r="I289" i="7"/>
  <c r="I268" i="7"/>
  <c r="I269" i="7" s="1"/>
  <c r="I270" i="7" s="1"/>
  <c r="I247" i="7"/>
  <c r="I221" i="7"/>
  <c r="I206" i="7"/>
  <c r="I207" i="7" s="1"/>
  <c r="I208" i="7" s="1"/>
  <c r="I171" i="7"/>
  <c r="I150" i="7"/>
  <c r="I131" i="7"/>
  <c r="I115" i="7"/>
  <c r="I97" i="7"/>
  <c r="I98" i="7" s="1"/>
  <c r="I80" i="7"/>
  <c r="I66" i="7"/>
  <c r="I50" i="7"/>
  <c r="I27" i="7"/>
  <c r="I28" i="7" s="1"/>
  <c r="I29" i="7" s="1"/>
  <c r="I30" i="7" s="1"/>
  <c r="I31" i="7" s="1"/>
  <c r="I16" i="7"/>
  <c r="I17" i="7" s="1"/>
  <c r="I536" i="7"/>
  <c r="I521" i="7"/>
  <c r="I496" i="7"/>
  <c r="I449" i="7"/>
  <c r="I450" i="7" s="1"/>
  <c r="I451" i="7" s="1"/>
  <c r="I452" i="7" s="1"/>
  <c r="I453" i="7" s="1"/>
  <c r="I454" i="7" s="1"/>
  <c r="I455" i="7" s="1"/>
  <c r="I456" i="7" s="1"/>
  <c r="I457" i="7" s="1"/>
  <c r="I458" i="7" s="1"/>
  <c r="I459" i="7" s="1"/>
  <c r="I460" i="7" s="1"/>
  <c r="I461" i="7" s="1"/>
  <c r="I462" i="7" s="1"/>
  <c r="I463" i="7" s="1"/>
  <c r="I464" i="7" s="1"/>
  <c r="I465" i="7" s="1"/>
  <c r="I466" i="7" s="1"/>
  <c r="I467" i="7" s="1"/>
  <c r="I468" i="7" s="1"/>
  <c r="I469" i="7" s="1"/>
  <c r="I470" i="7" s="1"/>
  <c r="I471" i="7" s="1"/>
  <c r="I472" i="7" s="1"/>
  <c r="I473" i="7" s="1"/>
  <c r="I474" i="7" s="1"/>
  <c r="I475" i="7" s="1"/>
  <c r="I476" i="7" s="1"/>
  <c r="I477" i="7" s="1"/>
  <c r="I478" i="7" s="1"/>
  <c r="I479" i="7" s="1"/>
  <c r="I480" i="7" s="1"/>
  <c r="I481" i="7" s="1"/>
  <c r="I482" i="7" s="1"/>
  <c r="I483" i="7" s="1"/>
  <c r="I484" i="7" s="1"/>
  <c r="I485" i="7" s="1"/>
  <c r="I486" i="7" s="1"/>
  <c r="I487" i="7" s="1"/>
  <c r="I488" i="7" s="1"/>
  <c r="I489" i="7" s="1"/>
  <c r="I424" i="7"/>
  <c r="I425" i="7" s="1"/>
  <c r="I426" i="7" s="1"/>
  <c r="I427" i="7" s="1"/>
  <c r="I428" i="7" s="1"/>
  <c r="I429" i="7" s="1"/>
  <c r="I430" i="7" s="1"/>
  <c r="I431" i="7" s="1"/>
  <c r="I432" i="7" s="1"/>
  <c r="I433" i="7" s="1"/>
  <c r="I434" i="7" s="1"/>
  <c r="I435" i="7" s="1"/>
  <c r="I436" i="7" s="1"/>
  <c r="I437" i="7" s="1"/>
  <c r="I438" i="7" s="1"/>
  <c r="I439" i="7" s="1"/>
  <c r="I440" i="7" s="1"/>
  <c r="I412" i="7"/>
  <c r="I413" i="7" s="1"/>
  <c r="I414" i="7" s="1"/>
  <c r="I415" i="7" s="1"/>
  <c r="I416" i="7" s="1"/>
  <c r="I417" i="7" s="1"/>
  <c r="I418" i="7" s="1"/>
  <c r="I419" i="7" s="1"/>
  <c r="I420" i="7" s="1"/>
  <c r="I400" i="7"/>
  <c r="I401" i="7" s="1"/>
  <c r="I402" i="7" s="1"/>
  <c r="I403" i="7" s="1"/>
  <c r="I404" i="7" s="1"/>
  <c r="I405" i="7" s="1"/>
  <c r="I406" i="7" s="1"/>
  <c r="I407" i="7" s="1"/>
  <c r="I408" i="7" s="1"/>
  <c r="I409" i="7" s="1"/>
  <c r="I387" i="7"/>
  <c r="I388" i="7" s="1"/>
  <c r="I389" i="7" s="1"/>
  <c r="I390" i="7" s="1"/>
  <c r="I391" i="7" s="1"/>
  <c r="I392" i="7" s="1"/>
  <c r="I393" i="7" s="1"/>
  <c r="I394" i="7" s="1"/>
  <c r="I395" i="7" s="1"/>
  <c r="I396" i="7" s="1"/>
  <c r="I397" i="7" s="1"/>
  <c r="I398" i="7" s="1"/>
  <c r="I383" i="7"/>
  <c r="I384" i="7" s="1"/>
  <c r="I385" i="7" s="1"/>
  <c r="I355" i="7"/>
  <c r="I346" i="7"/>
  <c r="I347" i="7" s="1"/>
  <c r="I348" i="7" s="1"/>
  <c r="I336" i="7"/>
  <c r="I318" i="7"/>
  <c r="I288" i="7"/>
  <c r="I276" i="7"/>
  <c r="I271" i="7"/>
  <c r="I272" i="7" s="1"/>
  <c r="I273" i="7" s="1"/>
  <c r="I274" i="7" s="1"/>
  <c r="I264" i="7"/>
  <c r="I265" i="7" s="1"/>
  <c r="I266" i="7" s="1"/>
  <c r="I267" i="7" s="1"/>
  <c r="I246" i="7"/>
  <c r="I230" i="7"/>
  <c r="I231" i="7" s="1"/>
  <c r="I232" i="7" s="1"/>
  <c r="I233" i="7" s="1"/>
  <c r="I234" i="7" s="1"/>
  <c r="I235" i="7" s="1"/>
  <c r="I236" i="7" s="1"/>
  <c r="I237" i="7" s="1"/>
  <c r="I238" i="7" s="1"/>
  <c r="I239" i="7" s="1"/>
  <c r="I240" i="7" s="1"/>
  <c r="I225" i="7"/>
  <c r="I226" i="7" s="1"/>
  <c r="I227" i="7" s="1"/>
  <c r="I204" i="7"/>
  <c r="I205" i="7" s="1"/>
  <c r="I197" i="7"/>
  <c r="I192" i="7"/>
  <c r="I193" i="7" s="1"/>
  <c r="I187" i="7"/>
  <c r="I180" i="7"/>
  <c r="I181" i="7" s="1"/>
  <c r="I182" i="7" s="1"/>
  <c r="I183" i="7" s="1"/>
  <c r="I184" i="7" s="1"/>
  <c r="I185" i="7" s="1"/>
  <c r="I186" i="7" s="1"/>
  <c r="I173" i="7"/>
  <c r="I174" i="7" s="1"/>
  <c r="I175" i="7" s="1"/>
  <c r="I168" i="7"/>
  <c r="I161" i="7"/>
  <c r="I152" i="7"/>
  <c r="I153" i="7" s="1"/>
  <c r="I154" i="7" s="1"/>
  <c r="I155" i="7" s="1"/>
  <c r="I156" i="7" s="1"/>
  <c r="I157" i="7" s="1"/>
  <c r="I158" i="7" s="1"/>
  <c r="I159" i="7" s="1"/>
  <c r="I160" i="7" s="1"/>
  <c r="I144" i="7"/>
  <c r="I137" i="7"/>
  <c r="I138" i="7" s="1"/>
  <c r="I133" i="7"/>
  <c r="I134" i="7" s="1"/>
  <c r="I126" i="7"/>
  <c r="I117" i="7"/>
  <c r="I118" i="7" s="1"/>
  <c r="I112" i="7"/>
  <c r="I113" i="7" s="1"/>
  <c r="I114" i="7" s="1"/>
  <c r="I101" i="7"/>
  <c r="I102" i="7" s="1"/>
  <c r="I103" i="7" s="1"/>
  <c r="I104" i="7" s="1"/>
  <c r="I87" i="7"/>
  <c r="I88" i="7" s="1"/>
  <c r="I89" i="7" s="1"/>
  <c r="I90" i="7" s="1"/>
  <c r="I91" i="7" s="1"/>
  <c r="I82" i="7"/>
  <c r="I83" i="7" s="1"/>
  <c r="I78" i="7"/>
  <c r="I69" i="7"/>
  <c r="I70" i="7" s="1"/>
  <c r="I71" i="7" s="1"/>
  <c r="I72" i="7" s="1"/>
  <c r="I38" i="7"/>
  <c r="I39" i="7" s="1"/>
  <c r="I40" i="7" s="1"/>
  <c r="I20" i="7"/>
  <c r="I15" i="7"/>
  <c r="I539" i="7"/>
  <c r="I534" i="7"/>
  <c r="I535" i="7" s="1"/>
  <c r="I448" i="7"/>
  <c r="I423" i="7"/>
  <c r="I411" i="7"/>
  <c r="I399" i="7"/>
  <c r="I386" i="7"/>
  <c r="I359" i="7"/>
  <c r="I360" i="7" s="1"/>
  <c r="I361" i="7" s="1"/>
  <c r="I362" i="7" s="1"/>
  <c r="I363" i="7" s="1"/>
  <c r="I364" i="7" s="1"/>
  <c r="I365" i="7" s="1"/>
  <c r="I366" i="7" s="1"/>
  <c r="I354" i="7"/>
  <c r="I340" i="7"/>
  <c r="I341" i="7" s="1"/>
  <c r="I342" i="7" s="1"/>
  <c r="I343" i="7" s="1"/>
  <c r="I294" i="7"/>
  <c r="I295" i="7" s="1"/>
  <c r="I296" i="7" s="1"/>
  <c r="I297" i="7" s="1"/>
  <c r="I298" i="7" s="1"/>
  <c r="I299" i="7" s="1"/>
  <c r="I300" i="7" s="1"/>
  <c r="I301" i="7" s="1"/>
  <c r="I302" i="7" s="1"/>
  <c r="I303" i="7" s="1"/>
  <c r="I304" i="7" s="1"/>
  <c r="I305" i="7" s="1"/>
  <c r="I306" i="7" s="1"/>
  <c r="I307" i="7" s="1"/>
  <c r="I308" i="7" s="1"/>
  <c r="I309" i="7" s="1"/>
  <c r="I310" i="7" s="1"/>
  <c r="I311" i="7" s="1"/>
  <c r="I312" i="7" s="1"/>
  <c r="I313" i="7" s="1"/>
  <c r="I285" i="7"/>
  <c r="I286" i="7" s="1"/>
  <c r="I287" i="7" s="1"/>
  <c r="I280" i="7"/>
  <c r="I281" i="7" s="1"/>
  <c r="I282" i="7" s="1"/>
  <c r="I283" i="7" s="1"/>
  <c r="I275" i="7"/>
  <c r="I262" i="7"/>
  <c r="I263" i="7" s="1"/>
  <c r="I241" i="7"/>
  <c r="I242" i="7" s="1"/>
  <c r="I229" i="7"/>
  <c r="I222" i="7"/>
  <c r="I223" i="7" s="1"/>
  <c r="I224" i="7" s="1"/>
  <c r="I209" i="7"/>
  <c r="I210" i="7" s="1"/>
  <c r="I203" i="7"/>
  <c r="I196" i="7"/>
  <c r="I190" i="7"/>
  <c r="I191" i="7" s="1"/>
  <c r="I172" i="7"/>
  <c r="I151" i="7"/>
  <c r="I141" i="7"/>
  <c r="I142" i="7" s="1"/>
  <c r="I143" i="7" s="1"/>
  <c r="I136" i="7"/>
  <c r="I132" i="7"/>
  <c r="I116" i="7"/>
  <c r="I107" i="7"/>
  <c r="I108" i="7" s="1"/>
  <c r="I109" i="7" s="1"/>
  <c r="I110" i="7" s="1"/>
  <c r="I111" i="7" s="1"/>
  <c r="I100" i="7"/>
  <c r="I86" i="7"/>
  <c r="I81" i="7"/>
  <c r="I77" i="7"/>
  <c r="I68" i="7"/>
  <c r="I64" i="7"/>
  <c r="I65" i="7" s="1"/>
  <c r="I55" i="7"/>
  <c r="I56" i="7" s="1"/>
  <c r="I57" i="7" s="1"/>
  <c r="I58" i="7" s="1"/>
  <c r="I59" i="7" s="1"/>
  <c r="I60" i="7" s="1"/>
  <c r="I61" i="7" s="1"/>
  <c r="I43" i="7"/>
  <c r="I44" i="7" s="1"/>
  <c r="I45" i="7" s="1"/>
  <c r="I46" i="7" s="1"/>
  <c r="I47" i="7" s="1"/>
  <c r="I48" i="7" s="1"/>
  <c r="I49" i="7" s="1"/>
  <c r="J15" i="7"/>
  <c r="J16" i="7" s="1"/>
  <c r="J17" i="7" s="1"/>
  <c r="J20" i="7"/>
  <c r="J21" i="7" s="1"/>
  <c r="J27" i="7"/>
  <c r="J28" i="7" s="1"/>
  <c r="J29" i="7" s="1"/>
  <c r="J30" i="7" s="1"/>
  <c r="J31" i="7" s="1"/>
  <c r="J32" i="7"/>
  <c r="J33" i="7" s="1"/>
  <c r="J34" i="7" s="1"/>
  <c r="J35" i="7" s="1"/>
  <c r="J36" i="7" s="1"/>
  <c r="J37" i="7" s="1"/>
  <c r="J38" i="7"/>
  <c r="J39" i="7" s="1"/>
  <c r="J40" i="7" s="1"/>
  <c r="J42" i="7" s="1"/>
  <c r="J63" i="7" s="1"/>
  <c r="J66" i="7" s="1"/>
  <c r="J67" i="7" s="1"/>
  <c r="J68" i="7" s="1"/>
  <c r="J77" i="7" s="1"/>
  <c r="J78" i="7" s="1"/>
  <c r="J80" i="7" s="1"/>
  <c r="J81" i="7" s="1"/>
  <c r="J82" i="7" s="1"/>
  <c r="J83" i="7" s="1"/>
  <c r="J84" i="7" s="1"/>
  <c r="J86" i="7" s="1"/>
  <c r="J41" i="7"/>
  <c r="J43" i="7"/>
  <c r="J44" i="7" s="1"/>
  <c r="J45" i="7" s="1"/>
  <c r="J46" i="7" s="1"/>
  <c r="J47" i="7" s="1"/>
  <c r="J48" i="7" s="1"/>
  <c r="J49" i="7" s="1"/>
  <c r="J50" i="7"/>
  <c r="J51" i="7"/>
  <c r="J52" i="7" s="1"/>
  <c r="J53" i="7" s="1"/>
  <c r="J54" i="7" s="1"/>
  <c r="J55" i="7"/>
  <c r="J56" i="7" s="1"/>
  <c r="J57" i="7" s="1"/>
  <c r="J58" i="7" s="1"/>
  <c r="J59" i="7" s="1"/>
  <c r="J60" i="7" s="1"/>
  <c r="J61" i="7" s="1"/>
  <c r="J62" i="7"/>
  <c r="J64" i="7"/>
  <c r="J65" i="7" s="1"/>
  <c r="J69" i="7"/>
  <c r="J70" i="7" s="1"/>
  <c r="J71" i="7" s="1"/>
  <c r="J72" i="7" s="1"/>
  <c r="J73" i="7"/>
  <c r="J74" i="7" s="1"/>
  <c r="J75" i="7" s="1"/>
  <c r="J76" i="7" s="1"/>
  <c r="J79" i="7"/>
  <c r="J85" i="7"/>
  <c r="J87" i="7"/>
  <c r="J88" i="7" s="1"/>
  <c r="J89" i="7" s="1"/>
  <c r="J90" i="7" s="1"/>
  <c r="J91" i="7" s="1"/>
  <c r="J92" i="7"/>
  <c r="J93" i="7" s="1"/>
  <c r="J94" i="7" s="1"/>
  <c r="J95" i="7" s="1"/>
  <c r="J99" i="7"/>
  <c r="J101" i="7"/>
  <c r="J102" i="7" s="1"/>
  <c r="J107" i="7"/>
  <c r="J108" i="7" s="1"/>
  <c r="J109" i="7" s="1"/>
  <c r="J110" i="7" s="1"/>
  <c r="J112" i="7"/>
  <c r="J113" i="7" s="1"/>
  <c r="J114" i="7" s="1"/>
  <c r="J117" i="7"/>
  <c r="J120" i="7"/>
  <c r="J121" i="7" s="1"/>
  <c r="J122" i="7" s="1"/>
  <c r="J123" i="7" s="1"/>
  <c r="J124" i="7" s="1"/>
  <c r="J125" i="7" s="1"/>
  <c r="J126" i="7"/>
  <c r="J127" i="7"/>
  <c r="J128" i="7" s="1"/>
  <c r="J129" i="7" s="1"/>
  <c r="J130" i="7" s="1"/>
  <c r="J133" i="7"/>
  <c r="J134" i="7" s="1"/>
  <c r="J136" i="7"/>
  <c r="J139" i="7"/>
  <c r="J140" i="7" s="1"/>
  <c r="J152" i="7"/>
  <c r="J153" i="7" s="1"/>
  <c r="J154" i="7" s="1"/>
  <c r="J155" i="7" s="1"/>
  <c r="J156" i="7" s="1"/>
  <c r="J157" i="7" s="1"/>
  <c r="J158" i="7" s="1"/>
  <c r="J159" i="7" s="1"/>
  <c r="J160" i="7" s="1"/>
  <c r="J161" i="7"/>
  <c r="J168" i="7"/>
  <c r="J172" i="7"/>
  <c r="J173" i="7"/>
  <c r="J177" i="7"/>
  <c r="J187" i="7"/>
  <c r="J188" i="7"/>
  <c r="J189" i="7" s="1"/>
  <c r="J192" i="7"/>
  <c r="J193" i="7" s="1"/>
  <c r="J194" i="7"/>
  <c r="J195" i="7" s="1"/>
  <c r="J199" i="7"/>
  <c r="J200" i="7" s="1"/>
  <c r="J201" i="7" s="1"/>
  <c r="J202" i="7" s="1"/>
  <c r="J204" i="7"/>
  <c r="J205" i="7" s="1"/>
  <c r="J206" i="7"/>
  <c r="J209" i="7"/>
  <c r="J212" i="7"/>
  <c r="J222" i="7"/>
  <c r="J223" i="7" s="1"/>
  <c r="J224" i="7" s="1"/>
  <c r="J228" i="7"/>
  <c r="J243" i="7"/>
  <c r="J260" i="7"/>
  <c r="J264" i="7"/>
  <c r="J265" i="7" s="1"/>
  <c r="J266" i="7" s="1"/>
  <c r="J276" i="7"/>
  <c r="J277" i="7"/>
  <c r="J280" i="7"/>
  <c r="J281" i="7" s="1"/>
  <c r="J282" i="7" s="1"/>
  <c r="J290" i="7"/>
  <c r="J291" i="7" s="1"/>
  <c r="J292" i="7" s="1"/>
  <c r="J293" i="7" s="1"/>
  <c r="J344" i="7"/>
  <c r="J346" i="7"/>
  <c r="J347" i="7" s="1"/>
  <c r="J355" i="7"/>
  <c r="J357" i="7"/>
  <c r="J358" i="7" s="1"/>
  <c r="J359" i="7"/>
  <c r="J367" i="7"/>
  <c r="J368" i="7" s="1"/>
  <c r="J383" i="7"/>
  <c r="J384" i="7" s="1"/>
  <c r="J385" i="7" s="1"/>
  <c r="J410" i="7"/>
  <c r="J448" i="7"/>
  <c r="J498" i="7"/>
  <c r="J499" i="7" s="1"/>
  <c r="J500" i="7" s="1"/>
  <c r="J501" i="7" s="1"/>
  <c r="J522" i="7"/>
  <c r="J523" i="7" s="1"/>
  <c r="J524" i="7" s="1"/>
  <c r="J525" i="7"/>
  <c r="J526" i="7" s="1"/>
  <c r="J527" i="7" s="1"/>
  <c r="J532" i="7"/>
  <c r="J533" i="7" s="1"/>
  <c r="J534" i="7"/>
  <c r="J535" i="7" s="1"/>
  <c r="J536" i="7"/>
  <c r="J537" i="7"/>
  <c r="J538" i="7"/>
  <c r="J18" i="7"/>
  <c r="J19" i="7" s="1"/>
  <c r="J22" i="7"/>
  <c r="J23" i="7" s="1"/>
  <c r="J24" i="7" s="1"/>
  <c r="J25" i="7" s="1"/>
  <c r="J26" i="7" s="1"/>
  <c r="J9" i="7"/>
  <c r="J10" i="7" s="1"/>
  <c r="J11" i="7" s="1"/>
  <c r="J12" i="7" s="1"/>
  <c r="J13" i="7" s="1"/>
  <c r="J14" i="7" s="1"/>
  <c r="I9" i="7"/>
  <c r="I10" i="7" s="1"/>
  <c r="I11" i="7" s="1"/>
  <c r="I12" i="7" s="1"/>
  <c r="I13" i="7" s="1"/>
  <c r="I14" i="7" s="1"/>
  <c r="F7" i="7"/>
  <c r="G4" i="7"/>
  <c r="G7" i="7"/>
  <c r="D4" i="7"/>
  <c r="F4" i="7"/>
  <c r="F5" i="7"/>
  <c r="C6" i="4"/>
  <c r="C3" i="4"/>
  <c r="C2" i="4"/>
  <c r="C1" i="4"/>
  <c r="I265" i="10" l="1"/>
  <c r="I311" i="10"/>
  <c r="I312" i="10" s="1"/>
  <c r="I313" i="10" s="1"/>
  <c r="I282" i="10"/>
  <c r="I283" i="10" s="1"/>
  <c r="I378" i="10"/>
  <c r="I525" i="10"/>
  <c r="I526" i="10" s="1"/>
  <c r="I527" i="10" s="1"/>
  <c r="I252" i="10"/>
  <c r="I480" i="10"/>
  <c r="I481" i="10" s="1"/>
  <c r="I482" i="10" s="1"/>
  <c r="I483" i="10" s="1"/>
  <c r="I484" i="10" s="1"/>
  <c r="I485" i="10" s="1"/>
  <c r="I486" i="10" s="1"/>
  <c r="I487" i="10" s="1"/>
  <c r="I488" i="10" s="1"/>
  <c r="I489" i="10" s="1"/>
  <c r="I490" i="10" s="1"/>
  <c r="I491" i="10" s="1"/>
  <c r="I492" i="10" s="1"/>
  <c r="I493" i="10" s="1"/>
  <c r="I494" i="10" s="1"/>
  <c r="I495" i="10" s="1"/>
  <c r="I496" i="10" s="1"/>
  <c r="I497" i="10" s="1"/>
  <c r="I498" i="10" s="1"/>
  <c r="I499" i="10" s="1"/>
  <c r="I500" i="10" s="1"/>
  <c r="I501" i="10" s="1"/>
  <c r="I502" i="10" s="1"/>
  <c r="I503" i="10" s="1"/>
  <c r="I504" i="10" s="1"/>
  <c r="I505" i="10" s="1"/>
  <c r="I506" i="10" s="1"/>
  <c r="I39" i="10"/>
  <c r="I360" i="10"/>
  <c r="I361" i="10" s="1"/>
  <c r="I11" i="10"/>
  <c r="I184" i="10"/>
  <c r="I82" i="10"/>
  <c r="I540" i="10"/>
  <c r="I541" i="10" s="1"/>
  <c r="I542" i="10" s="1"/>
  <c r="I171" i="10"/>
  <c r="I416" i="10"/>
  <c r="I14" i="10"/>
  <c r="I15" i="10" s="1"/>
  <c r="I16" i="10" s="1"/>
  <c r="I17" i="10" s="1"/>
  <c r="I18" i="10" s="1"/>
  <c r="I438" i="10"/>
  <c r="I287" i="10"/>
  <c r="I159" i="10"/>
  <c r="I301" i="10"/>
  <c r="I230" i="10"/>
  <c r="I231" i="10" s="1"/>
  <c r="I73" i="10"/>
  <c r="I74" i="10" s="1"/>
  <c r="I75" i="10" s="1"/>
  <c r="I76" i="10" s="1"/>
  <c r="I77" i="10" s="1"/>
  <c r="I78" i="10" s="1"/>
  <c r="I79" i="10" s="1"/>
  <c r="I463" i="10"/>
  <c r="I183" i="10"/>
  <c r="I163" i="10" s="1"/>
  <c r="I326" i="10"/>
  <c r="I536" i="10"/>
  <c r="I120" i="10"/>
  <c r="I121" i="10" s="1"/>
  <c r="I24" i="10"/>
  <c r="I345" i="10"/>
  <c r="I346" i="10" s="1"/>
  <c r="I347" i="10" s="1"/>
  <c r="I348" i="10" s="1"/>
  <c r="I349" i="10" s="1"/>
  <c r="I350" i="10" s="1"/>
  <c r="I351" i="10" s="1"/>
  <c r="I327" i="10"/>
  <c r="I328" i="10" s="1"/>
  <c r="I329" i="10" s="1"/>
  <c r="I330" i="10" s="1"/>
  <c r="I331" i="10" s="1"/>
  <c r="I332" i="10" s="1"/>
  <c r="I333" i="10" s="1"/>
  <c r="I334" i="10" s="1"/>
  <c r="I335" i="10" s="1"/>
  <c r="I336" i="10" s="1"/>
  <c r="I337" i="10" s="1"/>
  <c r="I338" i="10" s="1"/>
  <c r="I339" i="10" s="1"/>
  <c r="I340" i="10" s="1"/>
  <c r="I341" i="10" s="1"/>
  <c r="I302" i="10"/>
  <c r="I124" i="10"/>
  <c r="I125" i="10" s="1"/>
  <c r="I126" i="10" s="1"/>
  <c r="I127" i="10" s="1"/>
  <c r="I307" i="10"/>
  <c r="I308" i="10" s="1"/>
  <c r="I309" i="10" s="1"/>
  <c r="I310" i="10" s="1"/>
  <c r="I111" i="10"/>
  <c r="I280" i="10"/>
  <c r="I81" i="10"/>
  <c r="I12" i="10"/>
  <c r="I209" i="10"/>
  <c r="I210" i="10" s="1"/>
  <c r="I205" i="10"/>
  <c r="I206" i="10" s="1"/>
  <c r="I197" i="10"/>
  <c r="I198" i="10" s="1"/>
  <c r="I89" i="10"/>
  <c r="I98" i="10"/>
  <c r="I248" i="10"/>
  <c r="I251" i="10"/>
  <c r="I399" i="10"/>
  <c r="I216" i="10"/>
  <c r="I228" i="10"/>
  <c r="I229" i="10" s="1"/>
  <c r="I9" i="10"/>
  <c r="I90" i="10"/>
  <c r="I91" i="10" s="1"/>
  <c r="I92" i="10" s="1"/>
  <c r="I93" i="10" s="1"/>
  <c r="I70" i="10"/>
  <c r="I187" i="10"/>
  <c r="I19" i="10"/>
  <c r="I389" i="10"/>
  <c r="I390" i="10" s="1"/>
  <c r="I391" i="10" s="1"/>
  <c r="I392" i="10" s="1"/>
  <c r="I393" i="10" s="1"/>
  <c r="I394" i="10" s="1"/>
  <c r="I395" i="10" s="1"/>
  <c r="I20" i="10"/>
  <c r="I100" i="10"/>
  <c r="I281" i="10"/>
  <c r="I217" i="10"/>
  <c r="I528" i="10"/>
  <c r="I529" i="10" s="1"/>
  <c r="I434" i="10"/>
  <c r="I435" i="10" s="1"/>
  <c r="I436" i="10" s="1"/>
  <c r="I437" i="10" s="1"/>
  <c r="I539" i="10"/>
  <c r="I522" i="10"/>
  <c r="I523" i="10" s="1"/>
  <c r="I524" i="10" s="1"/>
  <c r="I254" i="10"/>
  <c r="I255" i="10" s="1"/>
  <c r="I256" i="10" s="1"/>
  <c r="I257" i="10" s="1"/>
  <c r="I258" i="10" s="1"/>
  <c r="I259" i="10" s="1"/>
  <c r="I260" i="10" s="1"/>
  <c r="I261" i="10" s="1"/>
  <c r="I262" i="10" s="1"/>
  <c r="I227" i="10"/>
  <c r="I94" i="10"/>
  <c r="I95" i="10" s="1"/>
  <c r="I96" i="10" s="1"/>
  <c r="I97" i="10" s="1"/>
  <c r="I134" i="10"/>
  <c r="I106" i="10"/>
  <c r="I107" i="10" s="1"/>
  <c r="I108" i="10" s="1"/>
  <c r="I109" i="10" s="1"/>
  <c r="I110" i="10" s="1"/>
  <c r="I119" i="10"/>
  <c r="I47" i="10"/>
  <c r="I112" i="10"/>
  <c r="I26" i="10"/>
  <c r="I99" i="10"/>
  <c r="I288" i="10"/>
  <c r="I465" i="10"/>
  <c r="I466" i="10" s="1"/>
  <c r="I467" i="10" s="1"/>
  <c r="I28" i="10"/>
  <c r="I29" i="10" s="1"/>
  <c r="I30" i="10" s="1"/>
  <c r="I31" i="10" s="1"/>
  <c r="I32" i="10" s="1"/>
  <c r="I22" i="10"/>
  <c r="I23" i="10" s="1"/>
  <c r="I157" i="10"/>
  <c r="I158" i="10" s="1"/>
  <c r="I186" i="10"/>
  <c r="I253" i="10"/>
  <c r="I362" i="10"/>
  <c r="I507" i="10"/>
  <c r="I508" i="10" s="1"/>
  <c r="I344" i="10"/>
  <c r="I400" i="10"/>
  <c r="I401" i="10" s="1"/>
  <c r="I402" i="10" s="1"/>
  <c r="I403" i="10" s="1"/>
  <c r="I404" i="10" s="1"/>
  <c r="I405" i="10" s="1"/>
  <c r="I406" i="10" s="1"/>
  <c r="I407" i="10" s="1"/>
  <c r="I396" i="10"/>
  <c r="I397" i="10" s="1"/>
  <c r="I398" i="10" s="1"/>
  <c r="I147" i="10"/>
  <c r="I264" i="10"/>
  <c r="I50" i="10"/>
  <c r="I263" i="10"/>
  <c r="I303" i="10"/>
  <c r="I304" i="10" s="1"/>
  <c r="I148" i="10"/>
  <c r="I149" i="10" s="1"/>
  <c r="I150" i="10" s="1"/>
  <c r="I151" i="10" s="1"/>
  <c r="I152" i="10" s="1"/>
  <c r="I153" i="10" s="1"/>
  <c r="I154" i="10" s="1"/>
  <c r="I193" i="10"/>
  <c r="I181" i="10" s="1"/>
  <c r="I162" i="10"/>
  <c r="I377" i="10"/>
  <c r="I305" i="10"/>
  <c r="I306" i="10" s="1"/>
  <c r="I314" i="10"/>
  <c r="I84" i="10"/>
  <c r="I85" i="10" s="1"/>
  <c r="I164" i="10"/>
  <c r="I165" i="10" s="1"/>
  <c r="I244" i="10"/>
  <c r="I363" i="10"/>
  <c r="I101" i="10"/>
  <c r="I66" i="10"/>
  <c r="I67" i="10" s="1"/>
  <c r="I68" i="10" s="1"/>
  <c r="I69" i="10" s="1"/>
  <c r="I86" i="10"/>
  <c r="I137" i="10"/>
  <c r="I138" i="10" s="1"/>
  <c r="I34" i="10"/>
  <c r="I35" i="10" s="1"/>
  <c r="I36" i="10" s="1"/>
  <c r="I37" i="10" s="1"/>
  <c r="I38" i="10" s="1"/>
  <c r="I139" i="10"/>
  <c r="I343" i="10"/>
  <c r="I417" i="10"/>
  <c r="I537" i="10"/>
  <c r="I117" i="10"/>
  <c r="I122" i="10"/>
  <c r="I123" i="10" s="1"/>
  <c r="I48" i="10"/>
  <c r="I49" i="10" s="1"/>
  <c r="I408" i="10"/>
  <c r="I409" i="10" s="1"/>
  <c r="I410" i="10" s="1"/>
  <c r="I411" i="10" s="1"/>
  <c r="I412" i="10" s="1"/>
  <c r="I413" i="10" s="1"/>
  <c r="I414" i="10" s="1"/>
  <c r="I415" i="10" s="1"/>
  <c r="I62" i="10"/>
  <c r="I63" i="10"/>
  <c r="I136" i="10"/>
  <c r="I300" i="10"/>
  <c r="I233" i="10"/>
  <c r="I543" i="10"/>
  <c r="I544" i="10" s="1"/>
  <c r="I545" i="10" s="1"/>
  <c r="I546" i="10" s="1"/>
  <c r="I547" i="10" s="1"/>
  <c r="I160" i="10"/>
  <c r="I161" i="10" s="1"/>
  <c r="I113" i="10"/>
  <c r="I114" i="10" s="1"/>
  <c r="I115" i="10" s="1"/>
  <c r="I116" i="10" s="1"/>
  <c r="I322" i="10"/>
  <c r="I323" i="10" s="1"/>
  <c r="I324" i="10" s="1"/>
  <c r="I325" i="10" s="1"/>
  <c r="I532" i="10"/>
  <c r="I533" i="10" s="1"/>
  <c r="I10" i="10"/>
  <c r="I245" i="10"/>
  <c r="I246" i="10" s="1"/>
  <c r="I247" i="10" s="1"/>
  <c r="I236" i="10"/>
  <c r="I237" i="10" s="1"/>
  <c r="I238" i="10" s="1"/>
  <c r="I239" i="10" s="1"/>
  <c r="I240" i="10" s="1"/>
  <c r="I241" i="10" s="1"/>
  <c r="I13" i="10"/>
  <c r="I371" i="10"/>
  <c r="I372" i="10" s="1"/>
  <c r="I379" i="10"/>
  <c r="I380" i="10" s="1"/>
  <c r="I381" i="10" s="1"/>
  <c r="I131" i="10"/>
  <c r="I132" i="10" s="1"/>
  <c r="I133" i="10" s="1"/>
  <c r="I218" i="10"/>
  <c r="I219" i="10" s="1"/>
  <c r="I220" i="10" s="1"/>
  <c r="I221" i="10" s="1"/>
  <c r="I211" i="10"/>
  <c r="I212" i="10" s="1"/>
  <c r="I146" i="10"/>
  <c r="I27" i="10"/>
  <c r="I534" i="10"/>
  <c r="I535" i="10" s="1"/>
  <c r="I172" i="10"/>
  <c r="I173" i="10" s="1"/>
  <c r="I174" i="10" s="1"/>
  <c r="I175" i="10" s="1"/>
  <c r="I176" i="10" s="1"/>
  <c r="I177" i="10" s="1"/>
  <c r="I178" i="10" s="1"/>
  <c r="I179" i="10" s="1"/>
  <c r="I180" i="10" s="1"/>
  <c r="I80" i="10"/>
  <c r="I199" i="10"/>
  <c r="I200" i="10" s="1"/>
  <c r="I201" i="10" s="1"/>
  <c r="I202" i="10" s="1"/>
  <c r="I55" i="10"/>
  <c r="I56" i="10" s="1"/>
  <c r="I57" i="10" s="1"/>
  <c r="I58" i="10" s="1"/>
  <c r="I59" i="10" s="1"/>
  <c r="I60" i="10" s="1"/>
  <c r="I61" i="10" s="1"/>
  <c r="I530" i="10"/>
  <c r="I531" i="10" s="1"/>
  <c r="I135" i="10"/>
  <c r="I166" i="10"/>
  <c r="I102" i="10"/>
  <c r="I103" i="10" s="1"/>
  <c r="I64" i="10"/>
  <c r="I65" i="10" s="1"/>
  <c r="I439" i="10"/>
  <c r="I213" i="10"/>
  <c r="I214" i="10" s="1"/>
  <c r="I317" i="10"/>
  <c r="I104" i="10"/>
  <c r="I249" i="10"/>
  <c r="I33" i="10"/>
  <c r="I468" i="10"/>
  <c r="I155" i="10"/>
  <c r="I156" i="10" s="1"/>
  <c r="I464" i="10"/>
  <c r="I25" i="10"/>
  <c r="I459" i="10"/>
  <c r="I460" i="10" s="1"/>
  <c r="I461" i="10" s="1"/>
  <c r="I462" i="10" s="1"/>
  <c r="I479" i="10"/>
  <c r="I421" i="10"/>
  <c r="I87" i="10"/>
  <c r="I370" i="10"/>
  <c r="I315" i="10"/>
  <c r="I316" i="10" s="1"/>
  <c r="I182" i="10"/>
  <c r="I188" i="10"/>
  <c r="I51" i="10"/>
  <c r="I52" i="10" s="1"/>
  <c r="I46" i="10"/>
  <c r="I509" i="10"/>
  <c r="I510" i="10" s="1"/>
  <c r="I511" i="10" s="1"/>
  <c r="I512" i="10" s="1"/>
  <c r="I513" i="10" s="1"/>
  <c r="I514" i="10" s="1"/>
  <c r="I515" i="10" s="1"/>
  <c r="I516" i="10" s="1"/>
  <c r="I517" i="10" s="1"/>
  <c r="I518" i="10" s="1"/>
  <c r="I519" i="10" s="1"/>
  <c r="I520" i="10" s="1"/>
  <c r="I521" i="10" s="1"/>
  <c r="I418" i="10"/>
  <c r="I419" i="10" s="1"/>
  <c r="I420" i="10" s="1"/>
  <c r="I284" i="10"/>
  <c r="I285" i="10" s="1"/>
  <c r="I286" i="10" s="1"/>
  <c r="I215" i="10"/>
  <c r="I83" i="10"/>
  <c r="I250" i="10"/>
  <c r="I40" i="10"/>
  <c r="I41" i="10" s="1"/>
  <c r="I42" i="10" s="1"/>
  <c r="I43" i="10" s="1"/>
  <c r="I44" i="10" s="1"/>
  <c r="I45" i="10" s="1"/>
  <c r="I203" i="10"/>
  <c r="I88" i="10"/>
  <c r="I369" i="10"/>
  <c r="I192" i="10"/>
  <c r="I140" i="10"/>
  <c r="I141" i="10" s="1"/>
  <c r="I142" i="10" s="1"/>
  <c r="I143" i="10" s="1"/>
  <c r="I144" i="10" s="1"/>
  <c r="I145" i="10" s="1"/>
  <c r="I538" i="10"/>
  <c r="I342" i="10"/>
  <c r="I289" i="10"/>
  <c r="I290" i="10" s="1"/>
  <c r="I118" i="10"/>
  <c r="I21" i="10"/>
  <c r="I53" i="10"/>
  <c r="I204" i="10"/>
  <c r="I191" i="10"/>
  <c r="I54" i="10"/>
  <c r="I232" i="10"/>
  <c r="I225" i="10"/>
  <c r="I226" i="10" s="1"/>
  <c r="I185" i="10"/>
  <c r="I167" i="10"/>
  <c r="I168" i="10" s="1"/>
  <c r="I169" i="10" s="1"/>
  <c r="I170" i="10" s="1"/>
  <c r="I194" i="10"/>
  <c r="I195" i="10" s="1"/>
  <c r="I196" i="10" s="1"/>
  <c r="I382" i="10"/>
  <c r="I383" i="10" s="1"/>
  <c r="I384" i="10" s="1"/>
  <c r="I385" i="10" s="1"/>
  <c r="I386" i="10" s="1"/>
  <c r="I387" i="10" s="1"/>
  <c r="I388" i="10" s="1"/>
  <c r="H5" i="10"/>
  <c r="H4" i="10"/>
  <c r="H7" i="10"/>
  <c r="J96" i="7"/>
  <c r="J97" i="7" s="1"/>
  <c r="J98" i="7" s="1"/>
  <c r="J100" i="7" s="1"/>
  <c r="G5" i="7"/>
  <c r="E5" i="7"/>
  <c r="H5" i="7"/>
  <c r="D5" i="7"/>
  <c r="E4" i="7"/>
  <c r="C5" i="7"/>
  <c r="H4" i="7"/>
  <c r="D7" i="7"/>
  <c r="H7" i="7"/>
  <c r="E7" i="7"/>
  <c r="C4" i="7"/>
  <c r="C7" i="7"/>
  <c r="H6" i="5"/>
  <c r="D1" i="5"/>
  <c r="E1" i="5"/>
  <c r="F1" i="5"/>
  <c r="G1" i="5"/>
  <c r="H1" i="5"/>
  <c r="D2" i="5"/>
  <c r="E2" i="5"/>
  <c r="F2" i="5"/>
  <c r="G2" i="5"/>
  <c r="H2" i="5"/>
  <c r="D3" i="5"/>
  <c r="E3" i="5"/>
  <c r="F3" i="5"/>
  <c r="G3" i="5"/>
  <c r="H3" i="5"/>
  <c r="D6" i="5"/>
  <c r="E6" i="5"/>
  <c r="F6" i="5"/>
  <c r="F7" i="5" s="1"/>
  <c r="G6" i="5"/>
  <c r="C6" i="5"/>
  <c r="C3" i="5"/>
  <c r="C2" i="5"/>
  <c r="C1" i="5"/>
  <c r="H6" i="4"/>
  <c r="G6" i="4"/>
  <c r="F6" i="4"/>
  <c r="E6" i="4"/>
  <c r="D6" i="4"/>
  <c r="H3" i="4"/>
  <c r="G3" i="4"/>
  <c r="F3" i="4"/>
  <c r="E3" i="4"/>
  <c r="D3" i="4"/>
  <c r="H2" i="4"/>
  <c r="G2" i="4"/>
  <c r="F2" i="4"/>
  <c r="E2" i="4"/>
  <c r="D2" i="4"/>
  <c r="H1" i="4"/>
  <c r="G1" i="4"/>
  <c r="F1" i="4"/>
  <c r="E1" i="4"/>
  <c r="D1" i="4"/>
  <c r="E5" i="5" l="1"/>
  <c r="E7" i="5"/>
  <c r="D7" i="4"/>
  <c r="H7" i="4"/>
  <c r="D5" i="5"/>
  <c r="E4" i="5"/>
  <c r="H7" i="3"/>
  <c r="C5" i="4"/>
  <c r="G5" i="4"/>
  <c r="F4" i="5"/>
  <c r="G5" i="5"/>
  <c r="H4" i="5"/>
  <c r="D4" i="5"/>
  <c r="F5" i="5"/>
  <c r="D7" i="5"/>
  <c r="H7" i="5"/>
  <c r="G7" i="5"/>
  <c r="H5" i="5"/>
  <c r="G4" i="5"/>
  <c r="F7" i="4"/>
  <c r="F4" i="4"/>
  <c r="C4" i="4"/>
  <c r="G4" i="4"/>
  <c r="D4" i="4"/>
  <c r="C7" i="4"/>
  <c r="E5" i="4"/>
  <c r="E4" i="4"/>
  <c r="H4" i="4"/>
  <c r="G7" i="4"/>
  <c r="F5" i="4"/>
  <c r="C7" i="5"/>
  <c r="C5" i="5"/>
  <c r="C4" i="5"/>
  <c r="C4" i="3"/>
  <c r="C7" i="3"/>
  <c r="C5" i="3"/>
  <c r="D5" i="4"/>
  <c r="H5" i="4"/>
  <c r="E7" i="4"/>
  <c r="J178" i="7"/>
  <c r="J179" i="7" s="1"/>
  <c r="J180" i="7"/>
  <c r="J181" i="7" s="1"/>
  <c r="J182" i="7" s="1"/>
  <c r="J183" i="7" s="1"/>
  <c r="J184" i="7" s="1"/>
  <c r="J185" i="7" s="1"/>
  <c r="J186" i="7" s="1"/>
  <c r="J213" i="7"/>
  <c r="J214" i="7" s="1"/>
  <c r="J215" i="7" s="1"/>
  <c r="J216" i="7" s="1"/>
  <c r="J217" i="7" s="1"/>
  <c r="J218" i="7" s="1"/>
  <c r="J219" i="7"/>
  <c r="J220" i="7" s="1"/>
  <c r="J221" i="7"/>
  <c r="J225" i="7"/>
  <c r="J226" i="7" s="1"/>
  <c r="J227" i="7" s="1"/>
  <c r="J229" i="7"/>
  <c r="J230" i="7"/>
  <c r="J231" i="7" s="1"/>
  <c r="J232" i="7" s="1"/>
  <c r="J233" i="7" s="1"/>
  <c r="J234" i="7" s="1"/>
  <c r="J235" i="7" s="1"/>
  <c r="J236" i="7" s="1"/>
  <c r="J237" i="7" s="1"/>
  <c r="J238" i="7" s="1"/>
  <c r="J239" i="7" s="1"/>
  <c r="J240" i="7" s="1"/>
  <c r="J103" i="7"/>
  <c r="J104" i="7" s="1"/>
  <c r="J105" i="7"/>
  <c r="J106" i="7"/>
  <c r="J111" i="7"/>
  <c r="J115" i="7"/>
  <c r="J116" i="7"/>
  <c r="J118" i="7"/>
  <c r="J119" i="7"/>
  <c r="J131" i="7"/>
  <c r="J132" i="7"/>
  <c r="J135" i="7"/>
  <c r="J137" i="7"/>
  <c r="J138" i="7" s="1"/>
  <c r="J141" i="7"/>
  <c r="J142" i="7" s="1"/>
  <c r="J143" i="7" s="1"/>
  <c r="J278" i="7"/>
  <c r="J279" i="7" s="1"/>
  <c r="J283" i="7"/>
  <c r="J284" i="7"/>
  <c r="J285" i="7"/>
  <c r="J286" i="7" s="1"/>
  <c r="J287" i="7" s="1"/>
  <c r="J502" i="7"/>
  <c r="J503" i="7" s="1"/>
  <c r="J504" i="7" s="1"/>
  <c r="J505" i="7" s="1"/>
  <c r="J506" i="7" s="1"/>
  <c r="J507" i="7" s="1"/>
  <c r="J508" i="7" s="1"/>
  <c r="J509" i="7" s="1"/>
  <c r="J510" i="7" s="1"/>
  <c r="J511" i="7" s="1"/>
  <c r="J512" i="7" s="1"/>
  <c r="J513" i="7" s="1"/>
  <c r="J514" i="7" s="1"/>
  <c r="J515" i="7" s="1"/>
  <c r="J516" i="7" s="1"/>
  <c r="J517" i="7" s="1"/>
  <c r="J518" i="7" s="1"/>
  <c r="J519" i="7" s="1"/>
  <c r="J520" i="7" s="1"/>
  <c r="J521" i="7"/>
  <c r="J369" i="7"/>
  <c r="J370" i="7" s="1"/>
  <c r="J371" i="7"/>
  <c r="J372" i="7" s="1"/>
  <c r="J373" i="7" s="1"/>
  <c r="J374" i="7" s="1"/>
  <c r="J375" i="7" s="1"/>
  <c r="J376" i="7" s="1"/>
  <c r="J377" i="7" s="1"/>
  <c r="J378" i="7" s="1"/>
  <c r="J379" i="7" s="1"/>
  <c r="J380" i="7" s="1"/>
  <c r="J381" i="7" s="1"/>
  <c r="J382" i="7" s="1"/>
  <c r="J441" i="7"/>
  <c r="J442" i="7" s="1"/>
  <c r="J443" i="7" s="1"/>
  <c r="J444" i="7" s="1"/>
  <c r="J445" i="7" s="1"/>
  <c r="J446" i="7" s="1"/>
  <c r="J447" i="7" s="1"/>
  <c r="J449" i="7"/>
  <c r="J450" i="7" s="1"/>
  <c r="J451" i="7" s="1"/>
  <c r="J452" i="7" s="1"/>
  <c r="J453" i="7" s="1"/>
  <c r="J454" i="7" s="1"/>
  <c r="J455" i="7" s="1"/>
  <c r="J456" i="7" s="1"/>
  <c r="J457" i="7" s="1"/>
  <c r="J458" i="7" s="1"/>
  <c r="J459" i="7" s="1"/>
  <c r="J460" i="7" s="1"/>
  <c r="J461" i="7" s="1"/>
  <c r="J462" i="7" s="1"/>
  <c r="J463" i="7" s="1"/>
  <c r="J464" i="7" s="1"/>
  <c r="J465" i="7" s="1"/>
  <c r="J466" i="7" s="1"/>
  <c r="J467" i="7" s="1"/>
  <c r="J468" i="7" s="1"/>
  <c r="J469" i="7" s="1"/>
  <c r="J470" i="7" s="1"/>
  <c r="J471" i="7" s="1"/>
  <c r="J472" i="7" s="1"/>
  <c r="J473" i="7" s="1"/>
  <c r="J474" i="7" s="1"/>
  <c r="J475" i="7" s="1"/>
  <c r="J476" i="7" s="1"/>
  <c r="J477" i="7" s="1"/>
  <c r="J478" i="7" s="1"/>
  <c r="J479" i="7" s="1"/>
  <c r="J480" i="7" s="1"/>
  <c r="J481" i="7" s="1"/>
  <c r="J482" i="7" s="1"/>
  <c r="J483" i="7" s="1"/>
  <c r="J484" i="7" s="1"/>
  <c r="J485" i="7" s="1"/>
  <c r="J486" i="7" s="1"/>
  <c r="J487" i="7" s="1"/>
  <c r="J488" i="7" s="1"/>
  <c r="J489" i="7" s="1"/>
  <c r="J412" i="7"/>
  <c r="J413" i="7" s="1"/>
  <c r="J414" i="7" s="1"/>
  <c r="J415" i="7" s="1"/>
  <c r="J416" i="7" s="1"/>
  <c r="J417" i="7" s="1"/>
  <c r="J418" i="7" s="1"/>
  <c r="J419" i="7" s="1"/>
  <c r="J420" i="7" s="1"/>
  <c r="J421" i="7"/>
  <c r="J422" i="7" s="1"/>
  <c r="J319" i="7"/>
  <c r="J320" i="7" s="1"/>
  <c r="J321" i="7" s="1"/>
  <c r="J322" i="7"/>
  <c r="J323" i="7" s="1"/>
  <c r="J324" i="7" s="1"/>
  <c r="J325" i="7" s="1"/>
  <c r="J326" i="7" s="1"/>
  <c r="J327" i="7" s="1"/>
  <c r="J328" i="7" s="1"/>
  <c r="J329" i="7" s="1"/>
  <c r="J330" i="7" s="1"/>
  <c r="J331" i="7" s="1"/>
  <c r="J332" i="7" s="1"/>
  <c r="J333" i="7" s="1"/>
  <c r="J334" i="7" s="1"/>
  <c r="J335" i="7" s="1"/>
  <c r="J539" i="7"/>
  <c r="J248" i="7"/>
  <c r="J249" i="7" s="1"/>
  <c r="J250" i="7" s="1"/>
  <c r="J251" i="7" s="1"/>
  <c r="J252" i="7" s="1"/>
  <c r="J253" i="7" s="1"/>
  <c r="J254" i="7" s="1"/>
  <c r="J255" i="7" s="1"/>
  <c r="J256" i="7" s="1"/>
  <c r="J257" i="7" s="1"/>
  <c r="J258" i="7" s="1"/>
  <c r="J259" i="7" s="1"/>
  <c r="J423" i="7"/>
  <c r="J424" i="7"/>
  <c r="J425" i="7" s="1"/>
  <c r="J426" i="7" s="1"/>
  <c r="J427" i="7" s="1"/>
  <c r="J428" i="7" s="1"/>
  <c r="J429" i="7" s="1"/>
  <c r="J430" i="7" s="1"/>
  <c r="J431" i="7" s="1"/>
  <c r="J432" i="7" s="1"/>
  <c r="J433" i="7" s="1"/>
  <c r="J434" i="7" s="1"/>
  <c r="J435" i="7" s="1"/>
  <c r="J436" i="7" s="1"/>
  <c r="J437" i="7" s="1"/>
  <c r="J438" i="7" s="1"/>
  <c r="J439" i="7" s="1"/>
  <c r="J440" i="7" s="1"/>
  <c r="J387" i="7"/>
  <c r="J388" i="7" s="1"/>
  <c r="J389" i="7" s="1"/>
  <c r="J390" i="7" s="1"/>
  <c r="J391" i="7" s="1"/>
  <c r="J392" i="7" s="1"/>
  <c r="J393" i="7" s="1"/>
  <c r="J394" i="7" s="1"/>
  <c r="J395" i="7" s="1"/>
  <c r="J396" i="7" s="1"/>
  <c r="J397" i="7" s="1"/>
  <c r="J398" i="7" s="1"/>
  <c r="J399" i="7"/>
  <c r="J400" i="7"/>
  <c r="J401" i="7" s="1"/>
  <c r="J402" i="7" s="1"/>
  <c r="J403" i="7" s="1"/>
  <c r="J404" i="7" s="1"/>
  <c r="J405" i="7" s="1"/>
  <c r="J406" i="7" s="1"/>
  <c r="J407" i="7" s="1"/>
  <c r="J408" i="7" s="1"/>
  <c r="J409" i="7" s="1"/>
  <c r="J336" i="7"/>
  <c r="J337" i="7"/>
  <c r="J338" i="7"/>
  <c r="J339" i="7" s="1"/>
  <c r="J340" i="7"/>
  <c r="J341" i="7" s="1"/>
  <c r="J342" i="7" s="1"/>
  <c r="J343" i="7" s="1"/>
  <c r="J345" i="7"/>
  <c r="J348" i="7"/>
  <c r="J349" i="7"/>
  <c r="J350" i="7" s="1"/>
  <c r="J351" i="7" s="1"/>
  <c r="J352" i="7" s="1"/>
  <c r="J353" i="7" s="1"/>
  <c r="J294" i="7"/>
  <c r="J295" i="7" s="1"/>
  <c r="J296" i="7" s="1"/>
  <c r="J297" i="7" s="1"/>
  <c r="J298" i="7" s="1"/>
  <c r="J299" i="7" s="1"/>
  <c r="J300" i="7" s="1"/>
  <c r="J301" i="7" s="1"/>
  <c r="J302" i="7" s="1"/>
  <c r="J303" i="7" s="1"/>
  <c r="J304" i="7" s="1"/>
  <c r="J305" i="7" s="1"/>
  <c r="J306" i="7" s="1"/>
  <c r="J307" i="7" s="1"/>
  <c r="J308" i="7" s="1"/>
  <c r="J309" i="7" s="1"/>
  <c r="J310" i="7" s="1"/>
  <c r="J311" i="7" s="1"/>
  <c r="J312" i="7" s="1"/>
  <c r="J313" i="7" s="1"/>
  <c r="J314" i="7"/>
  <c r="J315" i="7"/>
  <c r="J316" i="7" s="1"/>
  <c r="J317" i="7" s="1"/>
  <c r="J288" i="7"/>
  <c r="J289" i="7"/>
  <c r="J271" i="7"/>
  <c r="J272" i="7" s="1"/>
  <c r="J273" i="7" s="1"/>
  <c r="J274" i="7" s="1"/>
  <c r="J244" i="7"/>
  <c r="J245" i="7" s="1"/>
  <c r="J246" i="7"/>
  <c r="J247" i="7"/>
  <c r="J190" i="7"/>
  <c r="J191" i="7" s="1"/>
  <c r="J196" i="7"/>
  <c r="J197" i="7"/>
  <c r="J198" i="7"/>
  <c r="J203" i="7"/>
  <c r="J207" i="7"/>
  <c r="J208" i="7" s="1"/>
  <c r="J169" i="7"/>
  <c r="J170" i="7" s="1"/>
  <c r="J171" i="7"/>
  <c r="J174" i="7"/>
  <c r="J175" i="7" s="1"/>
  <c r="J176" i="7"/>
  <c r="J490" i="7"/>
  <c r="J491" i="7" s="1"/>
  <c r="J492" i="7" s="1"/>
  <c r="J493" i="7" s="1"/>
  <c r="J494" i="7" s="1"/>
  <c r="J495" i="7" s="1"/>
  <c r="J496" i="7"/>
  <c r="J497" i="7"/>
  <c r="J354" i="7"/>
  <c r="J356" i="7"/>
  <c r="J360" i="7"/>
  <c r="J361" i="7" s="1"/>
  <c r="J362" i="7" s="1"/>
  <c r="J363" i="7" s="1"/>
  <c r="J364" i="7" s="1"/>
  <c r="J365" i="7" s="1"/>
  <c r="J366" i="7" s="1"/>
  <c r="J275" i="7"/>
  <c r="J144" i="7"/>
  <c r="J145" i="7"/>
  <c r="J146" i="7" s="1"/>
  <c r="J147" i="7" s="1"/>
  <c r="J148" i="7" s="1"/>
  <c r="J149" i="7" s="1"/>
  <c r="J318" i="7"/>
  <c r="J268" i="7"/>
  <c r="J269" i="7" s="1"/>
  <c r="J270" i="7" s="1"/>
  <c r="J241" i="7"/>
  <c r="J242" i="7" s="1"/>
  <c r="J164" i="7"/>
  <c r="J165" i="7" s="1"/>
  <c r="J166" i="7" s="1"/>
  <c r="J167" i="7" s="1"/>
  <c r="J411" i="7"/>
  <c r="J386" i="7"/>
  <c r="J261" i="7"/>
  <c r="J262" i="7"/>
  <c r="J263" i="7" s="1"/>
  <c r="J267" i="7"/>
  <c r="J210" i="7"/>
  <c r="J211" i="7"/>
  <c r="J150" i="7"/>
  <c r="J151" i="7"/>
  <c r="J162" i="7"/>
  <c r="J163" i="7" s="1"/>
  <c r="J528" i="7" l="1"/>
  <c r="J540" i="7"/>
  <c r="J541" i="7" s="1"/>
  <c r="J542" i="7" s="1"/>
  <c r="J543" i="7" s="1"/>
  <c r="J544" i="7" s="1"/>
  <c r="J545" i="7" s="1"/>
  <c r="J546" i="7" s="1"/>
  <c r="J547" i="7" s="1"/>
  <c r="I529" i="7"/>
  <c r="I530" i="7"/>
  <c r="I531" i="7" s="1"/>
  <c r="I528" i="7"/>
  <c r="I540" i="7"/>
  <c r="I541" i="7" s="1"/>
  <c r="I542" i="7" s="1"/>
  <c r="I543" i="7" s="1"/>
  <c r="I544" i="7" s="1"/>
  <c r="I545" i="7" s="1"/>
  <c r="I546" i="7" s="1"/>
  <c r="I547" i="7" s="1"/>
  <c r="J529" i="7" l="1"/>
  <c r="J530" i="7" s="1"/>
  <c r="J531" i="7" s="1"/>
  <c r="I318" i="10"/>
  <c r="I319" i="10"/>
  <c r="I320" i="10"/>
  <c r="I321" i="10"/>
  <c r="I422" i="10"/>
  <c r="I423" i="10"/>
  <c r="I424" i="10"/>
  <c r="I425" i="10"/>
  <c r="I426" i="10"/>
  <c r="I427" i="10"/>
  <c r="I428" i="10"/>
  <c r="I429" i="10"/>
  <c r="I430" i="10"/>
  <c r="I431" i="10"/>
  <c r="I432" i="10"/>
  <c r="I433" i="10"/>
  <c r="I373" i="10"/>
  <c r="I374" i="10"/>
  <c r="I375" i="10"/>
  <c r="I376" i="10"/>
  <c r="I266" i="10"/>
  <c r="I267" i="10"/>
  <c r="I268" i="10"/>
  <c r="I269" i="10"/>
  <c r="I270" i="10"/>
  <c r="I271" i="10"/>
  <c r="I272" i="10"/>
  <c r="I273" i="10"/>
  <c r="I274" i="10"/>
  <c r="I275" i="10"/>
  <c r="I276" i="10"/>
  <c r="I291" i="10"/>
  <c r="I292" i="10"/>
  <c r="I469" i="10"/>
  <c r="I470" i="10"/>
  <c r="I471" i="10"/>
  <c r="I472" i="10"/>
  <c r="I473" i="10"/>
  <c r="I474" i="10"/>
  <c r="I475" i="10"/>
  <c r="I476" i="10"/>
  <c r="I477" i="10"/>
  <c r="I478" i="10"/>
  <c r="I222" i="10"/>
  <c r="I223" i="10"/>
  <c r="I224" i="10"/>
  <c r="I234" i="10"/>
  <c r="I235" i="10"/>
  <c r="I189" i="10"/>
  <c r="I190" i="10"/>
  <c r="I207" i="10"/>
  <c r="I208" i="10"/>
  <c r="I128" i="10"/>
  <c r="I129" i="10"/>
  <c r="I130" i="10"/>
  <c r="I352" i="10"/>
  <c r="I353" i="10"/>
  <c r="I354" i="10"/>
  <c r="I355" i="10"/>
  <c r="I356" i="10"/>
  <c r="I357" i="10"/>
  <c r="I358" i="10"/>
  <c r="I35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364" i="10"/>
  <c r="I365" i="10"/>
  <c r="I366" i="10"/>
  <c r="I367" i="10"/>
  <c r="I368" i="10"/>
  <c r="I277" i="10"/>
  <c r="I278" i="10"/>
  <c r="I279" i="10"/>
  <c r="I293" i="10"/>
  <c r="I294" i="10"/>
  <c r="I295" i="10"/>
  <c r="I296" i="10"/>
  <c r="I297" i="10"/>
  <c r="I298" i="10"/>
  <c r="I299" i="10"/>
  <c r="I71" i="10"/>
  <c r="I72" i="10"/>
  <c r="I242" i="10"/>
  <c r="I243" i="10"/>
  <c r="J373" i="10"/>
  <c r="J374" i="10"/>
  <c r="J375" i="10"/>
  <c r="J376" i="10"/>
  <c r="J469" i="10"/>
  <c r="J470" i="10"/>
  <c r="J222" i="10"/>
  <c r="J223" i="10"/>
  <c r="J224" i="10"/>
  <c r="J234" i="10"/>
  <c r="J235" i="10"/>
  <c r="J242" i="10"/>
  <c r="J243" i="10"/>
  <c r="J293" i="10"/>
  <c r="J294" i="10"/>
  <c r="J295" i="10"/>
  <c r="J296" i="10"/>
  <c r="J297" i="10"/>
  <c r="J298" i="10"/>
  <c r="J299" i="10"/>
  <c r="J352" i="10"/>
  <c r="J353" i="10"/>
  <c r="J354" i="10"/>
  <c r="J355" i="10"/>
  <c r="J356" i="10"/>
  <c r="J357" i="10"/>
  <c r="J358" i="10"/>
  <c r="J359" i="10"/>
  <c r="J266" i="10"/>
  <c r="J267" i="10"/>
  <c r="J268" i="10"/>
  <c r="J269" i="10"/>
  <c r="J270" i="10"/>
  <c r="J271" i="10"/>
  <c r="J272" i="10"/>
  <c r="J273" i="10"/>
  <c r="J274" i="10"/>
  <c r="J275" i="10"/>
  <c r="J276" i="10"/>
  <c r="J291" i="10"/>
  <c r="J440" i="10"/>
  <c r="J441" i="10"/>
  <c r="J442" i="10"/>
  <c r="J443" i="10"/>
  <c r="J444" i="10"/>
  <c r="J445" i="10"/>
  <c r="J446" i="10"/>
  <c r="J447" i="10"/>
  <c r="J448" i="10"/>
  <c r="J449" i="10"/>
  <c r="J450" i="10"/>
  <c r="J451" i="10"/>
  <c r="J452" i="10"/>
  <c r="J453" i="10"/>
  <c r="J454" i="10"/>
  <c r="J455" i="10"/>
  <c r="J456" i="10"/>
  <c r="J457" i="10"/>
  <c r="J458" i="10"/>
  <c r="J471" i="10"/>
  <c r="J472" i="10"/>
  <c r="J473" i="10"/>
  <c r="J474" i="10"/>
  <c r="J475" i="10"/>
  <c r="J476" i="10"/>
  <c r="J477" i="10"/>
  <c r="J478" i="10"/>
  <c r="J189" i="10"/>
  <c r="J190" i="10"/>
  <c r="J128" i="10"/>
  <c r="J129" i="10"/>
  <c r="J130" i="10"/>
  <c r="J292" i="10"/>
  <c r="J364" i="10"/>
  <c r="J365" i="10"/>
  <c r="J366" i="10"/>
  <c r="J367" i="10"/>
  <c r="J368" i="10"/>
  <c r="J422" i="10"/>
  <c r="J423" i="10"/>
  <c r="J424" i="10"/>
  <c r="J425" i="10"/>
  <c r="J426" i="10"/>
  <c r="J427" i="10"/>
  <c r="J428" i="10"/>
  <c r="J429" i="10"/>
  <c r="J430" i="10"/>
  <c r="J431" i="10"/>
  <c r="J432" i="10"/>
  <c r="J433" i="10"/>
  <c r="J318" i="10"/>
  <c r="J319" i="10"/>
  <c r="J320" i="10"/>
  <c r="J321" i="10"/>
  <c r="J71" i="10"/>
  <c r="J72" i="10"/>
  <c r="J277" i="10"/>
  <c r="J278" i="10"/>
  <c r="J279" i="10"/>
</calcChain>
</file>

<file path=xl/sharedStrings.xml><?xml version="1.0" encoding="utf-8"?>
<sst xmlns="http://schemas.openxmlformats.org/spreadsheetml/2006/main" count="1690" uniqueCount="564">
  <si>
    <t>User</t>
  </si>
  <si>
    <t>Total points</t>
  </si>
  <si>
    <t>Average</t>
  </si>
  <si>
    <t>with points</t>
  </si>
  <si>
    <t>average with points</t>
  </si>
  <si>
    <t>Total</t>
  </si>
  <si>
    <t>with MAX</t>
  </si>
  <si>
    <t>%</t>
  </si>
  <si>
    <t>1. TRES4 Numbers</t>
  </si>
  <si>
    <t>2. Bunny Factory</t>
  </si>
  <si>
    <t>3. Patterns</t>
  </si>
  <si>
    <t>4. Variable Length Codes</t>
  </si>
  <si>
    <t>5. Help Doge</t>
  </si>
  <si>
    <t>mereth1309</t>
  </si>
  <si>
    <t>dzhenko</t>
  </si>
  <si>
    <t>p.petrov</t>
  </si>
  <si>
    <t>amilenkova</t>
  </si>
  <si>
    <t>sssssharkkkkk</t>
  </si>
  <si>
    <t>d.kostov.dev</t>
  </si>
  <si>
    <t>emrah.bekir</t>
  </si>
  <si>
    <t>Rocknmather</t>
  </si>
  <si>
    <t>Hristo.Iliev</t>
  </si>
  <si>
    <t>NikolaB</t>
  </si>
  <si>
    <t>r.de.niro</t>
  </si>
  <si>
    <t>zhulien</t>
  </si>
  <si>
    <t>lithical</t>
  </si>
  <si>
    <t>vaster</t>
  </si>
  <si>
    <t>M.Ivanov</t>
  </si>
  <si>
    <t>LucasBoy</t>
  </si>
  <si>
    <t>marto333</t>
  </si>
  <si>
    <t>cherokee</t>
  </si>
  <si>
    <t>specnaz</t>
  </si>
  <si>
    <t>milan.drumev</t>
  </si>
  <si>
    <t>CyberSirius</t>
  </si>
  <si>
    <t>dalex</t>
  </si>
  <si>
    <t>lubomir.angelov</t>
  </si>
  <si>
    <t>mita4itu</t>
  </si>
  <si>
    <t>HristoBuyukliev</t>
  </si>
  <si>
    <t>georgikostadinov</t>
  </si>
  <si>
    <t>f.sk</t>
  </si>
  <si>
    <t>hudsonvsm</t>
  </si>
  <si>
    <t>YasenM</t>
  </si>
  <si>
    <t>orokhan</t>
  </si>
  <si>
    <t>sttodorov</t>
  </si>
  <si>
    <t>IankoVanov</t>
  </si>
  <si>
    <t>gabrielavg</t>
  </si>
  <si>
    <t>timenov</t>
  </si>
  <si>
    <t>micro3x</t>
  </si>
  <si>
    <t>fxpqfxpq</t>
  </si>
  <si>
    <t>pl0xicity</t>
  </si>
  <si>
    <t>StefanSinapov</t>
  </si>
  <si>
    <t>Ani_Mihaylova</t>
  </si>
  <si>
    <t>hr_turlakov</t>
  </si>
  <si>
    <t>TaoTao</t>
  </si>
  <si>
    <t>GiantR</t>
  </si>
  <si>
    <t>ksevery</t>
  </si>
  <si>
    <t>ivan_yosifov</t>
  </si>
  <si>
    <t>lnxslackware</t>
  </si>
  <si>
    <t>nivcanfly</t>
  </si>
  <si>
    <t>Flystar</t>
  </si>
  <si>
    <t>vikim2</t>
  </si>
  <si>
    <t>jahseeker</t>
  </si>
  <si>
    <t>razor9669</t>
  </si>
  <si>
    <t>stefanov2081</t>
  </si>
  <si>
    <t>NikIvRu</t>
  </si>
  <si>
    <t>chichuMitku</t>
  </si>
  <si>
    <t>Dimitar_Chobanov</t>
  </si>
  <si>
    <t>nencho</t>
  </si>
  <si>
    <t>DanielPetrov</t>
  </si>
  <si>
    <t>dtraykov</t>
  </si>
  <si>
    <t>Baruh</t>
  </si>
  <si>
    <t>mimigetova</t>
  </si>
  <si>
    <t>dkoev</t>
  </si>
  <si>
    <t>SHAMMY</t>
  </si>
  <si>
    <t>Penyu_Hristov</t>
  </si>
  <si>
    <t>S.petrov</t>
  </si>
  <si>
    <t>blastology</t>
  </si>
  <si>
    <t>tlpetrova</t>
  </si>
  <si>
    <t>cerealBoxx</t>
  </si>
  <si>
    <t>Dimitrov1901</t>
  </si>
  <si>
    <t>NevenMinev</t>
  </si>
  <si>
    <t>archangelmichael</t>
  </si>
  <si>
    <t>Penchev</t>
  </si>
  <si>
    <t>tvarbanov</t>
  </si>
  <si>
    <t>Xhism</t>
  </si>
  <si>
    <t>lpapazow</t>
  </si>
  <si>
    <t>g.ivanov</t>
  </si>
  <si>
    <t>t_aleksandrov</t>
  </si>
  <si>
    <t>Pavel_Dobranov</t>
  </si>
  <si>
    <t>kokomoko</t>
  </si>
  <si>
    <t>mimib</t>
  </si>
  <si>
    <t>beatris.boneva</t>
  </si>
  <si>
    <t>Gaert</t>
  </si>
  <si>
    <t>siovchev1</t>
  </si>
  <si>
    <t>slavi_slavchev</t>
  </si>
  <si>
    <t>Jambazov</t>
  </si>
  <si>
    <t>BlackApostle</t>
  </si>
  <si>
    <t>eqinox</t>
  </si>
  <si>
    <t>kaizer</t>
  </si>
  <si>
    <t>dtodorov</t>
  </si>
  <si>
    <t>Nikolay_Nanev</t>
  </si>
  <si>
    <t>Vladka</t>
  </si>
  <si>
    <t>vpp090</t>
  </si>
  <si>
    <t>goshow</t>
  </si>
  <si>
    <t>sky_star</t>
  </si>
  <si>
    <t>gasho</t>
  </si>
  <si>
    <t>nina75</t>
  </si>
  <si>
    <t>hdpanayotov</t>
  </si>
  <si>
    <t>TarliT</t>
  </si>
  <si>
    <t>stoianpz</t>
  </si>
  <si>
    <t>tedidim18</t>
  </si>
  <si>
    <t>Zakkgard</t>
  </si>
  <si>
    <t>JavorMin</t>
  </si>
  <si>
    <t>kassskata</t>
  </si>
  <si>
    <t>Nottyy</t>
  </si>
  <si>
    <t>Boray</t>
  </si>
  <si>
    <t>georgimanov</t>
  </si>
  <si>
    <t>radotch</t>
  </si>
  <si>
    <t>EmiliyaDicheva</t>
  </si>
  <si>
    <t>dehandji</t>
  </si>
  <si>
    <t>tanchomihov</t>
  </si>
  <si>
    <t>scarylabcat</t>
  </si>
  <si>
    <t>yooky</t>
  </si>
  <si>
    <t>overon</t>
  </si>
  <si>
    <t>D3BEPOT</t>
  </si>
  <si>
    <t>Iskra_Popova</t>
  </si>
  <si>
    <t>nelly_p</t>
  </si>
  <si>
    <t>IvanDimitrovbg</t>
  </si>
  <si>
    <t>Shoilev</t>
  </si>
  <si>
    <t>mirkata</t>
  </si>
  <si>
    <t>Shagi</t>
  </si>
  <si>
    <t>thcrnk</t>
  </si>
  <si>
    <t>Ilian987</t>
  </si>
  <si>
    <t>soul40</t>
  </si>
  <si>
    <t>ppenchev</t>
  </si>
  <si>
    <t>gogo_gib</t>
  </si>
  <si>
    <t>RazorDude</t>
  </si>
  <si>
    <t>LovechGuy</t>
  </si>
  <si>
    <t>lubzey</t>
  </si>
  <si>
    <t>boyski33</t>
  </si>
  <si>
    <t>miltod</t>
  </si>
  <si>
    <t>Oksana</t>
  </si>
  <si>
    <t>OzoneBG</t>
  </si>
  <si>
    <t>IvanovVladdy</t>
  </si>
  <si>
    <t>djungalio</t>
  </si>
  <si>
    <t>rdimcheva</t>
  </si>
  <si>
    <t>jorotz</t>
  </si>
  <si>
    <t>ivannnt</t>
  </si>
  <si>
    <t>Safet</t>
  </si>
  <si>
    <t>Dian_Atanasov</t>
  </si>
  <si>
    <t>Nedyan</t>
  </si>
  <si>
    <t>Mascotte7373</t>
  </si>
  <si>
    <t>eboyanov</t>
  </si>
  <si>
    <t>aliv59</t>
  </si>
  <si>
    <t>toptrv</t>
  </si>
  <si>
    <t>Kaloyan.Kostov</t>
  </si>
  <si>
    <t>nadia_dr</t>
  </si>
  <si>
    <t>IvayloIvanov</t>
  </si>
  <si>
    <t>Kerinska</t>
  </si>
  <si>
    <t>alboig2002</t>
  </si>
  <si>
    <t>archwolf</t>
  </si>
  <si>
    <t>MartinBorisov94</t>
  </si>
  <si>
    <t>dvmarinov</t>
  </si>
  <si>
    <t>b.vitanski</t>
  </si>
  <si>
    <t>nolefam</t>
  </si>
  <si>
    <t>truthsearch</t>
  </si>
  <si>
    <t>antonious7</t>
  </si>
  <si>
    <t>kalkadze</t>
  </si>
  <si>
    <t>stambeto09</t>
  </si>
  <si>
    <t>Natly11</t>
  </si>
  <si>
    <t>CAKA86</t>
  </si>
  <si>
    <t>tesovalkov</t>
  </si>
  <si>
    <t>OpteronicID</t>
  </si>
  <si>
    <t>tcf</t>
  </si>
  <si>
    <t>danikvel</t>
  </si>
  <si>
    <t>Zazer</t>
  </si>
  <si>
    <t>tsvetanmih</t>
  </si>
  <si>
    <t>vladi.ivanov.927</t>
  </si>
  <si>
    <t>Depressor</t>
  </si>
  <si>
    <t>drazhev</t>
  </si>
  <si>
    <t>kzhokham</t>
  </si>
  <si>
    <t>stinger907</t>
  </si>
  <si>
    <t>svetoslav.enchev</t>
  </si>
  <si>
    <t>epitsin</t>
  </si>
  <si>
    <t>a.dimitrov</t>
  </si>
  <si>
    <t>Milena Kirilova</t>
  </si>
  <si>
    <t>mbelev</t>
  </si>
  <si>
    <t>SvilenB</t>
  </si>
  <si>
    <t>viktoria_lyomcheva</t>
  </si>
  <si>
    <t>lostm1nd</t>
  </si>
  <si>
    <t>Chervenkov</t>
  </si>
  <si>
    <t>Valentin_Pilev</t>
  </si>
  <si>
    <t>veliko</t>
  </si>
  <si>
    <t>kris4o1993</t>
  </si>
  <si>
    <t>delerium_ka</t>
  </si>
  <si>
    <t>Radvach</t>
  </si>
  <si>
    <t>sstefanov</t>
  </si>
  <si>
    <t>g_m_mitev</t>
  </si>
  <si>
    <t>lbtomov</t>
  </si>
  <si>
    <t>LGrigorov</t>
  </si>
  <si>
    <t>pepoto</t>
  </si>
  <si>
    <t>Plamen_Petkov</t>
  </si>
  <si>
    <t>twincam</t>
  </si>
  <si>
    <t>tsigularov</t>
  </si>
  <si>
    <t>nincheto16</t>
  </si>
  <si>
    <t>Enlightment</t>
  </si>
  <si>
    <t>TeodorTunev</t>
  </si>
  <si>
    <t>lokiko91</t>
  </si>
  <si>
    <t>Stoyan_Stoyanov</t>
  </si>
  <si>
    <t>KoPaB</t>
  </si>
  <si>
    <t>Nailses</t>
  </si>
  <si>
    <t>ivan4o_11n1</t>
  </si>
  <si>
    <t>hackohackob</t>
  </si>
  <si>
    <t>TheChristian666</t>
  </si>
  <si>
    <t>flame78</t>
  </si>
  <si>
    <t>gpetkov88</t>
  </si>
  <si>
    <t>TanyaDimitrova</t>
  </si>
  <si>
    <t>bg_pa4o</t>
  </si>
  <si>
    <t>Gencho_Razsilev</t>
  </si>
  <si>
    <t>stoychev.vassil</t>
  </si>
  <si>
    <t>dndragnev</t>
  </si>
  <si>
    <t>hrist0.stoichev</t>
  </si>
  <si>
    <t>yotsenkov</t>
  </si>
  <si>
    <t>havaliova</t>
  </si>
  <si>
    <t>a_rusenov</t>
  </si>
  <si>
    <t>tanis</t>
  </si>
  <si>
    <t>teodor.mihov.9</t>
  </si>
  <si>
    <t>p.penchev</t>
  </si>
  <si>
    <t>slav40o</t>
  </si>
  <si>
    <t>Refulgence</t>
  </si>
  <si>
    <t>samardzhiev</t>
  </si>
  <si>
    <t>hinkah</t>
  </si>
  <si>
    <t>m.buhova</t>
  </si>
  <si>
    <t>nikita121</t>
  </si>
  <si>
    <t>MartinPetrov777</t>
  </si>
  <si>
    <t>Abraxas</t>
  </si>
  <si>
    <t>thereigner</t>
  </si>
  <si>
    <t>nanich87</t>
  </si>
  <si>
    <t>d.brezoev</t>
  </si>
  <si>
    <t>VAtanasov</t>
  </si>
  <si>
    <t>daniellazarov</t>
  </si>
  <si>
    <t>jarcomp</t>
  </si>
  <si>
    <t>sgkazakov</t>
  </si>
  <si>
    <t>alaris</t>
  </si>
  <si>
    <t>svilkors</t>
  </si>
  <si>
    <t>whenisnever</t>
  </si>
  <si>
    <t>MapTo</t>
  </si>
  <si>
    <t>wooden.jesus</t>
  </si>
  <si>
    <t>vncii</t>
  </si>
  <si>
    <t>sophia</t>
  </si>
  <si>
    <t>adzhazhev</t>
  </si>
  <si>
    <t>victor.velchev</t>
  </si>
  <si>
    <t>vanjiii</t>
  </si>
  <si>
    <t>buffalo</t>
  </si>
  <si>
    <t>Twick</t>
  </si>
  <si>
    <t>nina.krusteva</t>
  </si>
  <si>
    <t>MTodorov</t>
  </si>
  <si>
    <t>XReelZ</t>
  </si>
  <si>
    <t>MarVel95</t>
  </si>
  <si>
    <t>shevitza</t>
  </si>
  <si>
    <t>bldu88</t>
  </si>
  <si>
    <t>plamenti</t>
  </si>
  <si>
    <t>sugarev</t>
  </si>
  <si>
    <t>radtonev</t>
  </si>
  <si>
    <t>todort80</t>
  </si>
  <si>
    <t>dsmilyanov</t>
  </si>
  <si>
    <t>tl.nguyen</t>
  </si>
  <si>
    <t>skaleesin</t>
  </si>
  <si>
    <t>kbrizov</t>
  </si>
  <si>
    <t>enzeru</t>
  </si>
  <si>
    <t>sboymc</t>
  </si>
  <si>
    <t>georgi.yankov</t>
  </si>
  <si>
    <t>ivan.ilev.5</t>
  </si>
  <si>
    <t>v_slavchev</t>
  </si>
  <si>
    <t>plmb123</t>
  </si>
  <si>
    <t>V45370</t>
  </si>
  <si>
    <t>martina_petrova</t>
  </si>
  <si>
    <t>webdude</t>
  </si>
  <si>
    <t>diana.stancheva</t>
  </si>
  <si>
    <t>hr_kovachev</t>
  </si>
  <si>
    <t>SKarastoyanov</t>
  </si>
  <si>
    <t>DilyanaPetkova</t>
  </si>
  <si>
    <t>dkasavetova</t>
  </si>
  <si>
    <t>nf0rce</t>
  </si>
  <si>
    <t>memo_pu</t>
  </si>
  <si>
    <t>mihail.mihailov.3133</t>
  </si>
  <si>
    <t>h_stefanov</t>
  </si>
  <si>
    <t>myrko</t>
  </si>
  <si>
    <t>MiroG</t>
  </si>
  <si>
    <t>Wooanna</t>
  </si>
  <si>
    <t>misho.kalichkov</t>
  </si>
  <si>
    <t>iliyanti</t>
  </si>
  <si>
    <t>pd2905</t>
  </si>
  <si>
    <t>BorislavIvanov</t>
  </si>
  <si>
    <t>nikolayvvasilev@gmail.com</t>
  </si>
  <si>
    <t>EvgeniK</t>
  </si>
  <si>
    <t>stefanyonkov</t>
  </si>
  <si>
    <t>wolf4e</t>
  </si>
  <si>
    <t>redOne</t>
  </si>
  <si>
    <t>mivak</t>
  </si>
  <si>
    <t>nikolov88</t>
  </si>
  <si>
    <t>Svetoslav1987</t>
  </si>
  <si>
    <t>smile7</t>
  </si>
  <si>
    <t>Stanislavstt</t>
  </si>
  <si>
    <t>jintrax111</t>
  </si>
  <si>
    <t>purlantov</t>
  </si>
  <si>
    <t>JuliaS</t>
  </si>
  <si>
    <t>david.gacev</t>
  </si>
  <si>
    <t>deshata</t>
  </si>
  <si>
    <t>Badi13</t>
  </si>
  <si>
    <t>s.zoichkin</t>
  </si>
  <si>
    <t>morsky</t>
  </si>
  <si>
    <t>mandov</t>
  </si>
  <si>
    <t>vesselintodorov</t>
  </si>
  <si>
    <t>NikSe</t>
  </si>
  <si>
    <t>Kostadin</t>
  </si>
  <si>
    <t>borisov.kiril760</t>
  </si>
  <si>
    <t>vipereli</t>
  </si>
  <si>
    <t>IvoPN</t>
  </si>
  <si>
    <t>kapka</t>
  </si>
  <si>
    <t>motov</t>
  </si>
  <si>
    <t>kiril_lyomchev</t>
  </si>
  <si>
    <t>Alexander85</t>
  </si>
  <si>
    <t>veselaparvanova</t>
  </si>
  <si>
    <t>kolik1</t>
  </si>
  <si>
    <t>TheSilent</t>
  </si>
  <si>
    <t>temporary</t>
  </si>
  <si>
    <t>Yordan_Grigorov</t>
  </si>
  <si>
    <t>aluin</t>
  </si>
  <si>
    <t>July5</t>
  </si>
  <si>
    <t>with MAX scores</t>
  </si>
  <si>
    <t>session</t>
  </si>
  <si>
    <t>result in TOP</t>
  </si>
  <si>
    <t>with points only</t>
  </si>
  <si>
    <t>Total Average</t>
  </si>
  <si>
    <t>Position</t>
  </si>
  <si>
    <t>lsnickolov</t>
  </si>
  <si>
    <t>Sir_EFO</t>
  </si>
  <si>
    <t>Rusekov</t>
  </si>
  <si>
    <t>ageorgie</t>
  </si>
  <si>
    <t>miolov</t>
  </si>
  <si>
    <t>ventsislav.g</t>
  </si>
  <si>
    <t>julia.meleshko</t>
  </si>
  <si>
    <t>penjurov</t>
  </si>
  <si>
    <t>Hades12</t>
  </si>
  <si>
    <t>yana_yankova</t>
  </si>
  <si>
    <t>Nachev</t>
  </si>
  <si>
    <t>iliantrifonov</t>
  </si>
  <si>
    <t>lazo003</t>
  </si>
  <si>
    <t>IvayloGeorgiev</t>
  </si>
  <si>
    <t>tqnksa</t>
  </si>
  <si>
    <t>neutrino</t>
  </si>
  <si>
    <t>mitko0003</t>
  </si>
  <si>
    <t>BaklavaBg</t>
  </si>
  <si>
    <t>martin.dzhonov</t>
  </si>
  <si>
    <t>rookie</t>
  </si>
  <si>
    <t>georgiwe</t>
  </si>
  <si>
    <t>mihailirinchev</t>
  </si>
  <si>
    <t>S.Vladkov</t>
  </si>
  <si>
    <t>IPapazov</t>
  </si>
  <si>
    <t>soryusen</t>
  </si>
  <si>
    <t>emil.venkov</t>
  </si>
  <si>
    <t>vaso92</t>
  </si>
  <si>
    <t>wnvko</t>
  </si>
  <si>
    <t>vladimiv</t>
  </si>
  <si>
    <t>andrei_pl</t>
  </si>
  <si>
    <t>STzvetkov</t>
  </si>
  <si>
    <t>delyan_nikolov</t>
  </si>
  <si>
    <t>agoranov</t>
  </si>
  <si>
    <t>jibonita</t>
  </si>
  <si>
    <t>melatron</t>
  </si>
  <si>
    <t>NasC0</t>
  </si>
  <si>
    <t>vidimitrov94</t>
  </si>
  <si>
    <t>mitakis2002</t>
  </si>
  <si>
    <t>geniusvil</t>
  </si>
  <si>
    <t>Naia9</t>
  </si>
  <si>
    <t>ADimanova</t>
  </si>
  <si>
    <t>yoyo_fen</t>
  </si>
  <si>
    <t>Mart1n_Vatev</t>
  </si>
  <si>
    <t>jasonbashov</t>
  </si>
  <si>
    <t>nikolap</t>
  </si>
  <si>
    <t>RANOPILE</t>
  </si>
  <si>
    <t>mrslvts</t>
  </si>
  <si>
    <t>vesselinbozhkov</t>
  </si>
  <si>
    <t>milen_d</t>
  </si>
  <si>
    <t>plt3ch</t>
  </si>
  <si>
    <t>marinexx</t>
  </si>
  <si>
    <t>yordan_sp</t>
  </si>
  <si>
    <t>EliTerz</t>
  </si>
  <si>
    <t>Bangiev</t>
  </si>
  <si>
    <t>nikitrifonov</t>
  </si>
  <si>
    <t>kizisoft</t>
  </si>
  <si>
    <t>DinkoK</t>
  </si>
  <si>
    <t>stoianpp</t>
  </si>
  <si>
    <t>milenalg</t>
  </si>
  <si>
    <t>g.genov</t>
  </si>
  <si>
    <t>TanyaPetkova</t>
  </si>
  <si>
    <t>viktor90</t>
  </si>
  <si>
    <t>dob_sal</t>
  </si>
  <si>
    <t>PenkoZhivanov</t>
  </si>
  <si>
    <t>ermalyk</t>
  </si>
  <si>
    <t>Tsvetenceto</t>
  </si>
  <si>
    <t>LuboGanchev</t>
  </si>
  <si>
    <t>kreatora3</t>
  </si>
  <si>
    <t>mimirerelala</t>
  </si>
  <si>
    <t>kulin_1987</t>
  </si>
  <si>
    <t>dimitrov.l</t>
  </si>
  <si>
    <t>TodorYanev</t>
  </si>
  <si>
    <t>DobromirZlatkov</t>
  </si>
  <si>
    <t>smvalkov</t>
  </si>
  <si>
    <t>ktsarnakliyski</t>
  </si>
  <si>
    <t>ivailoven</t>
  </si>
  <si>
    <t>teodor_k</t>
  </si>
  <si>
    <t>kalin.dimchev</t>
  </si>
  <si>
    <t>snuffer</t>
  </si>
  <si>
    <t>lubomircv</t>
  </si>
  <si>
    <t>nikola.stefanov</t>
  </si>
  <si>
    <t>georgi.yaramov</t>
  </si>
  <si>
    <t>WaNKeR</t>
  </si>
  <si>
    <t>stefan.cvetkov</t>
  </si>
  <si>
    <t>jokerbg</t>
  </si>
  <si>
    <t>pepinho24</t>
  </si>
  <si>
    <t>valio_lozev</t>
  </si>
  <si>
    <t>argirov</t>
  </si>
  <si>
    <t>s_mihaylov</t>
  </si>
  <si>
    <t>Ivo1987</t>
  </si>
  <si>
    <t>xax4o</t>
  </si>
  <si>
    <t>achoraev</t>
  </si>
  <si>
    <t>ttitto</t>
  </si>
  <si>
    <t>Joooe</t>
  </si>
  <si>
    <t>SNenchev</t>
  </si>
  <si>
    <t>NexusStar</t>
  </si>
  <si>
    <t>anto84</t>
  </si>
  <si>
    <t>m3tr0n0m3</t>
  </si>
  <si>
    <t>MartinHristov</t>
  </si>
  <si>
    <t>SPopgeorgiev</t>
  </si>
  <si>
    <t>valiyo</t>
  </si>
  <si>
    <t>mladenvm</t>
  </si>
  <si>
    <t>D.Andreev</t>
  </si>
  <si>
    <t>Slamster7</t>
  </si>
  <si>
    <t>tokmac</t>
  </si>
  <si>
    <t>didimitrova</t>
  </si>
  <si>
    <t>lockheed</t>
  </si>
  <si>
    <t>kskondov</t>
  </si>
  <si>
    <t>borisov90</t>
  </si>
  <si>
    <t>bboyadzhiev</t>
  </si>
  <si>
    <t>ddonchev</t>
  </si>
  <si>
    <t>Nekhbeth</t>
  </si>
  <si>
    <t>Santyago</t>
  </si>
  <si>
    <t>Cvetan</t>
  </si>
  <si>
    <t>A.Dyankov</t>
  </si>
  <si>
    <t>ladyofdragons1</t>
  </si>
  <si>
    <t>AVelev</t>
  </si>
  <si>
    <t>alskdf</t>
  </si>
  <si>
    <t>LERRY</t>
  </si>
  <si>
    <t>bonethugs</t>
  </si>
  <si>
    <t>etcet</t>
  </si>
  <si>
    <t>denislava</t>
  </si>
  <si>
    <t>velialarm</t>
  </si>
  <si>
    <t>budnikov</t>
  </si>
  <si>
    <t>KrasiBenassi</t>
  </si>
  <si>
    <t>yasen.stoqnov</t>
  </si>
  <si>
    <t>ktodorov</t>
  </si>
  <si>
    <t>JennyA</t>
  </si>
  <si>
    <t>Ivan.Ch</t>
  </si>
  <si>
    <t>yotov_uktc</t>
  </si>
  <si>
    <t>vodkatini</t>
  </si>
  <si>
    <t>dpesheva</t>
  </si>
  <si>
    <t>topsoft</t>
  </si>
  <si>
    <t>sscar.tissue</t>
  </si>
  <si>
    <t>tsvetelina_m</t>
  </si>
  <si>
    <t>ar1m4n</t>
  </si>
  <si>
    <t>prestress</t>
  </si>
  <si>
    <t>Maggie_x78</t>
  </si>
  <si>
    <t>Drunkalo</t>
  </si>
  <si>
    <t>mitov90</t>
  </si>
  <si>
    <t>Nelie</t>
  </si>
  <si>
    <t>stanimir1990</t>
  </si>
  <si>
    <t>dsmiteva</t>
  </si>
  <si>
    <t>besho14</t>
  </si>
  <si>
    <t>simeon.borissov</t>
  </si>
  <si>
    <t>boychostaykov</t>
  </si>
  <si>
    <t>stoberov</t>
  </si>
  <si>
    <t>VictorDraganov</t>
  </si>
  <si>
    <t>pemmpty</t>
  </si>
  <si>
    <t>snowstorm</t>
  </si>
  <si>
    <t>shorti</t>
  </si>
  <si>
    <t>sportsman</t>
  </si>
  <si>
    <t>TieN</t>
  </si>
  <si>
    <t>ivanszbg</t>
  </si>
  <si>
    <t>m.tonkov</t>
  </si>
  <si>
    <t>GeorgeGeorgiev</t>
  </si>
  <si>
    <t>Emil_Aleksandrov</t>
  </si>
  <si>
    <t>viraldim</t>
  </si>
  <si>
    <t>vancuver</t>
  </si>
  <si>
    <t>MissMarple</t>
  </si>
  <si>
    <t>gdavidkov</t>
  </si>
  <si>
    <t>wonderworker</t>
  </si>
  <si>
    <t>lakosta01</t>
  </si>
  <si>
    <t>chopin</t>
  </si>
  <si>
    <t>pecata</t>
  </si>
  <si>
    <t>hristofor.nikolov</t>
  </si>
  <si>
    <t>kate_v</t>
  </si>
  <si>
    <t>svetlozaurus</t>
  </si>
  <si>
    <t>yanana</t>
  </si>
  <si>
    <t>tomchev</t>
  </si>
  <si>
    <t>Yvann</t>
  </si>
  <si>
    <t>Pavlin1987</t>
  </si>
  <si>
    <t>detelinr</t>
  </si>
  <si>
    <t>rado84</t>
  </si>
  <si>
    <t>Kabachef</t>
  </si>
  <si>
    <t>Tochev86</t>
  </si>
  <si>
    <t>sign_out</t>
  </si>
  <si>
    <t>kiril_vs</t>
  </si>
  <si>
    <t>mirea</t>
  </si>
  <si>
    <t>stanley</t>
  </si>
  <si>
    <t>L</t>
  </si>
  <si>
    <t>tinski</t>
  </si>
  <si>
    <t>arthemida</t>
  </si>
  <si>
    <t>H.Tsekov</t>
  </si>
  <si>
    <t>Ob1To</t>
  </si>
  <si>
    <t>GeorgiMinchev</t>
  </si>
  <si>
    <t>Lyubo</t>
  </si>
  <si>
    <t>shosh</t>
  </si>
  <si>
    <t>Kikondar</t>
  </si>
  <si>
    <t>Gornakov</t>
  </si>
  <si>
    <t>tony_gruev</t>
  </si>
  <si>
    <t>rositsa.ivanova</t>
  </si>
  <si>
    <t>g_damyanova</t>
  </si>
  <si>
    <t>viktoriq.georgieva.969</t>
  </si>
  <si>
    <t>half.human</t>
  </si>
  <si>
    <t>Maria.Barova</t>
  </si>
  <si>
    <t>llhewitt</t>
  </si>
  <si>
    <t>nedry</t>
  </si>
  <si>
    <t>borissov</t>
  </si>
  <si>
    <t>heruelda</t>
  </si>
  <si>
    <t>toshko93</t>
  </si>
  <si>
    <t>diana.ivanova</t>
  </si>
  <si>
    <t>Nicollette</t>
  </si>
  <si>
    <t>romanpeshterski</t>
  </si>
  <si>
    <t>geradev@gmail.com</t>
  </si>
  <si>
    <t>striking</t>
  </si>
  <si>
    <t>egincheva</t>
  </si>
  <si>
    <t>MarinaTerziyska</t>
  </si>
  <si>
    <t>b_ivanov</t>
  </si>
  <si>
    <t>mynameisnotkieh</t>
  </si>
  <si>
    <t>kkoceva</t>
  </si>
  <si>
    <t>neven.dd</t>
  </si>
  <si>
    <t>georgiev100</t>
  </si>
  <si>
    <t>MarinPetrov</t>
  </si>
  <si>
    <t>gerchenceto</t>
  </si>
  <si>
    <t>Galin_Krastev</t>
  </si>
  <si>
    <t>kateto.cat</t>
  </si>
  <si>
    <t>rositsa.chankova</t>
  </si>
  <si>
    <t>hustled</t>
  </si>
  <si>
    <t>mimipaskova</t>
  </si>
  <si>
    <t>dkaloyanov</t>
  </si>
  <si>
    <t>Wipeguy</t>
  </si>
  <si>
    <t>Problem 1</t>
  </si>
  <si>
    <t>Problem 2</t>
  </si>
  <si>
    <t>Problem 3</t>
  </si>
  <si>
    <t>Problem 4</t>
  </si>
  <si>
    <t>Problem 5</t>
  </si>
  <si>
    <t>Compensation factor for session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</si>
</sst>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555555"/>
      <name val="Trebuchet MS"/>
      <family val="2"/>
      <charset val="204"/>
    </font>
    <font>
      <sz val="10"/>
      <color rgb="FF555555"/>
      <name val="Trebuchet MS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i/>
      <sz val="11"/>
      <color theme="3"/>
      <name val="Calibri"/>
      <family val="2"/>
      <charset val="204"/>
      <scheme val="minor"/>
    </font>
    <font>
      <i/>
      <sz val="11"/>
      <color theme="3"/>
      <name val="Calibri"/>
      <family val="2"/>
      <charset val="204"/>
      <scheme val="minor"/>
    </font>
    <font>
      <sz val="11"/>
      <color rgb="FFFFFFFF"/>
      <name val="Arial"/>
      <family val="2"/>
      <charset val="204"/>
    </font>
    <font>
      <b/>
      <sz val="14"/>
      <color theme="1"/>
      <name val="Calibri"/>
      <family val="2"/>
      <charset val="204"/>
      <scheme val="minor"/>
    </font>
    <font>
      <b/>
      <sz val="14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8E8E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 style="medium">
        <color rgb="FFD2D2D2"/>
      </left>
      <right style="medium">
        <color rgb="FFD2D2D2"/>
      </right>
      <top style="medium">
        <color rgb="FFD2D2D2"/>
      </top>
      <bottom style="medium">
        <color rgb="FFD2D2D2"/>
      </bottom>
      <diagonal/>
    </border>
    <border>
      <left/>
      <right/>
      <top/>
      <bottom style="thin">
        <color indexed="64"/>
      </bottom>
      <diagonal/>
    </border>
    <border>
      <left style="medium">
        <color rgb="FFD2D2D2"/>
      </left>
      <right/>
      <top/>
      <bottom/>
      <diagonal/>
    </border>
    <border>
      <left style="medium">
        <color rgb="FFD2D2D2"/>
      </left>
      <right style="medium">
        <color rgb="FFD2D2D2"/>
      </right>
      <top/>
      <bottom style="medium">
        <color rgb="FFD2D2D2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30"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0" fontId="1" fillId="2" borderId="1" xfId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Border="1"/>
    <xf numFmtId="1" fontId="0" fillId="0" borderId="2" xfId="0" applyNumberFormat="1" applyBorder="1"/>
    <xf numFmtId="0" fontId="0" fillId="3" borderId="0" xfId="0" applyFill="1"/>
    <xf numFmtId="0" fontId="4" fillId="0" borderId="0" xfId="0" applyFont="1" applyBorder="1"/>
    <xf numFmtId="0" fontId="4" fillId="0" borderId="2" xfId="0" applyFont="1" applyBorder="1"/>
    <xf numFmtId="0" fontId="4" fillId="0" borderId="0" xfId="0" applyFont="1"/>
    <xf numFmtId="0" fontId="6" fillId="0" borderId="0" xfId="0" applyFont="1" applyAlignment="1">
      <alignment horizontal="right"/>
    </xf>
    <xf numFmtId="9" fontId="7" fillId="0" borderId="0" xfId="2" applyFont="1"/>
    <xf numFmtId="9" fontId="6" fillId="0" borderId="0" xfId="2" applyFont="1"/>
    <xf numFmtId="0" fontId="7" fillId="0" borderId="0" xfId="0" applyFont="1" applyAlignment="1">
      <alignment horizontal="right"/>
    </xf>
    <xf numFmtId="0" fontId="1" fillId="2" borderId="1" xfId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17" fontId="8" fillId="0" borderId="0" xfId="0" applyNumberFormat="1" applyFont="1"/>
    <xf numFmtId="0" fontId="1" fillId="2" borderId="1" xfId="1" quotePrefix="1" applyFill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right" vertical="center" wrapText="1"/>
    </xf>
    <xf numFmtId="164" fontId="0" fillId="0" borderId="3" xfId="2" applyNumberFormat="1" applyFont="1" applyBorder="1"/>
    <xf numFmtId="1" fontId="10" fillId="4" borderId="2" xfId="0" applyNumberFormat="1" applyFont="1" applyFill="1" applyBorder="1"/>
    <xf numFmtId="0" fontId="4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 wrapText="1"/>
    </xf>
    <xf numFmtId="1" fontId="2" fillId="2" borderId="4" xfId="0" applyNumberFormat="1" applyFont="1" applyFill="1" applyBorder="1" applyAlignment="1">
      <alignment horizontal="right" vertical="center" wrapText="1"/>
    </xf>
    <xf numFmtId="2" fontId="9" fillId="4" borderId="0" xfId="0" applyNumberFormat="1" applyFont="1" applyFill="1" applyAlignment="1">
      <alignment horizontal="center" vertic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bgcoder.com/Account/ProfileView/6641" TargetMode="External"/><Relationship Id="rId21" Type="http://schemas.openxmlformats.org/officeDocument/2006/relationships/hyperlink" Target="http://www.bgcoder.com/Account/ProfileView/5788" TargetMode="External"/><Relationship Id="rId42" Type="http://schemas.openxmlformats.org/officeDocument/2006/relationships/hyperlink" Target="http://www.bgcoder.com/Account/ProfileView/2218" TargetMode="External"/><Relationship Id="rId63" Type="http://schemas.openxmlformats.org/officeDocument/2006/relationships/hyperlink" Target="http://www.bgcoder.com/Account/ProfileView/5924" TargetMode="External"/><Relationship Id="rId84" Type="http://schemas.openxmlformats.org/officeDocument/2006/relationships/hyperlink" Target="http://www.bgcoder.com/Account/ProfileView/6341" TargetMode="External"/><Relationship Id="rId138" Type="http://schemas.openxmlformats.org/officeDocument/2006/relationships/hyperlink" Target="http://www.bgcoder.com/Account/ProfileView/2927" TargetMode="External"/><Relationship Id="rId159" Type="http://schemas.openxmlformats.org/officeDocument/2006/relationships/hyperlink" Target="http://www.bgcoder.com/Account/ProfileView/3109" TargetMode="External"/><Relationship Id="rId107" Type="http://schemas.openxmlformats.org/officeDocument/2006/relationships/hyperlink" Target="http://www.bgcoder.com/Account/ProfileView/5736" TargetMode="External"/><Relationship Id="rId11" Type="http://schemas.openxmlformats.org/officeDocument/2006/relationships/hyperlink" Target="http://www.bgcoder.com/Account/ProfileView/5351" TargetMode="External"/><Relationship Id="rId32" Type="http://schemas.openxmlformats.org/officeDocument/2006/relationships/hyperlink" Target="http://www.bgcoder.com/Account/ProfileView/6864" TargetMode="External"/><Relationship Id="rId53" Type="http://schemas.openxmlformats.org/officeDocument/2006/relationships/hyperlink" Target="http://www.bgcoder.com/Account/ProfileView/4493" TargetMode="External"/><Relationship Id="rId74" Type="http://schemas.openxmlformats.org/officeDocument/2006/relationships/hyperlink" Target="http://www.bgcoder.com/Account/ProfileView/2337" TargetMode="External"/><Relationship Id="rId128" Type="http://schemas.openxmlformats.org/officeDocument/2006/relationships/hyperlink" Target="http://www.bgcoder.com/Account/ProfileView/6619" TargetMode="External"/><Relationship Id="rId149" Type="http://schemas.openxmlformats.org/officeDocument/2006/relationships/hyperlink" Target="http://www.bgcoder.com/Account/ProfileView/4572" TargetMode="External"/><Relationship Id="rId5" Type="http://schemas.openxmlformats.org/officeDocument/2006/relationships/hyperlink" Target="http://www.bgcoder.com/Account/ProfileView/4942" TargetMode="External"/><Relationship Id="rId95" Type="http://schemas.openxmlformats.org/officeDocument/2006/relationships/hyperlink" Target="http://www.bgcoder.com/Account/ProfileView/4066" TargetMode="External"/><Relationship Id="rId160" Type="http://schemas.openxmlformats.org/officeDocument/2006/relationships/hyperlink" Target="http://www.bgcoder.com/Account/ProfileView/6169" TargetMode="External"/><Relationship Id="rId22" Type="http://schemas.openxmlformats.org/officeDocument/2006/relationships/hyperlink" Target="http://www.bgcoder.com/Account/ProfileView/6238" TargetMode="External"/><Relationship Id="rId43" Type="http://schemas.openxmlformats.org/officeDocument/2006/relationships/hyperlink" Target="http://www.bgcoder.com/Account/ProfileView/5983" TargetMode="External"/><Relationship Id="rId64" Type="http://schemas.openxmlformats.org/officeDocument/2006/relationships/hyperlink" Target="http://www.bgcoder.com/Account/ProfileView/4691" TargetMode="External"/><Relationship Id="rId118" Type="http://schemas.openxmlformats.org/officeDocument/2006/relationships/hyperlink" Target="http://www.bgcoder.com/Account/ProfileView/6579" TargetMode="External"/><Relationship Id="rId139" Type="http://schemas.openxmlformats.org/officeDocument/2006/relationships/hyperlink" Target="http://www.bgcoder.com/Account/ProfileView/6846" TargetMode="External"/><Relationship Id="rId85" Type="http://schemas.openxmlformats.org/officeDocument/2006/relationships/hyperlink" Target="http://www.bgcoder.com/Account/ProfileView/6361" TargetMode="External"/><Relationship Id="rId150" Type="http://schemas.openxmlformats.org/officeDocument/2006/relationships/hyperlink" Target="http://www.bgcoder.com/Account/ProfileView/6685" TargetMode="External"/><Relationship Id="rId12" Type="http://schemas.openxmlformats.org/officeDocument/2006/relationships/hyperlink" Target="http://www.bgcoder.com/Account/ProfileView/6545" TargetMode="External"/><Relationship Id="rId17" Type="http://schemas.openxmlformats.org/officeDocument/2006/relationships/hyperlink" Target="http://www.bgcoder.com/Account/ProfileView/4038" TargetMode="External"/><Relationship Id="rId33" Type="http://schemas.openxmlformats.org/officeDocument/2006/relationships/hyperlink" Target="http://www.bgcoder.com/Account/ProfileView/6668" TargetMode="External"/><Relationship Id="rId38" Type="http://schemas.openxmlformats.org/officeDocument/2006/relationships/hyperlink" Target="http://www.bgcoder.com/Account/ProfileView/3285" TargetMode="External"/><Relationship Id="rId59" Type="http://schemas.openxmlformats.org/officeDocument/2006/relationships/hyperlink" Target="http://www.bgcoder.com/Account/ProfileView/6718" TargetMode="External"/><Relationship Id="rId103" Type="http://schemas.openxmlformats.org/officeDocument/2006/relationships/hyperlink" Target="http://www.bgcoder.com/Account/ProfileView/1647" TargetMode="External"/><Relationship Id="rId108" Type="http://schemas.openxmlformats.org/officeDocument/2006/relationships/hyperlink" Target="http://www.bgcoder.com/Account/ProfileView/5961" TargetMode="External"/><Relationship Id="rId124" Type="http://schemas.openxmlformats.org/officeDocument/2006/relationships/hyperlink" Target="http://www.bgcoder.com/Account/ProfileView/6050" TargetMode="External"/><Relationship Id="rId129" Type="http://schemas.openxmlformats.org/officeDocument/2006/relationships/hyperlink" Target="http://www.bgcoder.com/Account/ProfileView/6849" TargetMode="External"/><Relationship Id="rId54" Type="http://schemas.openxmlformats.org/officeDocument/2006/relationships/hyperlink" Target="http://www.bgcoder.com/Account/ProfileView/2545" TargetMode="External"/><Relationship Id="rId70" Type="http://schemas.openxmlformats.org/officeDocument/2006/relationships/hyperlink" Target="http://www.bgcoder.com/Account/ProfileView/6196" TargetMode="External"/><Relationship Id="rId75" Type="http://schemas.openxmlformats.org/officeDocument/2006/relationships/hyperlink" Target="http://www.bgcoder.com/Account/ProfileView/6363" TargetMode="External"/><Relationship Id="rId91" Type="http://schemas.openxmlformats.org/officeDocument/2006/relationships/hyperlink" Target="http://www.bgcoder.com/Account/ProfileView/6877" TargetMode="External"/><Relationship Id="rId96" Type="http://schemas.openxmlformats.org/officeDocument/2006/relationships/hyperlink" Target="http://www.bgcoder.com/Account/ProfileView/5867" TargetMode="External"/><Relationship Id="rId140" Type="http://schemas.openxmlformats.org/officeDocument/2006/relationships/hyperlink" Target="http://www.bgcoder.com/Account/ProfileView/6667" TargetMode="External"/><Relationship Id="rId145" Type="http://schemas.openxmlformats.org/officeDocument/2006/relationships/hyperlink" Target="http://www.bgcoder.com/Account/ProfileView/5910" TargetMode="External"/><Relationship Id="rId161" Type="http://schemas.openxmlformats.org/officeDocument/2006/relationships/hyperlink" Target="http://www.bgcoder.com/Account/ProfileView/2791" TargetMode="External"/><Relationship Id="rId1" Type="http://schemas.openxmlformats.org/officeDocument/2006/relationships/hyperlink" Target="http://www.bgcoder.com/Account/ProfileView/6183" TargetMode="External"/><Relationship Id="rId6" Type="http://schemas.openxmlformats.org/officeDocument/2006/relationships/hyperlink" Target="http://www.bgcoder.com/Account/ProfileView/3386" TargetMode="External"/><Relationship Id="rId23" Type="http://schemas.openxmlformats.org/officeDocument/2006/relationships/hyperlink" Target="http://www.bgcoder.com/Account/ProfileView/6490" TargetMode="External"/><Relationship Id="rId28" Type="http://schemas.openxmlformats.org/officeDocument/2006/relationships/hyperlink" Target="http://www.bgcoder.com/Account/ProfileView/6822" TargetMode="External"/><Relationship Id="rId49" Type="http://schemas.openxmlformats.org/officeDocument/2006/relationships/hyperlink" Target="http://www.bgcoder.com/Account/ProfileView/6821" TargetMode="External"/><Relationship Id="rId114" Type="http://schemas.openxmlformats.org/officeDocument/2006/relationships/hyperlink" Target="http://www.bgcoder.com/Account/ProfileView/6444" TargetMode="External"/><Relationship Id="rId119" Type="http://schemas.openxmlformats.org/officeDocument/2006/relationships/hyperlink" Target="http://www.bgcoder.com/Account/ProfileView/3036" TargetMode="External"/><Relationship Id="rId44" Type="http://schemas.openxmlformats.org/officeDocument/2006/relationships/hyperlink" Target="http://www.bgcoder.com/Account/ProfileView/6719" TargetMode="External"/><Relationship Id="rId60" Type="http://schemas.openxmlformats.org/officeDocument/2006/relationships/hyperlink" Target="http://www.bgcoder.com/Account/ProfileView/615" TargetMode="External"/><Relationship Id="rId65" Type="http://schemas.openxmlformats.org/officeDocument/2006/relationships/hyperlink" Target="http://www.bgcoder.com/Account/ProfileView/6753" TargetMode="External"/><Relationship Id="rId81" Type="http://schemas.openxmlformats.org/officeDocument/2006/relationships/hyperlink" Target="http://www.bgcoder.com/Account/ProfileView/6435" TargetMode="External"/><Relationship Id="rId86" Type="http://schemas.openxmlformats.org/officeDocument/2006/relationships/hyperlink" Target="http://www.bgcoder.com/Account/ProfileView/6213" TargetMode="External"/><Relationship Id="rId130" Type="http://schemas.openxmlformats.org/officeDocument/2006/relationships/hyperlink" Target="http://www.bgcoder.com/Account/ProfileView/6681" TargetMode="External"/><Relationship Id="rId135" Type="http://schemas.openxmlformats.org/officeDocument/2006/relationships/hyperlink" Target="http://www.bgcoder.com/Account/ProfileView/6873" TargetMode="External"/><Relationship Id="rId151" Type="http://schemas.openxmlformats.org/officeDocument/2006/relationships/hyperlink" Target="http://www.bgcoder.com/Account/ProfileView/4480" TargetMode="External"/><Relationship Id="rId156" Type="http://schemas.openxmlformats.org/officeDocument/2006/relationships/hyperlink" Target="http://www.bgcoder.com/Account/ProfileView/4252" TargetMode="External"/><Relationship Id="rId13" Type="http://schemas.openxmlformats.org/officeDocument/2006/relationships/hyperlink" Target="http://www.bgcoder.com/Account/ProfileView/4509" TargetMode="External"/><Relationship Id="rId18" Type="http://schemas.openxmlformats.org/officeDocument/2006/relationships/hyperlink" Target="http://www.bgcoder.com/Account/ProfileView/6629" TargetMode="External"/><Relationship Id="rId39" Type="http://schemas.openxmlformats.org/officeDocument/2006/relationships/hyperlink" Target="http://www.bgcoder.com/Account/ProfileView/6805" TargetMode="External"/><Relationship Id="rId109" Type="http://schemas.openxmlformats.org/officeDocument/2006/relationships/hyperlink" Target="http://www.bgcoder.com/Account/ProfileView/6837" TargetMode="External"/><Relationship Id="rId34" Type="http://schemas.openxmlformats.org/officeDocument/2006/relationships/hyperlink" Target="http://www.bgcoder.com/Account/ProfileView/6621" TargetMode="External"/><Relationship Id="rId50" Type="http://schemas.openxmlformats.org/officeDocument/2006/relationships/hyperlink" Target="http://www.bgcoder.com/Account/ProfileView/5952" TargetMode="External"/><Relationship Id="rId55" Type="http://schemas.openxmlformats.org/officeDocument/2006/relationships/hyperlink" Target="http://www.bgcoder.com/Account/ProfileView/6381" TargetMode="External"/><Relationship Id="rId76" Type="http://schemas.openxmlformats.org/officeDocument/2006/relationships/hyperlink" Target="http://www.bgcoder.com/Account/ProfileView/1495" TargetMode="External"/><Relationship Id="rId97" Type="http://schemas.openxmlformats.org/officeDocument/2006/relationships/hyperlink" Target="http://www.bgcoder.com/Account/ProfileView/5929" TargetMode="External"/><Relationship Id="rId104" Type="http://schemas.openxmlformats.org/officeDocument/2006/relationships/hyperlink" Target="http://www.bgcoder.com/Account/ProfileView/6462" TargetMode="External"/><Relationship Id="rId120" Type="http://schemas.openxmlformats.org/officeDocument/2006/relationships/hyperlink" Target="http://www.bgcoder.com/Account/ProfileView/6332" TargetMode="External"/><Relationship Id="rId125" Type="http://schemas.openxmlformats.org/officeDocument/2006/relationships/hyperlink" Target="http://www.bgcoder.com/Account/ProfileView/6036" TargetMode="External"/><Relationship Id="rId141" Type="http://schemas.openxmlformats.org/officeDocument/2006/relationships/hyperlink" Target="http://www.bgcoder.com/Account/ProfileView/6348" TargetMode="External"/><Relationship Id="rId146" Type="http://schemas.openxmlformats.org/officeDocument/2006/relationships/hyperlink" Target="http://www.bgcoder.com/Account/ProfileView/6019" TargetMode="External"/><Relationship Id="rId7" Type="http://schemas.openxmlformats.org/officeDocument/2006/relationships/hyperlink" Target="http://www.bgcoder.com/Account/ProfileView/5956" TargetMode="External"/><Relationship Id="rId71" Type="http://schemas.openxmlformats.org/officeDocument/2006/relationships/hyperlink" Target="http://www.bgcoder.com/Account/ProfileView/6004" TargetMode="External"/><Relationship Id="rId92" Type="http://schemas.openxmlformats.org/officeDocument/2006/relationships/hyperlink" Target="http://www.bgcoder.com/Account/ProfileView/2668" TargetMode="External"/><Relationship Id="rId162" Type="http://schemas.openxmlformats.org/officeDocument/2006/relationships/hyperlink" Target="http://www.bgcoder.com/Account/ProfileView/6807" TargetMode="External"/><Relationship Id="rId2" Type="http://schemas.openxmlformats.org/officeDocument/2006/relationships/hyperlink" Target="http://www.bgcoder.com/Account/ProfileView/5993" TargetMode="External"/><Relationship Id="rId29" Type="http://schemas.openxmlformats.org/officeDocument/2006/relationships/hyperlink" Target="http://www.bgcoder.com/Account/ProfileView/6860" TargetMode="External"/><Relationship Id="rId24" Type="http://schemas.openxmlformats.org/officeDocument/2006/relationships/hyperlink" Target="http://www.bgcoder.com/Account/ProfileView/6376" TargetMode="External"/><Relationship Id="rId40" Type="http://schemas.openxmlformats.org/officeDocument/2006/relationships/hyperlink" Target="http://www.bgcoder.com/Account/ProfileView/6615" TargetMode="External"/><Relationship Id="rId45" Type="http://schemas.openxmlformats.org/officeDocument/2006/relationships/hyperlink" Target="http://www.bgcoder.com/Account/ProfileView/6764" TargetMode="External"/><Relationship Id="rId66" Type="http://schemas.openxmlformats.org/officeDocument/2006/relationships/hyperlink" Target="http://www.bgcoder.com/Account/ProfileView/5776" TargetMode="External"/><Relationship Id="rId87" Type="http://schemas.openxmlformats.org/officeDocument/2006/relationships/hyperlink" Target="http://www.bgcoder.com/Account/ProfileView/4123" TargetMode="External"/><Relationship Id="rId110" Type="http://schemas.openxmlformats.org/officeDocument/2006/relationships/hyperlink" Target="http://www.bgcoder.com/Account/ProfileView/5420" TargetMode="External"/><Relationship Id="rId115" Type="http://schemas.openxmlformats.org/officeDocument/2006/relationships/hyperlink" Target="http://www.bgcoder.com/Account/ProfileView/6801" TargetMode="External"/><Relationship Id="rId131" Type="http://schemas.openxmlformats.org/officeDocument/2006/relationships/hyperlink" Target="http://www.bgcoder.com/Account/ProfileView/2386" TargetMode="External"/><Relationship Id="rId136" Type="http://schemas.openxmlformats.org/officeDocument/2006/relationships/hyperlink" Target="http://www.bgcoder.com/Account/ProfileView/6040" TargetMode="External"/><Relationship Id="rId157" Type="http://schemas.openxmlformats.org/officeDocument/2006/relationships/hyperlink" Target="http://www.bgcoder.com/Account/ProfileView/6281" TargetMode="External"/><Relationship Id="rId61" Type="http://schemas.openxmlformats.org/officeDocument/2006/relationships/hyperlink" Target="http://www.bgcoder.com/Account/ProfileView/6260" TargetMode="External"/><Relationship Id="rId82" Type="http://schemas.openxmlformats.org/officeDocument/2006/relationships/hyperlink" Target="http://www.bgcoder.com/Account/ProfileView/6280" TargetMode="External"/><Relationship Id="rId152" Type="http://schemas.openxmlformats.org/officeDocument/2006/relationships/hyperlink" Target="http://www.bgcoder.com/Account/ProfileView/6227" TargetMode="External"/><Relationship Id="rId19" Type="http://schemas.openxmlformats.org/officeDocument/2006/relationships/hyperlink" Target="http://www.bgcoder.com/Account/ProfileView/4391" TargetMode="External"/><Relationship Id="rId14" Type="http://schemas.openxmlformats.org/officeDocument/2006/relationships/hyperlink" Target="http://www.bgcoder.com/Account/ProfileView/1297" TargetMode="External"/><Relationship Id="rId30" Type="http://schemas.openxmlformats.org/officeDocument/2006/relationships/hyperlink" Target="http://www.bgcoder.com/Account/ProfileView/6441" TargetMode="External"/><Relationship Id="rId35" Type="http://schemas.openxmlformats.org/officeDocument/2006/relationships/hyperlink" Target="http://www.bgcoder.com/Account/ProfileView/4720" TargetMode="External"/><Relationship Id="rId56" Type="http://schemas.openxmlformats.org/officeDocument/2006/relationships/hyperlink" Target="http://www.bgcoder.com/Account/ProfileView/6326" TargetMode="External"/><Relationship Id="rId77" Type="http://schemas.openxmlformats.org/officeDocument/2006/relationships/hyperlink" Target="http://www.bgcoder.com/Account/ProfileView/1846" TargetMode="External"/><Relationship Id="rId100" Type="http://schemas.openxmlformats.org/officeDocument/2006/relationships/hyperlink" Target="http://www.bgcoder.com/Account/ProfileView/4525" TargetMode="External"/><Relationship Id="rId105" Type="http://schemas.openxmlformats.org/officeDocument/2006/relationships/hyperlink" Target="http://www.bgcoder.com/Account/ProfileView/6749" TargetMode="External"/><Relationship Id="rId126" Type="http://schemas.openxmlformats.org/officeDocument/2006/relationships/hyperlink" Target="http://www.bgcoder.com/Account/ProfileView/5807" TargetMode="External"/><Relationship Id="rId147" Type="http://schemas.openxmlformats.org/officeDocument/2006/relationships/hyperlink" Target="http://www.bgcoder.com/Account/ProfileView/6208" TargetMode="External"/><Relationship Id="rId8" Type="http://schemas.openxmlformats.org/officeDocument/2006/relationships/hyperlink" Target="http://www.bgcoder.com/Account/ProfileView/6765" TargetMode="External"/><Relationship Id="rId51" Type="http://schemas.openxmlformats.org/officeDocument/2006/relationships/hyperlink" Target="http://www.bgcoder.com/Account/ProfileView/6135" TargetMode="External"/><Relationship Id="rId72" Type="http://schemas.openxmlformats.org/officeDocument/2006/relationships/hyperlink" Target="http://www.bgcoder.com/Account/ProfileView/3445" TargetMode="External"/><Relationship Id="rId93" Type="http://schemas.openxmlformats.org/officeDocument/2006/relationships/hyperlink" Target="http://www.bgcoder.com/Account/ProfileView/4974" TargetMode="External"/><Relationship Id="rId98" Type="http://schemas.openxmlformats.org/officeDocument/2006/relationships/hyperlink" Target="http://www.bgcoder.com/Account/ProfileView/6320" TargetMode="External"/><Relationship Id="rId121" Type="http://schemas.openxmlformats.org/officeDocument/2006/relationships/hyperlink" Target="http://www.bgcoder.com/Account/ProfileView/6543" TargetMode="External"/><Relationship Id="rId142" Type="http://schemas.openxmlformats.org/officeDocument/2006/relationships/hyperlink" Target="http://www.bgcoder.com/Account/ProfileView/6812" TargetMode="External"/><Relationship Id="rId163" Type="http://schemas.openxmlformats.org/officeDocument/2006/relationships/hyperlink" Target="http://www.bgcoder.com/Account/ProfileView/1633" TargetMode="External"/><Relationship Id="rId3" Type="http://schemas.openxmlformats.org/officeDocument/2006/relationships/hyperlink" Target="http://www.bgcoder.com/Account/ProfileView/6728" TargetMode="External"/><Relationship Id="rId25" Type="http://schemas.openxmlformats.org/officeDocument/2006/relationships/hyperlink" Target="http://www.bgcoder.com/Account/ProfileView/6808" TargetMode="External"/><Relationship Id="rId46" Type="http://schemas.openxmlformats.org/officeDocument/2006/relationships/hyperlink" Target="http://www.bgcoder.com/Account/ProfileView/6596" TargetMode="External"/><Relationship Id="rId67" Type="http://schemas.openxmlformats.org/officeDocument/2006/relationships/hyperlink" Target="http://www.bgcoder.com/Account/ProfileView/4565" TargetMode="External"/><Relationship Id="rId116" Type="http://schemas.openxmlformats.org/officeDocument/2006/relationships/hyperlink" Target="http://www.bgcoder.com/Account/ProfileView/6212" TargetMode="External"/><Relationship Id="rId137" Type="http://schemas.openxmlformats.org/officeDocument/2006/relationships/hyperlink" Target="http://www.bgcoder.com/Account/ProfileView/4473" TargetMode="External"/><Relationship Id="rId158" Type="http://schemas.openxmlformats.org/officeDocument/2006/relationships/hyperlink" Target="http://www.bgcoder.com/Account/ProfileView/6700" TargetMode="External"/><Relationship Id="rId20" Type="http://schemas.openxmlformats.org/officeDocument/2006/relationships/hyperlink" Target="http://www.bgcoder.com/Account/ProfileView/5759" TargetMode="External"/><Relationship Id="rId41" Type="http://schemas.openxmlformats.org/officeDocument/2006/relationships/hyperlink" Target="http://www.bgcoder.com/Account/ProfileView/6806" TargetMode="External"/><Relationship Id="rId62" Type="http://schemas.openxmlformats.org/officeDocument/2006/relationships/hyperlink" Target="http://www.bgcoder.com/Account/ProfileView/6548" TargetMode="External"/><Relationship Id="rId83" Type="http://schemas.openxmlformats.org/officeDocument/2006/relationships/hyperlink" Target="http://www.bgcoder.com/Account/ProfileView/6041" TargetMode="External"/><Relationship Id="rId88" Type="http://schemas.openxmlformats.org/officeDocument/2006/relationships/hyperlink" Target="http://www.bgcoder.com/Account/ProfileView/4892" TargetMode="External"/><Relationship Id="rId111" Type="http://schemas.openxmlformats.org/officeDocument/2006/relationships/hyperlink" Target="http://www.bgcoder.com/Account/ProfileView/6656" TargetMode="External"/><Relationship Id="rId132" Type="http://schemas.openxmlformats.org/officeDocument/2006/relationships/hyperlink" Target="http://www.bgcoder.com/Account/ProfileView/6500" TargetMode="External"/><Relationship Id="rId153" Type="http://schemas.openxmlformats.org/officeDocument/2006/relationships/hyperlink" Target="http://www.bgcoder.com/Account/ProfileView/6164" TargetMode="External"/><Relationship Id="rId15" Type="http://schemas.openxmlformats.org/officeDocument/2006/relationships/hyperlink" Target="http://www.bgcoder.com/Account/ProfileView/5933" TargetMode="External"/><Relationship Id="rId36" Type="http://schemas.openxmlformats.org/officeDocument/2006/relationships/hyperlink" Target="http://www.bgcoder.com/Account/ProfileView/6787" TargetMode="External"/><Relationship Id="rId57" Type="http://schemas.openxmlformats.org/officeDocument/2006/relationships/hyperlink" Target="http://www.bgcoder.com/Account/ProfileView/6273" TargetMode="External"/><Relationship Id="rId106" Type="http://schemas.openxmlformats.org/officeDocument/2006/relationships/hyperlink" Target="http://www.bgcoder.com/Account/ProfileView/6761" TargetMode="External"/><Relationship Id="rId127" Type="http://schemas.openxmlformats.org/officeDocument/2006/relationships/hyperlink" Target="http://www.bgcoder.com/Account/ProfileView/5738" TargetMode="External"/><Relationship Id="rId10" Type="http://schemas.openxmlformats.org/officeDocument/2006/relationships/hyperlink" Target="http://www.bgcoder.com/Account/ProfileView/6565" TargetMode="External"/><Relationship Id="rId31" Type="http://schemas.openxmlformats.org/officeDocument/2006/relationships/hyperlink" Target="http://www.bgcoder.com/Account/ProfileView/6660" TargetMode="External"/><Relationship Id="rId52" Type="http://schemas.openxmlformats.org/officeDocument/2006/relationships/hyperlink" Target="http://www.bgcoder.com/Account/ProfileView/6756" TargetMode="External"/><Relationship Id="rId73" Type="http://schemas.openxmlformats.org/officeDocument/2006/relationships/hyperlink" Target="http://www.bgcoder.com/Account/ProfileView/1554" TargetMode="External"/><Relationship Id="rId78" Type="http://schemas.openxmlformats.org/officeDocument/2006/relationships/hyperlink" Target="http://www.bgcoder.com/Account/ProfileView/4067" TargetMode="External"/><Relationship Id="rId94" Type="http://schemas.openxmlformats.org/officeDocument/2006/relationships/hyperlink" Target="http://www.bgcoder.com/Account/ProfileView/6095" TargetMode="External"/><Relationship Id="rId99" Type="http://schemas.openxmlformats.org/officeDocument/2006/relationships/hyperlink" Target="http://www.bgcoder.com/Account/ProfileView/6886" TargetMode="External"/><Relationship Id="rId101" Type="http://schemas.openxmlformats.org/officeDocument/2006/relationships/hyperlink" Target="http://www.bgcoder.com/Account/ProfileView/5750" TargetMode="External"/><Relationship Id="rId122" Type="http://schemas.openxmlformats.org/officeDocument/2006/relationships/hyperlink" Target="http://www.bgcoder.com/Account/ProfileView/3507" TargetMode="External"/><Relationship Id="rId143" Type="http://schemas.openxmlformats.org/officeDocument/2006/relationships/hyperlink" Target="http://www.bgcoder.com/Account/ProfileView/6000" TargetMode="External"/><Relationship Id="rId148" Type="http://schemas.openxmlformats.org/officeDocument/2006/relationships/hyperlink" Target="http://www.bgcoder.com/Account/ProfileView/5872" TargetMode="External"/><Relationship Id="rId164" Type="http://schemas.openxmlformats.org/officeDocument/2006/relationships/hyperlink" Target="http://www.bgcoder.com/Account/ProfileView/6763" TargetMode="External"/><Relationship Id="rId4" Type="http://schemas.openxmlformats.org/officeDocument/2006/relationships/hyperlink" Target="http://www.bgcoder.com/Account/ProfileView/6815" TargetMode="External"/><Relationship Id="rId9" Type="http://schemas.openxmlformats.org/officeDocument/2006/relationships/hyperlink" Target="http://www.bgcoder.com/Account/ProfileView/5378" TargetMode="External"/><Relationship Id="rId26" Type="http://schemas.openxmlformats.org/officeDocument/2006/relationships/hyperlink" Target="http://www.bgcoder.com/Account/ProfileView/4106" TargetMode="External"/><Relationship Id="rId47" Type="http://schemas.openxmlformats.org/officeDocument/2006/relationships/hyperlink" Target="http://www.bgcoder.com/Account/ProfileView/5741" TargetMode="External"/><Relationship Id="rId68" Type="http://schemas.openxmlformats.org/officeDocument/2006/relationships/hyperlink" Target="http://www.bgcoder.com/Account/ProfileView/6828" TargetMode="External"/><Relationship Id="rId89" Type="http://schemas.openxmlformats.org/officeDocument/2006/relationships/hyperlink" Target="http://www.bgcoder.com/Account/ProfileView/6292" TargetMode="External"/><Relationship Id="rId112" Type="http://schemas.openxmlformats.org/officeDocument/2006/relationships/hyperlink" Target="http://www.bgcoder.com/Account/ProfileView/6687" TargetMode="External"/><Relationship Id="rId133" Type="http://schemas.openxmlformats.org/officeDocument/2006/relationships/hyperlink" Target="http://www.bgcoder.com/Account/ProfileView/4364" TargetMode="External"/><Relationship Id="rId154" Type="http://schemas.openxmlformats.org/officeDocument/2006/relationships/hyperlink" Target="http://www.bgcoder.com/Account/ProfileView/6455" TargetMode="External"/><Relationship Id="rId16" Type="http://schemas.openxmlformats.org/officeDocument/2006/relationships/hyperlink" Target="http://www.bgcoder.com/Account/ProfileView/6293" TargetMode="External"/><Relationship Id="rId37" Type="http://schemas.openxmlformats.org/officeDocument/2006/relationships/hyperlink" Target="http://www.bgcoder.com/Account/ProfileView/6116" TargetMode="External"/><Relationship Id="rId58" Type="http://schemas.openxmlformats.org/officeDocument/2006/relationships/hyperlink" Target="http://www.bgcoder.com/Account/ProfileView/608" TargetMode="External"/><Relationship Id="rId79" Type="http://schemas.openxmlformats.org/officeDocument/2006/relationships/hyperlink" Target="http://www.bgcoder.com/Account/ProfileView/5748" TargetMode="External"/><Relationship Id="rId102" Type="http://schemas.openxmlformats.org/officeDocument/2006/relationships/hyperlink" Target="http://www.bgcoder.com/Account/ProfileView/5928" TargetMode="External"/><Relationship Id="rId123" Type="http://schemas.openxmlformats.org/officeDocument/2006/relationships/hyperlink" Target="http://www.bgcoder.com/Account/ProfileView/5819" TargetMode="External"/><Relationship Id="rId144" Type="http://schemas.openxmlformats.org/officeDocument/2006/relationships/hyperlink" Target="http://www.bgcoder.com/Account/ProfileView/1800" TargetMode="External"/><Relationship Id="rId90" Type="http://schemas.openxmlformats.org/officeDocument/2006/relationships/hyperlink" Target="http://www.bgcoder.com/Account/ProfileView/5806" TargetMode="External"/><Relationship Id="rId165" Type="http://schemas.openxmlformats.org/officeDocument/2006/relationships/hyperlink" Target="http://www.bgcoder.com/Account/ProfileView/6715" TargetMode="External"/><Relationship Id="rId27" Type="http://schemas.openxmlformats.org/officeDocument/2006/relationships/hyperlink" Target="http://www.bgcoder.com/Account/ProfileView/5869" TargetMode="External"/><Relationship Id="rId48" Type="http://schemas.openxmlformats.org/officeDocument/2006/relationships/hyperlink" Target="http://www.bgcoder.com/Account/ProfileView/5742" TargetMode="External"/><Relationship Id="rId69" Type="http://schemas.openxmlformats.org/officeDocument/2006/relationships/hyperlink" Target="http://www.bgcoder.com/Account/ProfileView/6744" TargetMode="External"/><Relationship Id="rId113" Type="http://schemas.openxmlformats.org/officeDocument/2006/relationships/hyperlink" Target="http://www.bgcoder.com/Account/ProfileView/6525" TargetMode="External"/><Relationship Id="rId134" Type="http://schemas.openxmlformats.org/officeDocument/2006/relationships/hyperlink" Target="http://www.bgcoder.com/Account/ProfileView/6518" TargetMode="External"/><Relationship Id="rId80" Type="http://schemas.openxmlformats.org/officeDocument/2006/relationships/hyperlink" Target="http://www.bgcoder.com/Account/ProfileView/3778" TargetMode="External"/><Relationship Id="rId155" Type="http://schemas.openxmlformats.org/officeDocument/2006/relationships/hyperlink" Target="http://www.bgcoder.com/Account/ProfileView/6737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bgcoder.com/Account/ProfileView/6641" TargetMode="External"/><Relationship Id="rId21" Type="http://schemas.openxmlformats.org/officeDocument/2006/relationships/hyperlink" Target="http://www.bgcoder.com/Account/ProfileView/5788" TargetMode="External"/><Relationship Id="rId42" Type="http://schemas.openxmlformats.org/officeDocument/2006/relationships/hyperlink" Target="http://www.bgcoder.com/Account/ProfileView/2218" TargetMode="External"/><Relationship Id="rId63" Type="http://schemas.openxmlformats.org/officeDocument/2006/relationships/hyperlink" Target="http://www.bgcoder.com/Account/ProfileView/5924" TargetMode="External"/><Relationship Id="rId84" Type="http://schemas.openxmlformats.org/officeDocument/2006/relationships/hyperlink" Target="http://www.bgcoder.com/Account/ProfileView/6341" TargetMode="External"/><Relationship Id="rId138" Type="http://schemas.openxmlformats.org/officeDocument/2006/relationships/hyperlink" Target="http://www.bgcoder.com/Account/ProfileView/2927" TargetMode="External"/><Relationship Id="rId159" Type="http://schemas.openxmlformats.org/officeDocument/2006/relationships/hyperlink" Target="http://www.bgcoder.com/Account/ProfileView/3109" TargetMode="External"/><Relationship Id="rId107" Type="http://schemas.openxmlformats.org/officeDocument/2006/relationships/hyperlink" Target="http://www.bgcoder.com/Account/ProfileView/5736" TargetMode="External"/><Relationship Id="rId11" Type="http://schemas.openxmlformats.org/officeDocument/2006/relationships/hyperlink" Target="http://www.bgcoder.com/Account/ProfileView/5351" TargetMode="External"/><Relationship Id="rId32" Type="http://schemas.openxmlformats.org/officeDocument/2006/relationships/hyperlink" Target="http://www.bgcoder.com/Account/ProfileView/6864" TargetMode="External"/><Relationship Id="rId53" Type="http://schemas.openxmlformats.org/officeDocument/2006/relationships/hyperlink" Target="http://www.bgcoder.com/Account/ProfileView/4493" TargetMode="External"/><Relationship Id="rId74" Type="http://schemas.openxmlformats.org/officeDocument/2006/relationships/hyperlink" Target="http://www.bgcoder.com/Account/ProfileView/2337" TargetMode="External"/><Relationship Id="rId128" Type="http://schemas.openxmlformats.org/officeDocument/2006/relationships/hyperlink" Target="http://www.bgcoder.com/Account/ProfileView/6619" TargetMode="External"/><Relationship Id="rId149" Type="http://schemas.openxmlformats.org/officeDocument/2006/relationships/hyperlink" Target="http://www.bgcoder.com/Account/ProfileView/4572" TargetMode="External"/><Relationship Id="rId5" Type="http://schemas.openxmlformats.org/officeDocument/2006/relationships/hyperlink" Target="http://www.bgcoder.com/Account/ProfileView/4942" TargetMode="External"/><Relationship Id="rId95" Type="http://schemas.openxmlformats.org/officeDocument/2006/relationships/hyperlink" Target="http://www.bgcoder.com/Account/ProfileView/4066" TargetMode="External"/><Relationship Id="rId160" Type="http://schemas.openxmlformats.org/officeDocument/2006/relationships/hyperlink" Target="http://www.bgcoder.com/Account/ProfileView/6169" TargetMode="External"/><Relationship Id="rId22" Type="http://schemas.openxmlformats.org/officeDocument/2006/relationships/hyperlink" Target="http://www.bgcoder.com/Account/ProfileView/6238" TargetMode="External"/><Relationship Id="rId43" Type="http://schemas.openxmlformats.org/officeDocument/2006/relationships/hyperlink" Target="http://www.bgcoder.com/Account/ProfileView/5983" TargetMode="External"/><Relationship Id="rId64" Type="http://schemas.openxmlformats.org/officeDocument/2006/relationships/hyperlink" Target="http://www.bgcoder.com/Account/ProfileView/4691" TargetMode="External"/><Relationship Id="rId118" Type="http://schemas.openxmlformats.org/officeDocument/2006/relationships/hyperlink" Target="http://www.bgcoder.com/Account/ProfileView/6579" TargetMode="External"/><Relationship Id="rId139" Type="http://schemas.openxmlformats.org/officeDocument/2006/relationships/hyperlink" Target="http://www.bgcoder.com/Account/ProfileView/6846" TargetMode="External"/><Relationship Id="rId85" Type="http://schemas.openxmlformats.org/officeDocument/2006/relationships/hyperlink" Target="http://www.bgcoder.com/Account/ProfileView/6361" TargetMode="External"/><Relationship Id="rId150" Type="http://schemas.openxmlformats.org/officeDocument/2006/relationships/hyperlink" Target="http://www.bgcoder.com/Account/ProfileView/6685" TargetMode="External"/><Relationship Id="rId12" Type="http://schemas.openxmlformats.org/officeDocument/2006/relationships/hyperlink" Target="http://www.bgcoder.com/Account/ProfileView/6545" TargetMode="External"/><Relationship Id="rId17" Type="http://schemas.openxmlformats.org/officeDocument/2006/relationships/hyperlink" Target="http://www.bgcoder.com/Account/ProfileView/4038" TargetMode="External"/><Relationship Id="rId33" Type="http://schemas.openxmlformats.org/officeDocument/2006/relationships/hyperlink" Target="http://www.bgcoder.com/Account/ProfileView/6668" TargetMode="External"/><Relationship Id="rId38" Type="http://schemas.openxmlformats.org/officeDocument/2006/relationships/hyperlink" Target="http://www.bgcoder.com/Account/ProfileView/3285" TargetMode="External"/><Relationship Id="rId59" Type="http://schemas.openxmlformats.org/officeDocument/2006/relationships/hyperlink" Target="http://www.bgcoder.com/Account/ProfileView/6718" TargetMode="External"/><Relationship Id="rId103" Type="http://schemas.openxmlformats.org/officeDocument/2006/relationships/hyperlink" Target="http://www.bgcoder.com/Account/ProfileView/1647" TargetMode="External"/><Relationship Id="rId108" Type="http://schemas.openxmlformats.org/officeDocument/2006/relationships/hyperlink" Target="http://www.bgcoder.com/Account/ProfileView/5961" TargetMode="External"/><Relationship Id="rId124" Type="http://schemas.openxmlformats.org/officeDocument/2006/relationships/hyperlink" Target="http://www.bgcoder.com/Account/ProfileView/6050" TargetMode="External"/><Relationship Id="rId129" Type="http://schemas.openxmlformats.org/officeDocument/2006/relationships/hyperlink" Target="http://www.bgcoder.com/Account/ProfileView/6849" TargetMode="External"/><Relationship Id="rId54" Type="http://schemas.openxmlformats.org/officeDocument/2006/relationships/hyperlink" Target="http://www.bgcoder.com/Account/ProfileView/2545" TargetMode="External"/><Relationship Id="rId70" Type="http://schemas.openxmlformats.org/officeDocument/2006/relationships/hyperlink" Target="http://www.bgcoder.com/Account/ProfileView/6196" TargetMode="External"/><Relationship Id="rId75" Type="http://schemas.openxmlformats.org/officeDocument/2006/relationships/hyperlink" Target="http://www.bgcoder.com/Account/ProfileView/6363" TargetMode="External"/><Relationship Id="rId91" Type="http://schemas.openxmlformats.org/officeDocument/2006/relationships/hyperlink" Target="http://www.bgcoder.com/Account/ProfileView/6877" TargetMode="External"/><Relationship Id="rId96" Type="http://schemas.openxmlformats.org/officeDocument/2006/relationships/hyperlink" Target="http://www.bgcoder.com/Account/ProfileView/5867" TargetMode="External"/><Relationship Id="rId140" Type="http://schemas.openxmlformats.org/officeDocument/2006/relationships/hyperlink" Target="http://www.bgcoder.com/Account/ProfileView/6667" TargetMode="External"/><Relationship Id="rId145" Type="http://schemas.openxmlformats.org/officeDocument/2006/relationships/hyperlink" Target="http://www.bgcoder.com/Account/ProfileView/5910" TargetMode="External"/><Relationship Id="rId161" Type="http://schemas.openxmlformats.org/officeDocument/2006/relationships/hyperlink" Target="http://www.bgcoder.com/Account/ProfileView/2791" TargetMode="External"/><Relationship Id="rId1" Type="http://schemas.openxmlformats.org/officeDocument/2006/relationships/hyperlink" Target="http://www.bgcoder.com/Account/ProfileView/6183" TargetMode="External"/><Relationship Id="rId6" Type="http://schemas.openxmlformats.org/officeDocument/2006/relationships/hyperlink" Target="http://www.bgcoder.com/Account/ProfileView/3386" TargetMode="External"/><Relationship Id="rId23" Type="http://schemas.openxmlformats.org/officeDocument/2006/relationships/hyperlink" Target="http://www.bgcoder.com/Account/ProfileView/6490" TargetMode="External"/><Relationship Id="rId28" Type="http://schemas.openxmlformats.org/officeDocument/2006/relationships/hyperlink" Target="http://www.bgcoder.com/Account/ProfileView/6822" TargetMode="External"/><Relationship Id="rId49" Type="http://schemas.openxmlformats.org/officeDocument/2006/relationships/hyperlink" Target="http://www.bgcoder.com/Account/ProfileView/6821" TargetMode="External"/><Relationship Id="rId114" Type="http://schemas.openxmlformats.org/officeDocument/2006/relationships/hyperlink" Target="http://www.bgcoder.com/Account/ProfileView/6444" TargetMode="External"/><Relationship Id="rId119" Type="http://schemas.openxmlformats.org/officeDocument/2006/relationships/hyperlink" Target="http://www.bgcoder.com/Account/ProfileView/3036" TargetMode="External"/><Relationship Id="rId44" Type="http://schemas.openxmlformats.org/officeDocument/2006/relationships/hyperlink" Target="http://www.bgcoder.com/Account/ProfileView/6719" TargetMode="External"/><Relationship Id="rId60" Type="http://schemas.openxmlformats.org/officeDocument/2006/relationships/hyperlink" Target="http://www.bgcoder.com/Account/ProfileView/615" TargetMode="External"/><Relationship Id="rId65" Type="http://schemas.openxmlformats.org/officeDocument/2006/relationships/hyperlink" Target="http://www.bgcoder.com/Account/ProfileView/6753" TargetMode="External"/><Relationship Id="rId81" Type="http://schemas.openxmlformats.org/officeDocument/2006/relationships/hyperlink" Target="http://www.bgcoder.com/Account/ProfileView/6435" TargetMode="External"/><Relationship Id="rId86" Type="http://schemas.openxmlformats.org/officeDocument/2006/relationships/hyperlink" Target="http://www.bgcoder.com/Account/ProfileView/6213" TargetMode="External"/><Relationship Id="rId130" Type="http://schemas.openxmlformats.org/officeDocument/2006/relationships/hyperlink" Target="http://www.bgcoder.com/Account/ProfileView/6681" TargetMode="External"/><Relationship Id="rId135" Type="http://schemas.openxmlformats.org/officeDocument/2006/relationships/hyperlink" Target="http://www.bgcoder.com/Account/ProfileView/6873" TargetMode="External"/><Relationship Id="rId151" Type="http://schemas.openxmlformats.org/officeDocument/2006/relationships/hyperlink" Target="http://www.bgcoder.com/Account/ProfileView/4480" TargetMode="External"/><Relationship Id="rId156" Type="http://schemas.openxmlformats.org/officeDocument/2006/relationships/hyperlink" Target="http://www.bgcoder.com/Account/ProfileView/4252" TargetMode="External"/><Relationship Id="rId13" Type="http://schemas.openxmlformats.org/officeDocument/2006/relationships/hyperlink" Target="http://www.bgcoder.com/Account/ProfileView/4509" TargetMode="External"/><Relationship Id="rId18" Type="http://schemas.openxmlformats.org/officeDocument/2006/relationships/hyperlink" Target="http://www.bgcoder.com/Account/ProfileView/6629" TargetMode="External"/><Relationship Id="rId39" Type="http://schemas.openxmlformats.org/officeDocument/2006/relationships/hyperlink" Target="http://www.bgcoder.com/Account/ProfileView/6805" TargetMode="External"/><Relationship Id="rId109" Type="http://schemas.openxmlformats.org/officeDocument/2006/relationships/hyperlink" Target="http://www.bgcoder.com/Account/ProfileView/6837" TargetMode="External"/><Relationship Id="rId34" Type="http://schemas.openxmlformats.org/officeDocument/2006/relationships/hyperlink" Target="http://www.bgcoder.com/Account/ProfileView/6621" TargetMode="External"/><Relationship Id="rId50" Type="http://schemas.openxmlformats.org/officeDocument/2006/relationships/hyperlink" Target="http://www.bgcoder.com/Account/ProfileView/5952" TargetMode="External"/><Relationship Id="rId55" Type="http://schemas.openxmlformats.org/officeDocument/2006/relationships/hyperlink" Target="http://www.bgcoder.com/Account/ProfileView/6381" TargetMode="External"/><Relationship Id="rId76" Type="http://schemas.openxmlformats.org/officeDocument/2006/relationships/hyperlink" Target="http://www.bgcoder.com/Account/ProfileView/1495" TargetMode="External"/><Relationship Id="rId97" Type="http://schemas.openxmlformats.org/officeDocument/2006/relationships/hyperlink" Target="http://www.bgcoder.com/Account/ProfileView/5929" TargetMode="External"/><Relationship Id="rId104" Type="http://schemas.openxmlformats.org/officeDocument/2006/relationships/hyperlink" Target="http://www.bgcoder.com/Account/ProfileView/6462" TargetMode="External"/><Relationship Id="rId120" Type="http://schemas.openxmlformats.org/officeDocument/2006/relationships/hyperlink" Target="http://www.bgcoder.com/Account/ProfileView/6332" TargetMode="External"/><Relationship Id="rId125" Type="http://schemas.openxmlformats.org/officeDocument/2006/relationships/hyperlink" Target="http://www.bgcoder.com/Account/ProfileView/6036" TargetMode="External"/><Relationship Id="rId141" Type="http://schemas.openxmlformats.org/officeDocument/2006/relationships/hyperlink" Target="http://www.bgcoder.com/Account/ProfileView/6348" TargetMode="External"/><Relationship Id="rId146" Type="http://schemas.openxmlformats.org/officeDocument/2006/relationships/hyperlink" Target="http://www.bgcoder.com/Account/ProfileView/6019" TargetMode="External"/><Relationship Id="rId7" Type="http://schemas.openxmlformats.org/officeDocument/2006/relationships/hyperlink" Target="http://www.bgcoder.com/Account/ProfileView/5956" TargetMode="External"/><Relationship Id="rId71" Type="http://schemas.openxmlformats.org/officeDocument/2006/relationships/hyperlink" Target="http://www.bgcoder.com/Account/ProfileView/6004" TargetMode="External"/><Relationship Id="rId92" Type="http://schemas.openxmlformats.org/officeDocument/2006/relationships/hyperlink" Target="http://www.bgcoder.com/Account/ProfileView/2668" TargetMode="External"/><Relationship Id="rId162" Type="http://schemas.openxmlformats.org/officeDocument/2006/relationships/hyperlink" Target="http://www.bgcoder.com/Account/ProfileView/6807" TargetMode="External"/><Relationship Id="rId2" Type="http://schemas.openxmlformats.org/officeDocument/2006/relationships/hyperlink" Target="http://www.bgcoder.com/Account/ProfileView/5993" TargetMode="External"/><Relationship Id="rId29" Type="http://schemas.openxmlformats.org/officeDocument/2006/relationships/hyperlink" Target="http://www.bgcoder.com/Account/ProfileView/6860" TargetMode="External"/><Relationship Id="rId24" Type="http://schemas.openxmlformats.org/officeDocument/2006/relationships/hyperlink" Target="http://www.bgcoder.com/Account/ProfileView/6376" TargetMode="External"/><Relationship Id="rId40" Type="http://schemas.openxmlformats.org/officeDocument/2006/relationships/hyperlink" Target="http://www.bgcoder.com/Account/ProfileView/6615" TargetMode="External"/><Relationship Id="rId45" Type="http://schemas.openxmlformats.org/officeDocument/2006/relationships/hyperlink" Target="http://www.bgcoder.com/Account/ProfileView/6764" TargetMode="External"/><Relationship Id="rId66" Type="http://schemas.openxmlformats.org/officeDocument/2006/relationships/hyperlink" Target="http://www.bgcoder.com/Account/ProfileView/5776" TargetMode="External"/><Relationship Id="rId87" Type="http://schemas.openxmlformats.org/officeDocument/2006/relationships/hyperlink" Target="http://www.bgcoder.com/Account/ProfileView/4123" TargetMode="External"/><Relationship Id="rId110" Type="http://schemas.openxmlformats.org/officeDocument/2006/relationships/hyperlink" Target="http://www.bgcoder.com/Account/ProfileView/5420" TargetMode="External"/><Relationship Id="rId115" Type="http://schemas.openxmlformats.org/officeDocument/2006/relationships/hyperlink" Target="http://www.bgcoder.com/Account/ProfileView/6801" TargetMode="External"/><Relationship Id="rId131" Type="http://schemas.openxmlformats.org/officeDocument/2006/relationships/hyperlink" Target="http://www.bgcoder.com/Account/ProfileView/2386" TargetMode="External"/><Relationship Id="rId136" Type="http://schemas.openxmlformats.org/officeDocument/2006/relationships/hyperlink" Target="http://www.bgcoder.com/Account/ProfileView/6040" TargetMode="External"/><Relationship Id="rId157" Type="http://schemas.openxmlformats.org/officeDocument/2006/relationships/hyperlink" Target="http://www.bgcoder.com/Account/ProfileView/6281" TargetMode="External"/><Relationship Id="rId61" Type="http://schemas.openxmlformats.org/officeDocument/2006/relationships/hyperlink" Target="http://www.bgcoder.com/Account/ProfileView/6260" TargetMode="External"/><Relationship Id="rId82" Type="http://schemas.openxmlformats.org/officeDocument/2006/relationships/hyperlink" Target="http://www.bgcoder.com/Account/ProfileView/6280" TargetMode="External"/><Relationship Id="rId152" Type="http://schemas.openxmlformats.org/officeDocument/2006/relationships/hyperlink" Target="http://www.bgcoder.com/Account/ProfileView/6227" TargetMode="External"/><Relationship Id="rId19" Type="http://schemas.openxmlformats.org/officeDocument/2006/relationships/hyperlink" Target="http://www.bgcoder.com/Account/ProfileView/4391" TargetMode="External"/><Relationship Id="rId14" Type="http://schemas.openxmlformats.org/officeDocument/2006/relationships/hyperlink" Target="http://www.bgcoder.com/Account/ProfileView/1297" TargetMode="External"/><Relationship Id="rId30" Type="http://schemas.openxmlformats.org/officeDocument/2006/relationships/hyperlink" Target="http://www.bgcoder.com/Account/ProfileView/6441" TargetMode="External"/><Relationship Id="rId35" Type="http://schemas.openxmlformats.org/officeDocument/2006/relationships/hyperlink" Target="http://www.bgcoder.com/Account/ProfileView/4720" TargetMode="External"/><Relationship Id="rId56" Type="http://schemas.openxmlformats.org/officeDocument/2006/relationships/hyperlink" Target="http://www.bgcoder.com/Account/ProfileView/6326" TargetMode="External"/><Relationship Id="rId77" Type="http://schemas.openxmlformats.org/officeDocument/2006/relationships/hyperlink" Target="http://www.bgcoder.com/Account/ProfileView/1846" TargetMode="External"/><Relationship Id="rId100" Type="http://schemas.openxmlformats.org/officeDocument/2006/relationships/hyperlink" Target="http://www.bgcoder.com/Account/ProfileView/4525" TargetMode="External"/><Relationship Id="rId105" Type="http://schemas.openxmlformats.org/officeDocument/2006/relationships/hyperlink" Target="http://www.bgcoder.com/Account/ProfileView/6749" TargetMode="External"/><Relationship Id="rId126" Type="http://schemas.openxmlformats.org/officeDocument/2006/relationships/hyperlink" Target="http://www.bgcoder.com/Account/ProfileView/5807" TargetMode="External"/><Relationship Id="rId147" Type="http://schemas.openxmlformats.org/officeDocument/2006/relationships/hyperlink" Target="http://www.bgcoder.com/Account/ProfileView/6208" TargetMode="External"/><Relationship Id="rId8" Type="http://schemas.openxmlformats.org/officeDocument/2006/relationships/hyperlink" Target="http://www.bgcoder.com/Account/ProfileView/6765" TargetMode="External"/><Relationship Id="rId51" Type="http://schemas.openxmlformats.org/officeDocument/2006/relationships/hyperlink" Target="http://www.bgcoder.com/Account/ProfileView/6135" TargetMode="External"/><Relationship Id="rId72" Type="http://schemas.openxmlformats.org/officeDocument/2006/relationships/hyperlink" Target="http://www.bgcoder.com/Account/ProfileView/3445" TargetMode="External"/><Relationship Id="rId93" Type="http://schemas.openxmlformats.org/officeDocument/2006/relationships/hyperlink" Target="http://www.bgcoder.com/Account/ProfileView/4974" TargetMode="External"/><Relationship Id="rId98" Type="http://schemas.openxmlformats.org/officeDocument/2006/relationships/hyperlink" Target="http://www.bgcoder.com/Account/ProfileView/6320" TargetMode="External"/><Relationship Id="rId121" Type="http://schemas.openxmlformats.org/officeDocument/2006/relationships/hyperlink" Target="http://www.bgcoder.com/Account/ProfileView/6543" TargetMode="External"/><Relationship Id="rId142" Type="http://schemas.openxmlformats.org/officeDocument/2006/relationships/hyperlink" Target="http://www.bgcoder.com/Account/ProfileView/6812" TargetMode="External"/><Relationship Id="rId163" Type="http://schemas.openxmlformats.org/officeDocument/2006/relationships/hyperlink" Target="http://www.bgcoder.com/Account/ProfileView/1633" TargetMode="External"/><Relationship Id="rId3" Type="http://schemas.openxmlformats.org/officeDocument/2006/relationships/hyperlink" Target="http://www.bgcoder.com/Account/ProfileView/6728" TargetMode="External"/><Relationship Id="rId25" Type="http://schemas.openxmlformats.org/officeDocument/2006/relationships/hyperlink" Target="http://www.bgcoder.com/Account/ProfileView/6808" TargetMode="External"/><Relationship Id="rId46" Type="http://schemas.openxmlformats.org/officeDocument/2006/relationships/hyperlink" Target="http://www.bgcoder.com/Account/ProfileView/6596" TargetMode="External"/><Relationship Id="rId67" Type="http://schemas.openxmlformats.org/officeDocument/2006/relationships/hyperlink" Target="http://www.bgcoder.com/Account/ProfileView/4565" TargetMode="External"/><Relationship Id="rId116" Type="http://schemas.openxmlformats.org/officeDocument/2006/relationships/hyperlink" Target="http://www.bgcoder.com/Account/ProfileView/6212" TargetMode="External"/><Relationship Id="rId137" Type="http://schemas.openxmlformats.org/officeDocument/2006/relationships/hyperlink" Target="http://www.bgcoder.com/Account/ProfileView/4473" TargetMode="External"/><Relationship Id="rId158" Type="http://schemas.openxmlformats.org/officeDocument/2006/relationships/hyperlink" Target="http://www.bgcoder.com/Account/ProfileView/6700" TargetMode="External"/><Relationship Id="rId20" Type="http://schemas.openxmlformats.org/officeDocument/2006/relationships/hyperlink" Target="http://www.bgcoder.com/Account/ProfileView/5759" TargetMode="External"/><Relationship Id="rId41" Type="http://schemas.openxmlformats.org/officeDocument/2006/relationships/hyperlink" Target="http://www.bgcoder.com/Account/ProfileView/6806" TargetMode="External"/><Relationship Id="rId62" Type="http://schemas.openxmlformats.org/officeDocument/2006/relationships/hyperlink" Target="http://www.bgcoder.com/Account/ProfileView/6548" TargetMode="External"/><Relationship Id="rId83" Type="http://schemas.openxmlformats.org/officeDocument/2006/relationships/hyperlink" Target="http://www.bgcoder.com/Account/ProfileView/6041" TargetMode="External"/><Relationship Id="rId88" Type="http://schemas.openxmlformats.org/officeDocument/2006/relationships/hyperlink" Target="http://www.bgcoder.com/Account/ProfileView/4892" TargetMode="External"/><Relationship Id="rId111" Type="http://schemas.openxmlformats.org/officeDocument/2006/relationships/hyperlink" Target="http://www.bgcoder.com/Account/ProfileView/6656" TargetMode="External"/><Relationship Id="rId132" Type="http://schemas.openxmlformats.org/officeDocument/2006/relationships/hyperlink" Target="http://www.bgcoder.com/Account/ProfileView/6500" TargetMode="External"/><Relationship Id="rId153" Type="http://schemas.openxmlformats.org/officeDocument/2006/relationships/hyperlink" Target="http://www.bgcoder.com/Account/ProfileView/6164" TargetMode="External"/><Relationship Id="rId15" Type="http://schemas.openxmlformats.org/officeDocument/2006/relationships/hyperlink" Target="http://www.bgcoder.com/Account/ProfileView/5933" TargetMode="External"/><Relationship Id="rId36" Type="http://schemas.openxmlformats.org/officeDocument/2006/relationships/hyperlink" Target="http://www.bgcoder.com/Account/ProfileView/6787" TargetMode="External"/><Relationship Id="rId57" Type="http://schemas.openxmlformats.org/officeDocument/2006/relationships/hyperlink" Target="http://www.bgcoder.com/Account/ProfileView/6273" TargetMode="External"/><Relationship Id="rId106" Type="http://schemas.openxmlformats.org/officeDocument/2006/relationships/hyperlink" Target="http://www.bgcoder.com/Account/ProfileView/6761" TargetMode="External"/><Relationship Id="rId127" Type="http://schemas.openxmlformats.org/officeDocument/2006/relationships/hyperlink" Target="http://www.bgcoder.com/Account/ProfileView/5738" TargetMode="External"/><Relationship Id="rId10" Type="http://schemas.openxmlformats.org/officeDocument/2006/relationships/hyperlink" Target="http://www.bgcoder.com/Account/ProfileView/6565" TargetMode="External"/><Relationship Id="rId31" Type="http://schemas.openxmlformats.org/officeDocument/2006/relationships/hyperlink" Target="http://www.bgcoder.com/Account/ProfileView/6660" TargetMode="External"/><Relationship Id="rId52" Type="http://schemas.openxmlformats.org/officeDocument/2006/relationships/hyperlink" Target="http://www.bgcoder.com/Account/ProfileView/6756" TargetMode="External"/><Relationship Id="rId73" Type="http://schemas.openxmlformats.org/officeDocument/2006/relationships/hyperlink" Target="http://www.bgcoder.com/Account/ProfileView/1554" TargetMode="External"/><Relationship Id="rId78" Type="http://schemas.openxmlformats.org/officeDocument/2006/relationships/hyperlink" Target="http://www.bgcoder.com/Account/ProfileView/4067" TargetMode="External"/><Relationship Id="rId94" Type="http://schemas.openxmlformats.org/officeDocument/2006/relationships/hyperlink" Target="http://www.bgcoder.com/Account/ProfileView/6095" TargetMode="External"/><Relationship Id="rId99" Type="http://schemas.openxmlformats.org/officeDocument/2006/relationships/hyperlink" Target="http://www.bgcoder.com/Account/ProfileView/6886" TargetMode="External"/><Relationship Id="rId101" Type="http://schemas.openxmlformats.org/officeDocument/2006/relationships/hyperlink" Target="http://www.bgcoder.com/Account/ProfileView/5750" TargetMode="External"/><Relationship Id="rId122" Type="http://schemas.openxmlformats.org/officeDocument/2006/relationships/hyperlink" Target="http://www.bgcoder.com/Account/ProfileView/3507" TargetMode="External"/><Relationship Id="rId143" Type="http://schemas.openxmlformats.org/officeDocument/2006/relationships/hyperlink" Target="http://www.bgcoder.com/Account/ProfileView/6000" TargetMode="External"/><Relationship Id="rId148" Type="http://schemas.openxmlformats.org/officeDocument/2006/relationships/hyperlink" Target="http://www.bgcoder.com/Account/ProfileView/5872" TargetMode="External"/><Relationship Id="rId164" Type="http://schemas.openxmlformats.org/officeDocument/2006/relationships/hyperlink" Target="http://www.bgcoder.com/Account/ProfileView/6763" TargetMode="External"/><Relationship Id="rId4" Type="http://schemas.openxmlformats.org/officeDocument/2006/relationships/hyperlink" Target="http://www.bgcoder.com/Account/ProfileView/6815" TargetMode="External"/><Relationship Id="rId9" Type="http://schemas.openxmlformats.org/officeDocument/2006/relationships/hyperlink" Target="http://www.bgcoder.com/Account/ProfileView/5378" TargetMode="External"/><Relationship Id="rId26" Type="http://schemas.openxmlformats.org/officeDocument/2006/relationships/hyperlink" Target="http://www.bgcoder.com/Account/ProfileView/4106" TargetMode="External"/><Relationship Id="rId47" Type="http://schemas.openxmlformats.org/officeDocument/2006/relationships/hyperlink" Target="http://www.bgcoder.com/Account/ProfileView/5741" TargetMode="External"/><Relationship Id="rId68" Type="http://schemas.openxmlformats.org/officeDocument/2006/relationships/hyperlink" Target="http://www.bgcoder.com/Account/ProfileView/6828" TargetMode="External"/><Relationship Id="rId89" Type="http://schemas.openxmlformats.org/officeDocument/2006/relationships/hyperlink" Target="http://www.bgcoder.com/Account/ProfileView/6292" TargetMode="External"/><Relationship Id="rId112" Type="http://schemas.openxmlformats.org/officeDocument/2006/relationships/hyperlink" Target="http://www.bgcoder.com/Account/ProfileView/6687" TargetMode="External"/><Relationship Id="rId133" Type="http://schemas.openxmlformats.org/officeDocument/2006/relationships/hyperlink" Target="http://www.bgcoder.com/Account/ProfileView/4364" TargetMode="External"/><Relationship Id="rId154" Type="http://schemas.openxmlformats.org/officeDocument/2006/relationships/hyperlink" Target="http://www.bgcoder.com/Account/ProfileView/6455" TargetMode="External"/><Relationship Id="rId16" Type="http://schemas.openxmlformats.org/officeDocument/2006/relationships/hyperlink" Target="http://www.bgcoder.com/Account/ProfileView/6293" TargetMode="External"/><Relationship Id="rId37" Type="http://schemas.openxmlformats.org/officeDocument/2006/relationships/hyperlink" Target="http://www.bgcoder.com/Account/ProfileView/6116" TargetMode="External"/><Relationship Id="rId58" Type="http://schemas.openxmlformats.org/officeDocument/2006/relationships/hyperlink" Target="http://www.bgcoder.com/Account/ProfileView/608" TargetMode="External"/><Relationship Id="rId79" Type="http://schemas.openxmlformats.org/officeDocument/2006/relationships/hyperlink" Target="http://www.bgcoder.com/Account/ProfileView/5748" TargetMode="External"/><Relationship Id="rId102" Type="http://schemas.openxmlformats.org/officeDocument/2006/relationships/hyperlink" Target="http://www.bgcoder.com/Account/ProfileView/5928" TargetMode="External"/><Relationship Id="rId123" Type="http://schemas.openxmlformats.org/officeDocument/2006/relationships/hyperlink" Target="http://www.bgcoder.com/Account/ProfileView/5819" TargetMode="External"/><Relationship Id="rId144" Type="http://schemas.openxmlformats.org/officeDocument/2006/relationships/hyperlink" Target="http://www.bgcoder.com/Account/ProfileView/1800" TargetMode="External"/><Relationship Id="rId90" Type="http://schemas.openxmlformats.org/officeDocument/2006/relationships/hyperlink" Target="http://www.bgcoder.com/Account/ProfileView/5806" TargetMode="External"/><Relationship Id="rId165" Type="http://schemas.openxmlformats.org/officeDocument/2006/relationships/hyperlink" Target="http://www.bgcoder.com/Account/ProfileView/6715" TargetMode="External"/><Relationship Id="rId27" Type="http://schemas.openxmlformats.org/officeDocument/2006/relationships/hyperlink" Target="http://www.bgcoder.com/Account/ProfileView/5869" TargetMode="External"/><Relationship Id="rId48" Type="http://schemas.openxmlformats.org/officeDocument/2006/relationships/hyperlink" Target="http://www.bgcoder.com/Account/ProfileView/5742" TargetMode="External"/><Relationship Id="rId69" Type="http://schemas.openxmlformats.org/officeDocument/2006/relationships/hyperlink" Target="http://www.bgcoder.com/Account/ProfileView/6744" TargetMode="External"/><Relationship Id="rId113" Type="http://schemas.openxmlformats.org/officeDocument/2006/relationships/hyperlink" Target="http://www.bgcoder.com/Account/ProfileView/6525" TargetMode="External"/><Relationship Id="rId134" Type="http://schemas.openxmlformats.org/officeDocument/2006/relationships/hyperlink" Target="http://www.bgcoder.com/Account/ProfileView/6518" TargetMode="External"/><Relationship Id="rId80" Type="http://schemas.openxmlformats.org/officeDocument/2006/relationships/hyperlink" Target="http://www.bgcoder.com/Account/ProfileView/3778" TargetMode="External"/><Relationship Id="rId155" Type="http://schemas.openxmlformats.org/officeDocument/2006/relationships/hyperlink" Target="http://www.bgcoder.com/Account/ProfileView/673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J160"/>
  <sheetViews>
    <sheetView workbookViewId="0">
      <pane xSplit="2" ySplit="8" topLeftCell="C9" activePane="bottomRight" state="frozenSplit"/>
      <selection pane="topRight" activeCell="C1" sqref="C1"/>
      <selection pane="bottomLeft" activeCell="A9" sqref="A9"/>
      <selection pane="bottomRight" activeCell="I21" sqref="I21"/>
    </sheetView>
  </sheetViews>
  <sheetFormatPr defaultRowHeight="15" x14ac:dyDescent="0.25"/>
  <cols>
    <col min="1" max="1" width="4" customWidth="1"/>
    <col min="2" max="2" width="26.28515625" bestFit="1" customWidth="1"/>
    <col min="3" max="3" width="14.85546875" bestFit="1" customWidth="1"/>
    <col min="4" max="4" width="19.42578125" bestFit="1" customWidth="1"/>
    <col min="5" max="5" width="14.140625" bestFit="1" customWidth="1"/>
    <col min="6" max="6" width="14.7109375" bestFit="1" customWidth="1"/>
    <col min="7" max="7" width="19.7109375" bestFit="1" customWidth="1"/>
    <col min="8" max="8" width="11.42578125" bestFit="1" customWidth="1"/>
    <col min="9" max="10" width="33.28515625" customWidth="1"/>
  </cols>
  <sheetData>
    <row r="1" spans="2:8" x14ac:dyDescent="0.25">
      <c r="B1" s="8" t="s">
        <v>5</v>
      </c>
      <c r="C1" s="5">
        <f t="shared" ref="C1:H1" si="0">COUNT(C9:C160)</f>
        <v>152</v>
      </c>
      <c r="D1" s="5">
        <f t="shared" si="0"/>
        <v>152</v>
      </c>
      <c r="E1" s="5">
        <f t="shared" si="0"/>
        <v>152</v>
      </c>
      <c r="F1" s="5">
        <f t="shared" si="0"/>
        <v>152</v>
      </c>
      <c r="G1" s="5">
        <f t="shared" si="0"/>
        <v>152</v>
      </c>
      <c r="H1" s="5">
        <f t="shared" si="0"/>
        <v>152</v>
      </c>
    </row>
    <row r="2" spans="2:8" ht="18.75" x14ac:dyDescent="0.3">
      <c r="B2" s="9" t="s">
        <v>334</v>
      </c>
      <c r="C2" s="6">
        <f t="shared" ref="C2:H2" si="1">AVERAGE(C9:C160)</f>
        <v>92.368421052631575</v>
      </c>
      <c r="D2" s="6">
        <f t="shared" si="1"/>
        <v>49.80263157894737</v>
      </c>
      <c r="E2" s="6">
        <f t="shared" si="1"/>
        <v>65.368421052631575</v>
      </c>
      <c r="F2" s="6">
        <f t="shared" si="1"/>
        <v>30.513157894736842</v>
      </c>
      <c r="G2" s="6">
        <f t="shared" si="1"/>
        <v>8.1907894736842106</v>
      </c>
      <c r="H2" s="24">
        <f t="shared" si="1"/>
        <v>246.24342105263159</v>
      </c>
    </row>
    <row r="3" spans="2:8" x14ac:dyDescent="0.25">
      <c r="B3" s="10" t="s">
        <v>333</v>
      </c>
      <c r="C3">
        <f t="shared" ref="C3:H3" si="2">COUNT(C9:C160)-COUNTIF(C9:C160,0)</f>
        <v>150</v>
      </c>
      <c r="D3">
        <f t="shared" si="2"/>
        <v>117</v>
      </c>
      <c r="E3">
        <f t="shared" si="2"/>
        <v>102</v>
      </c>
      <c r="F3">
        <f t="shared" si="2"/>
        <v>65</v>
      </c>
      <c r="G3">
        <f t="shared" si="2"/>
        <v>63</v>
      </c>
      <c r="H3">
        <f t="shared" si="2"/>
        <v>152</v>
      </c>
    </row>
    <row r="4" spans="2:8" x14ac:dyDescent="0.25">
      <c r="B4" s="11" t="s">
        <v>7</v>
      </c>
      <c r="C4" s="13">
        <f>C3/C1</f>
        <v>0.98684210526315785</v>
      </c>
      <c r="D4" s="13">
        <f t="shared" ref="D4:H4" si="3">D3/D1</f>
        <v>0.76973684210526316</v>
      </c>
      <c r="E4" s="13">
        <f t="shared" si="3"/>
        <v>0.67105263157894735</v>
      </c>
      <c r="F4" s="13">
        <f t="shared" si="3"/>
        <v>0.42763157894736842</v>
      </c>
      <c r="G4" s="13">
        <f t="shared" si="3"/>
        <v>0.41447368421052633</v>
      </c>
      <c r="H4" s="13">
        <f t="shared" si="3"/>
        <v>1</v>
      </c>
    </row>
    <row r="5" spans="2:8" x14ac:dyDescent="0.25">
      <c r="B5" s="9" t="s">
        <v>4</v>
      </c>
      <c r="C5" s="6">
        <f>C1*C2/C3</f>
        <v>93.6</v>
      </c>
      <c r="D5" s="6">
        <f t="shared" ref="D5:H5" si="4">D1*D2/D3</f>
        <v>64.700854700854705</v>
      </c>
      <c r="E5" s="6">
        <f t="shared" si="4"/>
        <v>97.411764705882348</v>
      </c>
      <c r="F5" s="6">
        <f t="shared" si="4"/>
        <v>71.353846153846149</v>
      </c>
      <c r="G5" s="6">
        <f t="shared" si="4"/>
        <v>19.761904761904763</v>
      </c>
      <c r="H5" s="6">
        <f t="shared" si="4"/>
        <v>246.24342105263159</v>
      </c>
    </row>
    <row r="6" spans="2:8" x14ac:dyDescent="0.25">
      <c r="B6" s="10" t="s">
        <v>330</v>
      </c>
      <c r="C6">
        <f>COUNTIF(C9:C160,100)</f>
        <v>113</v>
      </c>
      <c r="D6">
        <f>COUNTIF(D9:D160,100)</f>
        <v>36</v>
      </c>
      <c r="E6">
        <f>COUNTIF(E9:E160,100)</f>
        <v>91</v>
      </c>
      <c r="F6">
        <f>COUNTIF(F9:F160,100)</f>
        <v>40</v>
      </c>
      <c r="G6">
        <f>COUNTIF(G9:G160,100)</f>
        <v>2</v>
      </c>
      <c r="H6">
        <f>COUNTIF(H9:H160,500)</f>
        <v>2</v>
      </c>
    </row>
    <row r="7" spans="2:8" ht="15.75" thickBot="1" x14ac:dyDescent="0.3">
      <c r="B7" s="14" t="s">
        <v>7</v>
      </c>
      <c r="C7" s="12">
        <f>C6/C1</f>
        <v>0.74342105263157898</v>
      </c>
      <c r="D7" s="12">
        <f t="shared" ref="D7:H7" si="5">D6/D1</f>
        <v>0.23684210526315788</v>
      </c>
      <c r="E7" s="12">
        <f t="shared" si="5"/>
        <v>0.59868421052631582</v>
      </c>
      <c r="F7" s="12">
        <f t="shared" si="5"/>
        <v>0.26315789473684209</v>
      </c>
      <c r="G7" s="12">
        <f t="shared" si="5"/>
        <v>1.3157894736842105E-2</v>
      </c>
      <c r="H7" s="12">
        <f t="shared" si="5"/>
        <v>1.3157894736842105E-2</v>
      </c>
    </row>
    <row r="8" spans="2:8" ht="30.75" thickBot="1" x14ac:dyDescent="0.3">
      <c r="B8" s="1" t="s">
        <v>0</v>
      </c>
      <c r="C8" s="16" t="s">
        <v>8</v>
      </c>
      <c r="D8" s="16" t="s">
        <v>9</v>
      </c>
      <c r="E8" s="16" t="s">
        <v>10</v>
      </c>
      <c r="F8" s="16" t="s">
        <v>11</v>
      </c>
      <c r="G8" s="16" t="s">
        <v>12</v>
      </c>
      <c r="H8" s="16" t="s">
        <v>1</v>
      </c>
    </row>
    <row r="9" spans="2:8" ht="15.75" thickBot="1" x14ac:dyDescent="0.3">
      <c r="B9" s="15" t="s">
        <v>178</v>
      </c>
      <c r="C9" s="4">
        <v>100</v>
      </c>
      <c r="D9" s="4">
        <v>100</v>
      </c>
      <c r="E9" s="4">
        <v>100</v>
      </c>
      <c r="F9" s="4">
        <v>100</v>
      </c>
      <c r="G9" s="4">
        <v>100</v>
      </c>
      <c r="H9" s="3">
        <v>500</v>
      </c>
    </row>
    <row r="10" spans="2:8" ht="15.75" thickBot="1" x14ac:dyDescent="0.3">
      <c r="B10" s="15" t="s">
        <v>179</v>
      </c>
      <c r="C10" s="4">
        <v>100</v>
      </c>
      <c r="D10" s="4">
        <v>100</v>
      </c>
      <c r="E10" s="4">
        <v>100</v>
      </c>
      <c r="F10" s="4">
        <v>100</v>
      </c>
      <c r="G10" s="4">
        <v>100</v>
      </c>
      <c r="H10" s="3">
        <v>500</v>
      </c>
    </row>
    <row r="11" spans="2:8" ht="15.75" thickBot="1" x14ac:dyDescent="0.3">
      <c r="B11" s="15" t="s">
        <v>180</v>
      </c>
      <c r="C11" s="4">
        <v>100</v>
      </c>
      <c r="D11" s="4">
        <v>100</v>
      </c>
      <c r="E11" s="4">
        <v>100</v>
      </c>
      <c r="F11" s="4">
        <v>100</v>
      </c>
      <c r="G11" s="4">
        <v>50</v>
      </c>
      <c r="H11" s="3">
        <v>450</v>
      </c>
    </row>
    <row r="12" spans="2:8" ht="15.75" thickBot="1" x14ac:dyDescent="0.3">
      <c r="B12" s="15" t="s">
        <v>181</v>
      </c>
      <c r="C12" s="4">
        <v>100</v>
      </c>
      <c r="D12" s="4">
        <v>100</v>
      </c>
      <c r="E12" s="4">
        <v>100</v>
      </c>
      <c r="F12" s="4">
        <v>100</v>
      </c>
      <c r="G12" s="4">
        <v>35</v>
      </c>
      <c r="H12" s="3">
        <v>435</v>
      </c>
    </row>
    <row r="13" spans="2:8" ht="15.75" thickBot="1" x14ac:dyDescent="0.3">
      <c r="B13" s="15" t="s">
        <v>182</v>
      </c>
      <c r="C13" s="4">
        <v>100</v>
      </c>
      <c r="D13" s="4">
        <v>100</v>
      </c>
      <c r="E13" s="4">
        <v>100</v>
      </c>
      <c r="F13" s="4">
        <v>100</v>
      </c>
      <c r="G13" s="4">
        <v>35</v>
      </c>
      <c r="H13" s="3">
        <v>435</v>
      </c>
    </row>
    <row r="14" spans="2:8" ht="15.75" thickBot="1" x14ac:dyDescent="0.3">
      <c r="B14" s="15" t="s">
        <v>183</v>
      </c>
      <c r="C14" s="4">
        <v>100</v>
      </c>
      <c r="D14" s="4">
        <v>100</v>
      </c>
      <c r="E14" s="4">
        <v>100</v>
      </c>
      <c r="F14" s="4">
        <v>100</v>
      </c>
      <c r="G14" s="4">
        <v>30</v>
      </c>
      <c r="H14" s="3">
        <v>430</v>
      </c>
    </row>
    <row r="15" spans="2:8" ht="15.75" thickBot="1" x14ac:dyDescent="0.3">
      <c r="B15" s="15" t="s">
        <v>184</v>
      </c>
      <c r="C15" s="4">
        <v>100</v>
      </c>
      <c r="D15" s="4">
        <v>100</v>
      </c>
      <c r="E15" s="4">
        <v>100</v>
      </c>
      <c r="F15" s="4">
        <v>100</v>
      </c>
      <c r="G15" s="4">
        <v>30</v>
      </c>
      <c r="H15" s="3">
        <v>430</v>
      </c>
    </row>
    <row r="16" spans="2:8" ht="15.75" thickBot="1" x14ac:dyDescent="0.3">
      <c r="B16" s="15" t="s">
        <v>185</v>
      </c>
      <c r="C16" s="4">
        <v>100</v>
      </c>
      <c r="D16" s="4">
        <v>100</v>
      </c>
      <c r="E16" s="4">
        <v>100</v>
      </c>
      <c r="F16" s="4">
        <v>100</v>
      </c>
      <c r="G16" s="4">
        <v>30</v>
      </c>
      <c r="H16" s="3">
        <v>430</v>
      </c>
    </row>
    <row r="17" spans="2:8" ht="15.75" thickBot="1" x14ac:dyDescent="0.3">
      <c r="B17" s="15" t="s">
        <v>186</v>
      </c>
      <c r="C17" s="4">
        <v>100</v>
      </c>
      <c r="D17" s="4">
        <v>100</v>
      </c>
      <c r="E17" s="4">
        <v>100</v>
      </c>
      <c r="F17" s="4">
        <v>100</v>
      </c>
      <c r="G17" s="4">
        <v>30</v>
      </c>
      <c r="H17" s="3">
        <v>430</v>
      </c>
    </row>
    <row r="18" spans="2:8" ht="15.75" thickBot="1" x14ac:dyDescent="0.3">
      <c r="B18" s="15" t="s">
        <v>187</v>
      </c>
      <c r="C18" s="4">
        <v>100</v>
      </c>
      <c r="D18" s="4">
        <v>100</v>
      </c>
      <c r="E18" s="4">
        <v>100</v>
      </c>
      <c r="F18" s="4">
        <v>100</v>
      </c>
      <c r="G18" s="4">
        <v>30</v>
      </c>
      <c r="H18" s="3">
        <v>430</v>
      </c>
    </row>
    <row r="19" spans="2:8" ht="15.75" thickBot="1" x14ac:dyDescent="0.3">
      <c r="B19" s="15" t="s">
        <v>188</v>
      </c>
      <c r="C19" s="4">
        <v>100</v>
      </c>
      <c r="D19" s="4">
        <v>100</v>
      </c>
      <c r="E19" s="4">
        <v>100</v>
      </c>
      <c r="F19" s="4">
        <v>100</v>
      </c>
      <c r="G19" s="4">
        <v>25</v>
      </c>
      <c r="H19" s="3">
        <v>425</v>
      </c>
    </row>
    <row r="20" spans="2:8" ht="15.75" thickBot="1" x14ac:dyDescent="0.3">
      <c r="B20" s="15" t="s">
        <v>189</v>
      </c>
      <c r="C20" s="4">
        <v>100</v>
      </c>
      <c r="D20" s="4">
        <v>100</v>
      </c>
      <c r="E20" s="4">
        <v>100</v>
      </c>
      <c r="F20" s="4">
        <v>100</v>
      </c>
      <c r="G20" s="4">
        <v>25</v>
      </c>
      <c r="H20" s="3">
        <v>425</v>
      </c>
    </row>
    <row r="21" spans="2:8" ht="15.75" thickBot="1" x14ac:dyDescent="0.3">
      <c r="B21" s="15" t="s">
        <v>190</v>
      </c>
      <c r="C21" s="4">
        <v>100</v>
      </c>
      <c r="D21" s="4">
        <v>100</v>
      </c>
      <c r="E21" s="4">
        <v>100</v>
      </c>
      <c r="F21" s="4">
        <v>100</v>
      </c>
      <c r="G21" s="4">
        <v>25</v>
      </c>
      <c r="H21" s="3">
        <v>425</v>
      </c>
    </row>
    <row r="22" spans="2:8" ht="15.75" thickBot="1" x14ac:dyDescent="0.3">
      <c r="B22" s="15" t="s">
        <v>191</v>
      </c>
      <c r="C22" s="4">
        <v>100</v>
      </c>
      <c r="D22" s="4">
        <v>100</v>
      </c>
      <c r="E22" s="4">
        <v>100</v>
      </c>
      <c r="F22" s="4">
        <v>100</v>
      </c>
      <c r="G22" s="4">
        <v>15</v>
      </c>
      <c r="H22" s="3">
        <v>415</v>
      </c>
    </row>
    <row r="23" spans="2:8" ht="15.75" thickBot="1" x14ac:dyDescent="0.3">
      <c r="B23" s="15" t="s">
        <v>192</v>
      </c>
      <c r="C23" s="4">
        <v>100</v>
      </c>
      <c r="D23" s="4">
        <v>100</v>
      </c>
      <c r="E23" s="4">
        <v>100</v>
      </c>
      <c r="F23" s="4">
        <v>100</v>
      </c>
      <c r="G23" s="4">
        <v>5</v>
      </c>
      <c r="H23" s="3">
        <v>405</v>
      </c>
    </row>
    <row r="24" spans="2:8" ht="15.75" thickBot="1" x14ac:dyDescent="0.3">
      <c r="B24" s="15" t="s">
        <v>193</v>
      </c>
      <c r="C24" s="4">
        <v>100</v>
      </c>
      <c r="D24" s="4">
        <v>100</v>
      </c>
      <c r="E24" s="4">
        <v>100</v>
      </c>
      <c r="F24" s="4">
        <v>100</v>
      </c>
      <c r="G24" s="4">
        <v>5</v>
      </c>
      <c r="H24" s="3">
        <v>405</v>
      </c>
    </row>
    <row r="25" spans="2:8" ht="15.75" thickBot="1" x14ac:dyDescent="0.3">
      <c r="B25" s="15" t="s">
        <v>194</v>
      </c>
      <c r="C25" s="4">
        <v>100</v>
      </c>
      <c r="D25" s="4">
        <v>90</v>
      </c>
      <c r="E25" s="4">
        <v>92</v>
      </c>
      <c r="F25" s="4">
        <v>100</v>
      </c>
      <c r="G25" s="4">
        <v>20</v>
      </c>
      <c r="H25" s="3">
        <v>402</v>
      </c>
    </row>
    <row r="26" spans="2:8" ht="15.75" thickBot="1" x14ac:dyDescent="0.3">
      <c r="B26" s="15" t="s">
        <v>195</v>
      </c>
      <c r="C26" s="4">
        <v>100</v>
      </c>
      <c r="D26" s="4">
        <v>100</v>
      </c>
      <c r="E26" s="4">
        <v>100</v>
      </c>
      <c r="F26" s="4">
        <v>100</v>
      </c>
      <c r="G26" s="4">
        <v>0</v>
      </c>
      <c r="H26" s="3">
        <v>400</v>
      </c>
    </row>
    <row r="27" spans="2:8" ht="15.75" thickBot="1" x14ac:dyDescent="0.3">
      <c r="B27" s="15" t="s">
        <v>196</v>
      </c>
      <c r="C27" s="4">
        <v>100</v>
      </c>
      <c r="D27" s="4">
        <v>100</v>
      </c>
      <c r="E27" s="4">
        <v>100</v>
      </c>
      <c r="F27" s="4">
        <v>100</v>
      </c>
      <c r="G27" s="4">
        <v>0</v>
      </c>
      <c r="H27" s="3">
        <v>400</v>
      </c>
    </row>
    <row r="28" spans="2:8" ht="15.75" thickBot="1" x14ac:dyDescent="0.3">
      <c r="B28" s="15" t="s">
        <v>197</v>
      </c>
      <c r="C28" s="4">
        <v>100</v>
      </c>
      <c r="D28" s="4">
        <v>100</v>
      </c>
      <c r="E28" s="4">
        <v>100</v>
      </c>
      <c r="F28" s="4">
        <v>100</v>
      </c>
      <c r="G28" s="4">
        <v>0</v>
      </c>
      <c r="H28" s="3">
        <v>400</v>
      </c>
    </row>
    <row r="29" spans="2:8" ht="15.75" thickBot="1" x14ac:dyDescent="0.3">
      <c r="B29" s="15" t="s">
        <v>198</v>
      </c>
      <c r="C29" s="4">
        <v>80</v>
      </c>
      <c r="D29" s="4">
        <v>90</v>
      </c>
      <c r="E29" s="4">
        <v>100</v>
      </c>
      <c r="F29" s="4">
        <v>100</v>
      </c>
      <c r="G29" s="4">
        <v>25</v>
      </c>
      <c r="H29" s="3">
        <v>395</v>
      </c>
    </row>
    <row r="30" spans="2:8" ht="15.75" thickBot="1" x14ac:dyDescent="0.3">
      <c r="B30" s="15" t="s">
        <v>199</v>
      </c>
      <c r="C30" s="4">
        <v>100</v>
      </c>
      <c r="D30" s="4">
        <v>90</v>
      </c>
      <c r="E30" s="4">
        <v>100</v>
      </c>
      <c r="F30" s="4">
        <v>100</v>
      </c>
      <c r="G30" s="4">
        <v>5</v>
      </c>
      <c r="H30" s="3">
        <v>395</v>
      </c>
    </row>
    <row r="31" spans="2:8" ht="15.75" thickBot="1" x14ac:dyDescent="0.3">
      <c r="B31" s="15" t="s">
        <v>200</v>
      </c>
      <c r="C31" s="4">
        <v>100</v>
      </c>
      <c r="D31" s="4">
        <v>90</v>
      </c>
      <c r="E31" s="4">
        <v>100</v>
      </c>
      <c r="F31" s="4">
        <v>100</v>
      </c>
      <c r="G31" s="4">
        <v>5</v>
      </c>
      <c r="H31" s="3">
        <v>395</v>
      </c>
    </row>
    <row r="32" spans="2:8" ht="15.75" thickBot="1" x14ac:dyDescent="0.3">
      <c r="B32" s="15" t="s">
        <v>201</v>
      </c>
      <c r="C32" s="4">
        <v>100</v>
      </c>
      <c r="D32" s="4">
        <v>90</v>
      </c>
      <c r="E32" s="4">
        <v>100</v>
      </c>
      <c r="F32" s="4">
        <v>100</v>
      </c>
      <c r="G32" s="4">
        <v>5</v>
      </c>
      <c r="H32" s="3">
        <v>395</v>
      </c>
    </row>
    <row r="33" spans="2:10" ht="15.75" thickBot="1" x14ac:dyDescent="0.3">
      <c r="B33" s="15" t="s">
        <v>202</v>
      </c>
      <c r="C33" s="4">
        <v>100</v>
      </c>
      <c r="D33" s="4">
        <v>90</v>
      </c>
      <c r="E33" s="4">
        <v>100</v>
      </c>
      <c r="F33" s="4">
        <v>100</v>
      </c>
      <c r="G33" s="4">
        <v>5</v>
      </c>
      <c r="H33" s="3">
        <v>395</v>
      </c>
    </row>
    <row r="34" spans="2:10" ht="15.75" thickBot="1" x14ac:dyDescent="0.3">
      <c r="B34" s="15" t="s">
        <v>203</v>
      </c>
      <c r="C34" s="4">
        <v>100</v>
      </c>
      <c r="D34" s="4">
        <v>90</v>
      </c>
      <c r="E34" s="4">
        <v>100</v>
      </c>
      <c r="F34" s="4">
        <v>77</v>
      </c>
      <c r="G34" s="4">
        <v>25</v>
      </c>
      <c r="H34" s="3">
        <v>392</v>
      </c>
    </row>
    <row r="35" spans="2:10" ht="15.75" thickBot="1" x14ac:dyDescent="0.3">
      <c r="B35" s="15" t="s">
        <v>204</v>
      </c>
      <c r="C35" s="4">
        <v>100</v>
      </c>
      <c r="D35" s="4">
        <v>90</v>
      </c>
      <c r="E35" s="4">
        <v>100</v>
      </c>
      <c r="F35" s="4">
        <v>100</v>
      </c>
      <c r="G35" s="4">
        <v>0</v>
      </c>
      <c r="H35" s="3">
        <v>390</v>
      </c>
    </row>
    <row r="36" spans="2:10" ht="15.75" thickBot="1" x14ac:dyDescent="0.3">
      <c r="B36" s="15" t="s">
        <v>205</v>
      </c>
      <c r="C36" s="4">
        <v>90</v>
      </c>
      <c r="D36" s="4">
        <v>90</v>
      </c>
      <c r="E36" s="4">
        <v>100</v>
      </c>
      <c r="F36" s="4">
        <v>100</v>
      </c>
      <c r="G36" s="4">
        <v>0</v>
      </c>
      <c r="H36" s="3">
        <v>380</v>
      </c>
    </row>
    <row r="37" spans="2:10" ht="15.75" thickBot="1" x14ac:dyDescent="0.3">
      <c r="B37" s="15" t="s">
        <v>206</v>
      </c>
      <c r="C37" s="4">
        <v>100</v>
      </c>
      <c r="D37" s="4">
        <v>50</v>
      </c>
      <c r="E37" s="4">
        <v>100</v>
      </c>
      <c r="F37" s="4">
        <v>100</v>
      </c>
      <c r="G37" s="4">
        <v>25</v>
      </c>
      <c r="H37" s="3">
        <v>375</v>
      </c>
    </row>
    <row r="38" spans="2:10" ht="15.75" thickBot="1" x14ac:dyDescent="0.3">
      <c r="B38" s="15" t="s">
        <v>207</v>
      </c>
      <c r="C38" s="4">
        <v>90</v>
      </c>
      <c r="D38" s="4">
        <v>50</v>
      </c>
      <c r="E38" s="4">
        <v>100</v>
      </c>
      <c r="F38" s="4">
        <v>100</v>
      </c>
      <c r="G38" s="4">
        <v>35</v>
      </c>
      <c r="H38" s="3">
        <v>375</v>
      </c>
    </row>
    <row r="39" spans="2:10" ht="15.75" thickBot="1" x14ac:dyDescent="0.3">
      <c r="B39" s="15" t="s">
        <v>208</v>
      </c>
      <c r="C39" s="4">
        <v>100</v>
      </c>
      <c r="D39" s="4">
        <v>30</v>
      </c>
      <c r="E39" s="4">
        <v>100</v>
      </c>
      <c r="F39" s="4">
        <v>100</v>
      </c>
      <c r="G39" s="4">
        <v>30</v>
      </c>
      <c r="H39" s="3">
        <v>360</v>
      </c>
    </row>
    <row r="40" spans="2:10" ht="15.75" thickBot="1" x14ac:dyDescent="0.3">
      <c r="B40" s="15" t="s">
        <v>209</v>
      </c>
      <c r="C40" s="4">
        <v>100</v>
      </c>
      <c r="D40" s="4">
        <v>50</v>
      </c>
      <c r="E40" s="4">
        <v>100</v>
      </c>
      <c r="F40" s="4">
        <v>100</v>
      </c>
      <c r="G40" s="4">
        <v>5</v>
      </c>
      <c r="H40" s="3">
        <v>355</v>
      </c>
    </row>
    <row r="41" spans="2:10" ht="15.75" thickBot="1" x14ac:dyDescent="0.3">
      <c r="B41" s="15" t="s">
        <v>210</v>
      </c>
      <c r="C41" s="4">
        <v>100</v>
      </c>
      <c r="D41" s="4">
        <v>50</v>
      </c>
      <c r="E41" s="4">
        <v>100</v>
      </c>
      <c r="F41" s="4">
        <v>100</v>
      </c>
      <c r="G41" s="4">
        <v>0</v>
      </c>
      <c r="H41" s="3">
        <v>350</v>
      </c>
      <c r="J41" s="19">
        <v>38534</v>
      </c>
    </row>
    <row r="42" spans="2:10" ht="15.75" thickBot="1" x14ac:dyDescent="0.3">
      <c r="B42" s="15" t="s">
        <v>211</v>
      </c>
      <c r="C42" s="4">
        <v>90</v>
      </c>
      <c r="D42" s="4">
        <v>50</v>
      </c>
      <c r="E42" s="4">
        <v>100</v>
      </c>
      <c r="F42" s="4">
        <v>100</v>
      </c>
      <c r="G42" s="4">
        <v>10</v>
      </c>
      <c r="H42" s="3">
        <v>350</v>
      </c>
    </row>
    <row r="43" spans="2:10" ht="15.75" thickBot="1" x14ac:dyDescent="0.3">
      <c r="B43" s="15" t="s">
        <v>212</v>
      </c>
      <c r="C43" s="4">
        <v>100</v>
      </c>
      <c r="D43" s="4">
        <v>50</v>
      </c>
      <c r="E43" s="4">
        <v>100</v>
      </c>
      <c r="F43" s="4">
        <v>100</v>
      </c>
      <c r="G43" s="4">
        <v>0</v>
      </c>
      <c r="H43" s="3">
        <v>350</v>
      </c>
    </row>
    <row r="44" spans="2:10" ht="15.75" thickBot="1" x14ac:dyDescent="0.3">
      <c r="B44" s="20" t="s">
        <v>329</v>
      </c>
      <c r="C44" s="4">
        <v>100</v>
      </c>
      <c r="D44" s="4">
        <v>90</v>
      </c>
      <c r="E44" s="4">
        <v>100</v>
      </c>
      <c r="F44" s="4">
        <v>22</v>
      </c>
      <c r="G44" s="4">
        <v>35</v>
      </c>
      <c r="H44" s="3">
        <v>347</v>
      </c>
    </row>
    <row r="45" spans="2:10" ht="15.75" thickBot="1" x14ac:dyDescent="0.3">
      <c r="B45" s="15" t="s">
        <v>213</v>
      </c>
      <c r="C45" s="4">
        <v>90</v>
      </c>
      <c r="D45" s="4">
        <v>50</v>
      </c>
      <c r="E45" s="4">
        <v>100</v>
      </c>
      <c r="F45" s="4">
        <v>100</v>
      </c>
      <c r="G45" s="4">
        <v>5</v>
      </c>
      <c r="H45" s="3">
        <v>345</v>
      </c>
    </row>
    <row r="46" spans="2:10" ht="15.75" thickBot="1" x14ac:dyDescent="0.3">
      <c r="B46" s="15" t="s">
        <v>214</v>
      </c>
      <c r="C46" s="4">
        <v>100</v>
      </c>
      <c r="D46" s="4">
        <v>40</v>
      </c>
      <c r="E46" s="4">
        <v>100</v>
      </c>
      <c r="F46" s="4">
        <v>100</v>
      </c>
      <c r="G46" s="4">
        <v>0</v>
      </c>
      <c r="H46" s="3">
        <v>340</v>
      </c>
    </row>
    <row r="47" spans="2:10" ht="15.75" thickBot="1" x14ac:dyDescent="0.3">
      <c r="B47" s="15" t="s">
        <v>215</v>
      </c>
      <c r="C47" s="4">
        <v>100</v>
      </c>
      <c r="D47" s="4">
        <v>40</v>
      </c>
      <c r="E47" s="4">
        <v>100</v>
      </c>
      <c r="F47" s="4">
        <v>100</v>
      </c>
      <c r="G47" s="4">
        <v>0</v>
      </c>
      <c r="H47" s="3">
        <v>340</v>
      </c>
    </row>
    <row r="48" spans="2:10" ht="15.75" thickBot="1" x14ac:dyDescent="0.3">
      <c r="B48" s="15" t="s">
        <v>216</v>
      </c>
      <c r="C48" s="4">
        <v>100</v>
      </c>
      <c r="D48" s="4">
        <v>100</v>
      </c>
      <c r="E48" s="4">
        <v>100</v>
      </c>
      <c r="F48" s="4">
        <v>22</v>
      </c>
      <c r="G48" s="4">
        <v>5</v>
      </c>
      <c r="H48" s="3">
        <v>327</v>
      </c>
    </row>
    <row r="49" spans="2:8" ht="15.75" thickBot="1" x14ac:dyDescent="0.3">
      <c r="B49" s="15" t="s">
        <v>217</v>
      </c>
      <c r="C49" s="4">
        <v>100</v>
      </c>
      <c r="D49" s="4">
        <v>10</v>
      </c>
      <c r="E49" s="4">
        <v>92</v>
      </c>
      <c r="F49" s="4">
        <v>100</v>
      </c>
      <c r="G49" s="4">
        <v>25</v>
      </c>
      <c r="H49" s="3">
        <v>327</v>
      </c>
    </row>
    <row r="50" spans="2:8" ht="15.75" thickBot="1" x14ac:dyDescent="0.3">
      <c r="B50" s="15" t="s">
        <v>218</v>
      </c>
      <c r="C50" s="4">
        <v>100</v>
      </c>
      <c r="D50" s="4">
        <v>100</v>
      </c>
      <c r="E50" s="4">
        <v>100</v>
      </c>
      <c r="F50" s="4">
        <v>22</v>
      </c>
      <c r="G50" s="4">
        <v>5</v>
      </c>
      <c r="H50" s="3">
        <v>327</v>
      </c>
    </row>
    <row r="51" spans="2:8" ht="15.75" thickBot="1" x14ac:dyDescent="0.3">
      <c r="B51" s="15" t="s">
        <v>219</v>
      </c>
      <c r="C51" s="4">
        <v>100</v>
      </c>
      <c r="D51" s="4">
        <v>100</v>
      </c>
      <c r="E51" s="4">
        <v>100</v>
      </c>
      <c r="F51" s="4">
        <v>22</v>
      </c>
      <c r="G51" s="4">
        <v>0</v>
      </c>
      <c r="H51" s="3">
        <v>322</v>
      </c>
    </row>
    <row r="52" spans="2:8" ht="15.75" thickBot="1" x14ac:dyDescent="0.3">
      <c r="B52" s="15" t="s">
        <v>220</v>
      </c>
      <c r="C52" s="4">
        <v>100</v>
      </c>
      <c r="D52" s="4">
        <v>100</v>
      </c>
      <c r="E52" s="4">
        <v>100</v>
      </c>
      <c r="F52" s="4">
        <v>22</v>
      </c>
      <c r="G52" s="4">
        <v>0</v>
      </c>
      <c r="H52" s="3">
        <v>322</v>
      </c>
    </row>
    <row r="53" spans="2:8" ht="15.75" thickBot="1" x14ac:dyDescent="0.3">
      <c r="B53" s="15" t="s">
        <v>221</v>
      </c>
      <c r="C53" s="4">
        <v>100</v>
      </c>
      <c r="D53" s="4">
        <v>100</v>
      </c>
      <c r="E53" s="4">
        <v>100</v>
      </c>
      <c r="F53" s="4">
        <v>22</v>
      </c>
      <c r="G53" s="4">
        <v>0</v>
      </c>
      <c r="H53" s="3">
        <v>322</v>
      </c>
    </row>
    <row r="54" spans="2:8" ht="15.75" thickBot="1" x14ac:dyDescent="0.3">
      <c r="B54" s="15" t="s">
        <v>222</v>
      </c>
      <c r="C54" s="4">
        <v>100</v>
      </c>
      <c r="D54" s="4">
        <v>90</v>
      </c>
      <c r="E54" s="4">
        <v>100</v>
      </c>
      <c r="F54" s="4">
        <v>22</v>
      </c>
      <c r="G54" s="4">
        <v>5</v>
      </c>
      <c r="H54" s="3">
        <v>317</v>
      </c>
    </row>
    <row r="55" spans="2:8" ht="15.75" thickBot="1" x14ac:dyDescent="0.3">
      <c r="B55" s="15" t="s">
        <v>223</v>
      </c>
      <c r="C55" s="4">
        <v>90</v>
      </c>
      <c r="D55" s="4">
        <v>100</v>
      </c>
      <c r="E55" s="4">
        <v>100</v>
      </c>
      <c r="F55" s="4">
        <v>22</v>
      </c>
      <c r="G55" s="4">
        <v>0</v>
      </c>
      <c r="H55" s="3">
        <v>312</v>
      </c>
    </row>
    <row r="56" spans="2:8" ht="15.75" thickBot="1" x14ac:dyDescent="0.3">
      <c r="B56" s="15" t="s">
        <v>224</v>
      </c>
      <c r="C56" s="4">
        <v>100</v>
      </c>
      <c r="D56" s="4">
        <v>90</v>
      </c>
      <c r="E56" s="4">
        <v>100</v>
      </c>
      <c r="F56" s="4">
        <v>22</v>
      </c>
      <c r="G56" s="4">
        <v>0</v>
      </c>
      <c r="H56" s="3">
        <v>312</v>
      </c>
    </row>
    <row r="57" spans="2:8" ht="15.75" thickBot="1" x14ac:dyDescent="0.3">
      <c r="B57" s="15" t="s">
        <v>225</v>
      </c>
      <c r="C57" s="4">
        <v>100</v>
      </c>
      <c r="D57" s="4">
        <v>100</v>
      </c>
      <c r="E57" s="4">
        <v>88</v>
      </c>
      <c r="F57" s="4">
        <v>22</v>
      </c>
      <c r="G57" s="4">
        <v>0</v>
      </c>
      <c r="H57" s="3">
        <v>310</v>
      </c>
    </row>
    <row r="58" spans="2:8" ht="15.75" thickBot="1" x14ac:dyDescent="0.3">
      <c r="B58" s="15" t="s">
        <v>226</v>
      </c>
      <c r="C58" s="4">
        <v>100</v>
      </c>
      <c r="D58" s="4">
        <v>0</v>
      </c>
      <c r="E58" s="4">
        <v>100</v>
      </c>
      <c r="F58" s="4">
        <v>100</v>
      </c>
      <c r="G58" s="4">
        <v>5</v>
      </c>
      <c r="H58" s="3">
        <v>305</v>
      </c>
    </row>
    <row r="59" spans="2:8" ht="15.75" thickBot="1" x14ac:dyDescent="0.3">
      <c r="B59" s="15" t="s">
        <v>227</v>
      </c>
      <c r="C59" s="4">
        <v>100</v>
      </c>
      <c r="D59" s="4">
        <v>100</v>
      </c>
      <c r="E59" s="4">
        <v>100</v>
      </c>
      <c r="F59" s="4">
        <v>0</v>
      </c>
      <c r="G59" s="4">
        <v>0</v>
      </c>
      <c r="H59" s="3">
        <v>300</v>
      </c>
    </row>
    <row r="60" spans="2:8" ht="15.75" thickBot="1" x14ac:dyDescent="0.3">
      <c r="B60" s="15" t="s">
        <v>228</v>
      </c>
      <c r="C60" s="4">
        <v>100</v>
      </c>
      <c r="D60" s="4">
        <v>100</v>
      </c>
      <c r="E60" s="4">
        <v>0</v>
      </c>
      <c r="F60" s="4">
        <v>100</v>
      </c>
      <c r="G60" s="4">
        <v>0</v>
      </c>
      <c r="H60" s="3">
        <v>300</v>
      </c>
    </row>
    <row r="61" spans="2:8" ht="15.75" thickBot="1" x14ac:dyDescent="0.3">
      <c r="B61" s="15" t="s">
        <v>229</v>
      </c>
      <c r="C61" s="4">
        <v>100</v>
      </c>
      <c r="D61" s="4">
        <v>100</v>
      </c>
      <c r="E61" s="4">
        <v>100</v>
      </c>
      <c r="F61" s="4">
        <v>0</v>
      </c>
      <c r="G61" s="4">
        <v>0</v>
      </c>
      <c r="H61" s="3">
        <v>300</v>
      </c>
    </row>
    <row r="62" spans="2:8" ht="15.75" thickBot="1" x14ac:dyDescent="0.3">
      <c r="B62" s="15" t="s">
        <v>230</v>
      </c>
      <c r="C62" s="4">
        <v>100</v>
      </c>
      <c r="D62" s="4">
        <v>100</v>
      </c>
      <c r="E62" s="4">
        <v>100</v>
      </c>
      <c r="F62" s="4">
        <v>0</v>
      </c>
      <c r="G62" s="4">
        <v>0</v>
      </c>
      <c r="H62" s="3">
        <v>300</v>
      </c>
    </row>
    <row r="63" spans="2:8" ht="15.75" thickBot="1" x14ac:dyDescent="0.3">
      <c r="B63" s="15" t="s">
        <v>231</v>
      </c>
      <c r="C63" s="4">
        <v>100</v>
      </c>
      <c r="D63" s="4">
        <v>100</v>
      </c>
      <c r="E63" s="4">
        <v>100</v>
      </c>
      <c r="F63" s="4">
        <v>0</v>
      </c>
      <c r="G63" s="4">
        <v>0</v>
      </c>
      <c r="H63" s="3">
        <v>300</v>
      </c>
    </row>
    <row r="64" spans="2:8" ht="15.75" thickBot="1" x14ac:dyDescent="0.3">
      <c r="B64" s="15" t="s">
        <v>232</v>
      </c>
      <c r="C64" s="4">
        <v>100</v>
      </c>
      <c r="D64" s="4">
        <v>50</v>
      </c>
      <c r="E64" s="4">
        <v>100</v>
      </c>
      <c r="F64" s="4">
        <v>22</v>
      </c>
      <c r="G64" s="4">
        <v>25</v>
      </c>
      <c r="H64" s="3">
        <v>297</v>
      </c>
    </row>
    <row r="65" spans="2:8" ht="15.75" thickBot="1" x14ac:dyDescent="0.3">
      <c r="B65" s="15" t="s">
        <v>233</v>
      </c>
      <c r="C65" s="4">
        <v>100</v>
      </c>
      <c r="D65" s="4">
        <v>50</v>
      </c>
      <c r="E65" s="4">
        <v>100</v>
      </c>
      <c r="F65" s="4">
        <v>22</v>
      </c>
      <c r="G65" s="4">
        <v>20</v>
      </c>
      <c r="H65" s="3">
        <v>292</v>
      </c>
    </row>
    <row r="66" spans="2:8" ht="15.75" thickBot="1" x14ac:dyDescent="0.3">
      <c r="B66" s="15" t="s">
        <v>234</v>
      </c>
      <c r="C66" s="4">
        <v>100</v>
      </c>
      <c r="D66" s="4">
        <v>90</v>
      </c>
      <c r="E66" s="4">
        <v>100</v>
      </c>
      <c r="F66" s="4">
        <v>0</v>
      </c>
      <c r="G66" s="4">
        <v>0</v>
      </c>
      <c r="H66" s="3">
        <v>290</v>
      </c>
    </row>
    <row r="67" spans="2:8" ht="15.75" thickBot="1" x14ac:dyDescent="0.3">
      <c r="B67" s="15" t="s">
        <v>235</v>
      </c>
      <c r="C67" s="4">
        <v>100</v>
      </c>
      <c r="D67" s="4">
        <v>90</v>
      </c>
      <c r="E67" s="4">
        <v>92</v>
      </c>
      <c r="F67" s="4">
        <v>0</v>
      </c>
      <c r="G67" s="4">
        <v>0</v>
      </c>
      <c r="H67" s="3">
        <v>282</v>
      </c>
    </row>
    <row r="68" spans="2:8" ht="15.75" thickBot="1" x14ac:dyDescent="0.3">
      <c r="B68" s="15" t="s">
        <v>236</v>
      </c>
      <c r="C68" s="4">
        <v>90</v>
      </c>
      <c r="D68" s="4">
        <v>90</v>
      </c>
      <c r="E68" s="4">
        <v>100</v>
      </c>
      <c r="F68" s="4">
        <v>0</v>
      </c>
      <c r="G68" s="4">
        <v>0</v>
      </c>
      <c r="H68" s="3">
        <v>280</v>
      </c>
    </row>
    <row r="69" spans="2:8" ht="15.75" thickBot="1" x14ac:dyDescent="0.3">
      <c r="B69" s="15" t="s">
        <v>237</v>
      </c>
      <c r="C69" s="4">
        <v>100</v>
      </c>
      <c r="D69" s="4">
        <v>40</v>
      </c>
      <c r="E69" s="4">
        <v>92</v>
      </c>
      <c r="F69" s="4">
        <v>22</v>
      </c>
      <c r="G69" s="4">
        <v>25</v>
      </c>
      <c r="H69" s="3">
        <v>279</v>
      </c>
    </row>
    <row r="70" spans="2:8" ht="15.75" thickBot="1" x14ac:dyDescent="0.3">
      <c r="B70" s="15" t="s">
        <v>238</v>
      </c>
      <c r="C70" s="4">
        <v>100</v>
      </c>
      <c r="D70" s="4">
        <v>50</v>
      </c>
      <c r="E70" s="4">
        <v>100</v>
      </c>
      <c r="F70" s="4">
        <v>22</v>
      </c>
      <c r="G70" s="4">
        <v>5</v>
      </c>
      <c r="H70" s="3">
        <v>277</v>
      </c>
    </row>
    <row r="71" spans="2:8" ht="15.75" thickBot="1" x14ac:dyDescent="0.3">
      <c r="B71" s="15" t="s">
        <v>239</v>
      </c>
      <c r="C71" s="4">
        <v>100</v>
      </c>
      <c r="D71" s="4">
        <v>40</v>
      </c>
      <c r="E71" s="4">
        <v>100</v>
      </c>
      <c r="F71" s="4">
        <v>0</v>
      </c>
      <c r="G71" s="4">
        <v>35</v>
      </c>
      <c r="H71" s="3">
        <v>275</v>
      </c>
    </row>
    <row r="72" spans="2:8" ht="15.75" thickBot="1" x14ac:dyDescent="0.3">
      <c r="B72" s="15" t="s">
        <v>240</v>
      </c>
      <c r="C72" s="4">
        <v>100</v>
      </c>
      <c r="D72" s="4">
        <v>50</v>
      </c>
      <c r="E72" s="4">
        <v>100</v>
      </c>
      <c r="F72" s="4">
        <v>0</v>
      </c>
      <c r="G72" s="4">
        <v>25</v>
      </c>
      <c r="H72" s="3">
        <v>275</v>
      </c>
    </row>
    <row r="73" spans="2:8" ht="15.75" thickBot="1" x14ac:dyDescent="0.3">
      <c r="B73" s="15" t="s">
        <v>241</v>
      </c>
      <c r="C73" s="4">
        <v>100</v>
      </c>
      <c r="D73" s="4">
        <v>40</v>
      </c>
      <c r="E73" s="4">
        <v>100</v>
      </c>
      <c r="F73" s="4">
        <v>0</v>
      </c>
      <c r="G73" s="4">
        <v>25</v>
      </c>
      <c r="H73" s="3">
        <v>265</v>
      </c>
    </row>
    <row r="74" spans="2:8" ht="15.75" thickBot="1" x14ac:dyDescent="0.3">
      <c r="B74" s="15" t="s">
        <v>242</v>
      </c>
      <c r="C74" s="4">
        <v>100</v>
      </c>
      <c r="D74" s="4">
        <v>30</v>
      </c>
      <c r="E74" s="4">
        <v>100</v>
      </c>
      <c r="F74" s="4">
        <v>0</v>
      </c>
      <c r="G74" s="4">
        <v>35</v>
      </c>
      <c r="H74" s="3">
        <v>265</v>
      </c>
    </row>
    <row r="75" spans="2:8" ht="15.75" thickBot="1" x14ac:dyDescent="0.3">
      <c r="B75" s="15" t="s">
        <v>243</v>
      </c>
      <c r="C75" s="4">
        <v>100</v>
      </c>
      <c r="D75" s="4">
        <v>40</v>
      </c>
      <c r="E75" s="4">
        <v>100</v>
      </c>
      <c r="F75" s="4">
        <v>22</v>
      </c>
      <c r="G75" s="4">
        <v>0</v>
      </c>
      <c r="H75" s="3">
        <v>262</v>
      </c>
    </row>
    <row r="76" spans="2:8" ht="15.75" thickBot="1" x14ac:dyDescent="0.3">
      <c r="B76" s="15" t="s">
        <v>244</v>
      </c>
      <c r="C76" s="4">
        <v>90</v>
      </c>
      <c r="D76" s="4">
        <v>50</v>
      </c>
      <c r="E76" s="4">
        <v>100</v>
      </c>
      <c r="F76" s="4">
        <v>0</v>
      </c>
      <c r="G76" s="4">
        <v>20</v>
      </c>
      <c r="H76" s="3">
        <v>260</v>
      </c>
    </row>
    <row r="77" spans="2:8" ht="15.75" thickBot="1" x14ac:dyDescent="0.3">
      <c r="B77" s="15" t="s">
        <v>245</v>
      </c>
      <c r="C77" s="4">
        <v>80</v>
      </c>
      <c r="D77" s="4">
        <v>40</v>
      </c>
      <c r="E77" s="4">
        <v>92</v>
      </c>
      <c r="F77" s="4">
        <v>22</v>
      </c>
      <c r="G77" s="4">
        <v>25</v>
      </c>
      <c r="H77" s="3">
        <v>259</v>
      </c>
    </row>
    <row r="78" spans="2:8" ht="15.75" thickBot="1" x14ac:dyDescent="0.3">
      <c r="B78" s="15" t="s">
        <v>246</v>
      </c>
      <c r="C78" s="4">
        <v>100</v>
      </c>
      <c r="D78" s="4">
        <v>50</v>
      </c>
      <c r="E78" s="4">
        <v>100</v>
      </c>
      <c r="F78" s="4">
        <v>0</v>
      </c>
      <c r="G78" s="4">
        <v>5</v>
      </c>
      <c r="H78" s="3">
        <v>255</v>
      </c>
    </row>
    <row r="79" spans="2:8" ht="15.75" thickBot="1" x14ac:dyDescent="0.3">
      <c r="B79" s="15" t="s">
        <v>247</v>
      </c>
      <c r="C79" s="4">
        <v>100</v>
      </c>
      <c r="D79" s="4">
        <v>50</v>
      </c>
      <c r="E79" s="4">
        <v>100</v>
      </c>
      <c r="F79" s="4">
        <v>0</v>
      </c>
      <c r="G79" s="4">
        <v>5</v>
      </c>
      <c r="H79" s="3">
        <v>255</v>
      </c>
    </row>
    <row r="80" spans="2:8" ht="15.75" thickBot="1" x14ac:dyDescent="0.3">
      <c r="B80" s="15" t="s">
        <v>248</v>
      </c>
      <c r="C80" s="4">
        <v>100</v>
      </c>
      <c r="D80" s="4">
        <v>50</v>
      </c>
      <c r="E80" s="4">
        <v>100</v>
      </c>
      <c r="F80" s="4">
        <v>0</v>
      </c>
      <c r="G80" s="4">
        <v>5</v>
      </c>
      <c r="H80" s="3">
        <v>255</v>
      </c>
    </row>
    <row r="81" spans="2:8" ht="15.75" thickBot="1" x14ac:dyDescent="0.3">
      <c r="B81" s="15" t="s">
        <v>249</v>
      </c>
      <c r="C81" s="4">
        <v>100</v>
      </c>
      <c r="D81" s="4">
        <v>50</v>
      </c>
      <c r="E81" s="4">
        <v>100</v>
      </c>
      <c r="F81" s="4">
        <v>0</v>
      </c>
      <c r="G81" s="4">
        <v>5</v>
      </c>
      <c r="H81" s="3">
        <v>255</v>
      </c>
    </row>
    <row r="82" spans="2:8" ht="15.75" thickBot="1" x14ac:dyDescent="0.3">
      <c r="B82" s="15" t="s">
        <v>250</v>
      </c>
      <c r="C82" s="4">
        <v>100</v>
      </c>
      <c r="D82" s="4">
        <v>50</v>
      </c>
      <c r="E82" s="4">
        <v>100</v>
      </c>
      <c r="F82" s="4">
        <v>0</v>
      </c>
      <c r="G82" s="4">
        <v>0</v>
      </c>
      <c r="H82" s="3">
        <v>250</v>
      </c>
    </row>
    <row r="83" spans="2:8" ht="15.75" thickBot="1" x14ac:dyDescent="0.3">
      <c r="B83" s="15" t="s">
        <v>251</v>
      </c>
      <c r="C83" s="4">
        <v>100</v>
      </c>
      <c r="D83" s="4">
        <v>50</v>
      </c>
      <c r="E83" s="4">
        <v>100</v>
      </c>
      <c r="F83" s="4">
        <v>0</v>
      </c>
      <c r="G83" s="4">
        <v>0</v>
      </c>
      <c r="H83" s="3">
        <v>250</v>
      </c>
    </row>
    <row r="84" spans="2:8" ht="15.75" thickBot="1" x14ac:dyDescent="0.3">
      <c r="B84" s="15" t="s">
        <v>252</v>
      </c>
      <c r="C84" s="4">
        <v>100</v>
      </c>
      <c r="D84" s="4">
        <v>50</v>
      </c>
      <c r="E84" s="4">
        <v>100</v>
      </c>
      <c r="F84" s="4">
        <v>0</v>
      </c>
      <c r="G84" s="4">
        <v>0</v>
      </c>
      <c r="H84" s="3">
        <v>250</v>
      </c>
    </row>
    <row r="85" spans="2:8" ht="15.75" thickBot="1" x14ac:dyDescent="0.3">
      <c r="B85" s="15" t="s">
        <v>253</v>
      </c>
      <c r="C85" s="4">
        <v>90</v>
      </c>
      <c r="D85" s="4">
        <v>50</v>
      </c>
      <c r="E85" s="4">
        <v>100</v>
      </c>
      <c r="F85" s="4">
        <v>0</v>
      </c>
      <c r="G85" s="4">
        <v>0</v>
      </c>
      <c r="H85" s="3">
        <v>240</v>
      </c>
    </row>
    <row r="86" spans="2:8" ht="15.75" thickBot="1" x14ac:dyDescent="0.3">
      <c r="B86" s="15" t="s">
        <v>254</v>
      </c>
      <c r="C86" s="4">
        <v>100</v>
      </c>
      <c r="D86" s="4">
        <v>40</v>
      </c>
      <c r="E86" s="4">
        <v>100</v>
      </c>
      <c r="F86" s="4">
        <v>0</v>
      </c>
      <c r="G86" s="4">
        <v>0</v>
      </c>
      <c r="H86" s="3">
        <v>240</v>
      </c>
    </row>
    <row r="87" spans="2:8" ht="15.75" thickBot="1" x14ac:dyDescent="0.3">
      <c r="B87" s="15" t="s">
        <v>255</v>
      </c>
      <c r="C87" s="4">
        <v>100</v>
      </c>
      <c r="D87" s="4">
        <v>90</v>
      </c>
      <c r="E87" s="4">
        <v>28</v>
      </c>
      <c r="F87" s="4">
        <v>22</v>
      </c>
      <c r="G87" s="4">
        <v>0</v>
      </c>
      <c r="H87" s="3">
        <v>240</v>
      </c>
    </row>
    <row r="88" spans="2:8" ht="15.75" thickBot="1" x14ac:dyDescent="0.3">
      <c r="B88" s="15" t="s">
        <v>256</v>
      </c>
      <c r="C88" s="4">
        <v>100</v>
      </c>
      <c r="D88" s="4">
        <v>10</v>
      </c>
      <c r="E88" s="4">
        <v>100</v>
      </c>
      <c r="F88" s="4">
        <v>22</v>
      </c>
      <c r="G88" s="4">
        <v>5</v>
      </c>
      <c r="H88" s="3">
        <v>237</v>
      </c>
    </row>
    <row r="89" spans="2:8" ht="15.75" thickBot="1" x14ac:dyDescent="0.3">
      <c r="B89" s="15" t="s">
        <v>257</v>
      </c>
      <c r="C89" s="4">
        <v>100</v>
      </c>
      <c r="D89" s="4">
        <v>80</v>
      </c>
      <c r="E89" s="4">
        <v>0</v>
      </c>
      <c r="F89" s="4">
        <v>55</v>
      </c>
      <c r="G89" s="4">
        <v>0</v>
      </c>
      <c r="H89" s="3">
        <v>235</v>
      </c>
    </row>
    <row r="90" spans="2:8" ht="15.75" thickBot="1" x14ac:dyDescent="0.3">
      <c r="B90" s="15" t="s">
        <v>258</v>
      </c>
      <c r="C90" s="4">
        <v>90</v>
      </c>
      <c r="D90" s="4">
        <v>40</v>
      </c>
      <c r="E90" s="4">
        <v>100</v>
      </c>
      <c r="F90" s="4">
        <v>0</v>
      </c>
      <c r="G90" s="4">
        <v>0</v>
      </c>
      <c r="H90" s="3">
        <v>230</v>
      </c>
    </row>
    <row r="91" spans="2:8" ht="15.75" thickBot="1" x14ac:dyDescent="0.3">
      <c r="B91" s="15" t="s">
        <v>259</v>
      </c>
      <c r="C91" s="4">
        <v>100</v>
      </c>
      <c r="D91" s="4">
        <v>30</v>
      </c>
      <c r="E91" s="4">
        <v>100</v>
      </c>
      <c r="F91" s="4">
        <v>0</v>
      </c>
      <c r="G91" s="4">
        <v>0</v>
      </c>
      <c r="H91" s="3">
        <v>230</v>
      </c>
    </row>
    <row r="92" spans="2:8" ht="15.75" thickBot="1" x14ac:dyDescent="0.3">
      <c r="B92" s="15" t="s">
        <v>260</v>
      </c>
      <c r="C92" s="4">
        <v>100</v>
      </c>
      <c r="D92" s="4">
        <v>30</v>
      </c>
      <c r="E92" s="4">
        <v>100</v>
      </c>
      <c r="F92" s="4">
        <v>0</v>
      </c>
      <c r="G92" s="4">
        <v>0</v>
      </c>
      <c r="H92" s="3">
        <v>230</v>
      </c>
    </row>
    <row r="93" spans="2:8" ht="15.75" thickBot="1" x14ac:dyDescent="0.3">
      <c r="B93" s="15" t="s">
        <v>261</v>
      </c>
      <c r="C93" s="4">
        <v>100</v>
      </c>
      <c r="D93" s="4">
        <v>0</v>
      </c>
      <c r="E93" s="4">
        <v>100</v>
      </c>
      <c r="F93" s="4">
        <v>22</v>
      </c>
      <c r="G93" s="4">
        <v>5</v>
      </c>
      <c r="H93" s="3">
        <v>227</v>
      </c>
    </row>
    <row r="94" spans="2:8" ht="15.75" thickBot="1" x14ac:dyDescent="0.3">
      <c r="B94" s="15" t="s">
        <v>262</v>
      </c>
      <c r="C94" s="4">
        <v>100</v>
      </c>
      <c r="D94" s="4">
        <v>100</v>
      </c>
      <c r="E94" s="4">
        <v>0</v>
      </c>
      <c r="F94" s="4">
        <v>0</v>
      </c>
      <c r="G94" s="4">
        <v>25</v>
      </c>
      <c r="H94" s="3">
        <v>225</v>
      </c>
    </row>
    <row r="95" spans="2:8" ht="15.75" thickBot="1" x14ac:dyDescent="0.3">
      <c r="B95" s="15" t="s">
        <v>263</v>
      </c>
      <c r="C95" s="4">
        <v>100</v>
      </c>
      <c r="D95" s="4">
        <v>0</v>
      </c>
      <c r="E95" s="4">
        <v>100</v>
      </c>
      <c r="F95" s="4">
        <v>0</v>
      </c>
      <c r="G95" s="4">
        <v>25</v>
      </c>
      <c r="H95" s="3">
        <v>225</v>
      </c>
    </row>
    <row r="96" spans="2:8" ht="15.75" thickBot="1" x14ac:dyDescent="0.3">
      <c r="B96" s="15" t="s">
        <v>264</v>
      </c>
      <c r="C96" s="4">
        <v>100</v>
      </c>
      <c r="D96" s="4">
        <v>0</v>
      </c>
      <c r="E96" s="4">
        <v>100</v>
      </c>
      <c r="F96" s="4">
        <v>22</v>
      </c>
      <c r="G96" s="4">
        <v>0</v>
      </c>
      <c r="H96" s="3">
        <v>222</v>
      </c>
    </row>
    <row r="97" spans="2:8" ht="15.75" thickBot="1" x14ac:dyDescent="0.3">
      <c r="B97" s="15" t="s">
        <v>265</v>
      </c>
      <c r="C97" s="4">
        <v>70</v>
      </c>
      <c r="D97" s="4">
        <v>50</v>
      </c>
      <c r="E97" s="4">
        <v>100</v>
      </c>
      <c r="F97" s="4">
        <v>0</v>
      </c>
      <c r="G97" s="4">
        <v>0</v>
      </c>
      <c r="H97" s="3">
        <v>220</v>
      </c>
    </row>
    <row r="98" spans="2:8" ht="15.75" thickBot="1" x14ac:dyDescent="0.3">
      <c r="B98" s="15" t="s">
        <v>266</v>
      </c>
      <c r="C98" s="4">
        <v>90</v>
      </c>
      <c r="D98" s="4">
        <v>0</v>
      </c>
      <c r="E98" s="4">
        <v>100</v>
      </c>
      <c r="F98" s="4">
        <v>22</v>
      </c>
      <c r="G98" s="4">
        <v>5</v>
      </c>
      <c r="H98" s="3">
        <v>217</v>
      </c>
    </row>
    <row r="99" spans="2:8" ht="15.75" thickBot="1" x14ac:dyDescent="0.3">
      <c r="B99" s="15" t="s">
        <v>267</v>
      </c>
      <c r="C99" s="4">
        <v>100</v>
      </c>
      <c r="D99" s="4">
        <v>10</v>
      </c>
      <c r="E99" s="4">
        <v>100</v>
      </c>
      <c r="F99" s="4">
        <v>0</v>
      </c>
      <c r="G99" s="4">
        <v>5</v>
      </c>
      <c r="H99" s="3">
        <v>215</v>
      </c>
    </row>
    <row r="100" spans="2:8" ht="15.75" thickBot="1" x14ac:dyDescent="0.3">
      <c r="B100" s="15" t="s">
        <v>268</v>
      </c>
      <c r="C100" s="4">
        <v>100</v>
      </c>
      <c r="D100" s="4">
        <v>10</v>
      </c>
      <c r="E100" s="4">
        <v>100</v>
      </c>
      <c r="F100" s="4">
        <v>0</v>
      </c>
      <c r="G100" s="4">
        <v>0</v>
      </c>
      <c r="H100" s="3">
        <v>210</v>
      </c>
    </row>
    <row r="101" spans="2:8" ht="15.75" thickBot="1" x14ac:dyDescent="0.3">
      <c r="B101" s="15" t="s">
        <v>269</v>
      </c>
      <c r="C101" s="4">
        <v>100</v>
      </c>
      <c r="D101" s="4">
        <v>10</v>
      </c>
      <c r="E101" s="4">
        <v>100</v>
      </c>
      <c r="F101" s="4">
        <v>0</v>
      </c>
      <c r="G101" s="4">
        <v>0</v>
      </c>
      <c r="H101" s="3">
        <v>210</v>
      </c>
    </row>
    <row r="102" spans="2:8" ht="15.75" thickBot="1" x14ac:dyDescent="0.3">
      <c r="B102" s="15" t="s">
        <v>270</v>
      </c>
      <c r="C102" s="4">
        <v>100</v>
      </c>
      <c r="D102" s="4">
        <v>100</v>
      </c>
      <c r="E102" s="4">
        <v>0</v>
      </c>
      <c r="F102" s="4">
        <v>0</v>
      </c>
      <c r="G102" s="4">
        <v>5</v>
      </c>
      <c r="H102" s="3">
        <v>205</v>
      </c>
    </row>
    <row r="103" spans="2:8" ht="15.75" thickBot="1" x14ac:dyDescent="0.3">
      <c r="B103" s="15" t="s">
        <v>271</v>
      </c>
      <c r="C103" s="4">
        <v>100</v>
      </c>
      <c r="D103" s="4">
        <v>100</v>
      </c>
      <c r="E103" s="4">
        <v>0</v>
      </c>
      <c r="F103" s="4">
        <v>0</v>
      </c>
      <c r="G103" s="4">
        <v>5</v>
      </c>
      <c r="H103" s="3">
        <v>205</v>
      </c>
    </row>
    <row r="104" spans="2:8" ht="15.75" thickBot="1" x14ac:dyDescent="0.3">
      <c r="B104" s="15" t="s">
        <v>272</v>
      </c>
      <c r="C104" s="4">
        <v>100</v>
      </c>
      <c r="D104" s="4">
        <v>0</v>
      </c>
      <c r="E104" s="4">
        <v>100</v>
      </c>
      <c r="F104" s="4">
        <v>0</v>
      </c>
      <c r="G104" s="4">
        <v>5</v>
      </c>
      <c r="H104" s="3">
        <v>205</v>
      </c>
    </row>
    <row r="105" spans="2:8" ht="15.75" thickBot="1" x14ac:dyDescent="0.3">
      <c r="B105" s="15" t="s">
        <v>273</v>
      </c>
      <c r="C105" s="4">
        <v>100</v>
      </c>
      <c r="D105" s="4">
        <v>100</v>
      </c>
      <c r="E105" s="4">
        <v>0</v>
      </c>
      <c r="F105" s="4">
        <v>0</v>
      </c>
      <c r="G105" s="4">
        <v>0</v>
      </c>
      <c r="H105" s="3">
        <v>200</v>
      </c>
    </row>
    <row r="106" spans="2:8" ht="15.75" thickBot="1" x14ac:dyDescent="0.3">
      <c r="B106" s="15" t="s">
        <v>274</v>
      </c>
      <c r="C106" s="4">
        <v>100</v>
      </c>
      <c r="D106" s="4">
        <v>0</v>
      </c>
      <c r="E106" s="4">
        <v>100</v>
      </c>
      <c r="F106" s="4">
        <v>0</v>
      </c>
      <c r="G106" s="4">
        <v>0</v>
      </c>
      <c r="H106" s="3">
        <v>200</v>
      </c>
    </row>
    <row r="107" spans="2:8" ht="15.75" thickBot="1" x14ac:dyDescent="0.3">
      <c r="B107" s="15" t="s">
        <v>275</v>
      </c>
      <c r="C107" s="4">
        <v>100</v>
      </c>
      <c r="D107" s="4">
        <v>0</v>
      </c>
      <c r="E107" s="4">
        <v>100</v>
      </c>
      <c r="F107" s="4">
        <v>0</v>
      </c>
      <c r="G107" s="4">
        <v>0</v>
      </c>
      <c r="H107" s="3">
        <v>200</v>
      </c>
    </row>
    <row r="108" spans="2:8" ht="15.75" thickBot="1" x14ac:dyDescent="0.3">
      <c r="B108" s="15" t="s">
        <v>276</v>
      </c>
      <c r="C108" s="4">
        <v>100</v>
      </c>
      <c r="D108" s="4">
        <v>100</v>
      </c>
      <c r="E108" s="4">
        <v>0</v>
      </c>
      <c r="F108" s="4">
        <v>0</v>
      </c>
      <c r="G108" s="4">
        <v>0</v>
      </c>
      <c r="H108" s="3">
        <v>200</v>
      </c>
    </row>
    <row r="109" spans="2:8" ht="15.75" thickBot="1" x14ac:dyDescent="0.3">
      <c r="B109" s="15" t="s">
        <v>277</v>
      </c>
      <c r="C109" s="4">
        <v>100</v>
      </c>
      <c r="D109" s="4">
        <v>0</v>
      </c>
      <c r="E109" s="4">
        <v>100</v>
      </c>
      <c r="F109" s="4">
        <v>0</v>
      </c>
      <c r="G109" s="4">
        <v>0</v>
      </c>
      <c r="H109" s="3">
        <v>200</v>
      </c>
    </row>
    <row r="110" spans="2:8" ht="15.75" thickBot="1" x14ac:dyDescent="0.3">
      <c r="B110" s="15" t="s">
        <v>278</v>
      </c>
      <c r="C110" s="4">
        <v>100</v>
      </c>
      <c r="D110" s="4">
        <v>0</v>
      </c>
      <c r="E110" s="4">
        <v>100</v>
      </c>
      <c r="F110" s="4">
        <v>0</v>
      </c>
      <c r="G110" s="4">
        <v>0</v>
      </c>
      <c r="H110" s="3">
        <v>200</v>
      </c>
    </row>
    <row r="111" spans="2:8" ht="15.75" thickBot="1" x14ac:dyDescent="0.3">
      <c r="B111" s="15" t="s">
        <v>279</v>
      </c>
      <c r="C111" s="4">
        <v>100</v>
      </c>
      <c r="D111" s="4">
        <v>0</v>
      </c>
      <c r="E111" s="4">
        <v>96</v>
      </c>
      <c r="F111" s="4">
        <v>0</v>
      </c>
      <c r="G111" s="4">
        <v>0</v>
      </c>
      <c r="H111" s="3">
        <v>196</v>
      </c>
    </row>
    <row r="112" spans="2:8" ht="15.75" thickBot="1" x14ac:dyDescent="0.3">
      <c r="B112" s="15" t="s">
        <v>280</v>
      </c>
      <c r="C112" s="4">
        <v>100</v>
      </c>
      <c r="D112" s="4">
        <v>90</v>
      </c>
      <c r="E112" s="4">
        <v>0</v>
      </c>
      <c r="F112" s="4">
        <v>0</v>
      </c>
      <c r="G112" s="4">
        <v>0</v>
      </c>
      <c r="H112" s="3">
        <v>190</v>
      </c>
    </row>
    <row r="113" spans="2:8" ht="15.75" thickBot="1" x14ac:dyDescent="0.3">
      <c r="B113" s="15" t="s">
        <v>281</v>
      </c>
      <c r="C113" s="4">
        <v>90</v>
      </c>
      <c r="D113" s="4">
        <v>0</v>
      </c>
      <c r="E113" s="4">
        <v>100</v>
      </c>
      <c r="F113" s="4">
        <v>0</v>
      </c>
      <c r="G113" s="4">
        <v>0</v>
      </c>
      <c r="H113" s="3">
        <v>190</v>
      </c>
    </row>
    <row r="114" spans="2:8" ht="15.75" thickBot="1" x14ac:dyDescent="0.3">
      <c r="B114" s="15" t="s">
        <v>282</v>
      </c>
      <c r="C114" s="4">
        <v>100</v>
      </c>
      <c r="D114" s="4">
        <v>0</v>
      </c>
      <c r="E114" s="4">
        <v>84</v>
      </c>
      <c r="F114" s="4">
        <v>0</v>
      </c>
      <c r="G114" s="4">
        <v>0</v>
      </c>
      <c r="H114" s="3">
        <v>184</v>
      </c>
    </row>
    <row r="115" spans="2:8" ht="15.75" thickBot="1" x14ac:dyDescent="0.3">
      <c r="B115" s="15" t="s">
        <v>283</v>
      </c>
      <c r="C115" s="4">
        <v>100</v>
      </c>
      <c r="D115" s="4">
        <v>10</v>
      </c>
      <c r="E115" s="4">
        <v>72</v>
      </c>
      <c r="F115" s="4">
        <v>0</v>
      </c>
      <c r="G115" s="4">
        <v>0</v>
      </c>
      <c r="H115" s="3">
        <v>182</v>
      </c>
    </row>
    <row r="116" spans="2:8" ht="15.75" thickBot="1" x14ac:dyDescent="0.3">
      <c r="B116" s="15" t="s">
        <v>284</v>
      </c>
      <c r="C116" s="4">
        <v>10</v>
      </c>
      <c r="D116" s="4">
        <v>30</v>
      </c>
      <c r="E116" s="4">
        <v>100</v>
      </c>
      <c r="F116" s="4">
        <v>22</v>
      </c>
      <c r="G116" s="4">
        <v>0</v>
      </c>
      <c r="H116" s="3">
        <v>162</v>
      </c>
    </row>
    <row r="117" spans="2:8" ht="15.75" thickBot="1" x14ac:dyDescent="0.3">
      <c r="B117" s="15" t="s">
        <v>285</v>
      </c>
      <c r="C117" s="4">
        <v>100</v>
      </c>
      <c r="D117" s="4">
        <v>50</v>
      </c>
      <c r="E117" s="4">
        <v>0</v>
      </c>
      <c r="F117" s="4">
        <v>0</v>
      </c>
      <c r="G117" s="4">
        <v>10</v>
      </c>
      <c r="H117" s="3">
        <v>160</v>
      </c>
    </row>
    <row r="118" spans="2:8" ht="15.75" thickBot="1" x14ac:dyDescent="0.3">
      <c r="B118" s="15" t="s">
        <v>286</v>
      </c>
      <c r="C118" s="4">
        <v>100</v>
      </c>
      <c r="D118" s="4">
        <v>50</v>
      </c>
      <c r="E118" s="4">
        <v>0</v>
      </c>
      <c r="F118" s="4">
        <v>0</v>
      </c>
      <c r="G118" s="4">
        <v>5</v>
      </c>
      <c r="H118" s="3">
        <v>155</v>
      </c>
    </row>
    <row r="119" spans="2:8" ht="15.75" thickBot="1" x14ac:dyDescent="0.3">
      <c r="B119" s="15" t="s">
        <v>287</v>
      </c>
      <c r="C119" s="4">
        <v>10</v>
      </c>
      <c r="D119" s="4">
        <v>40</v>
      </c>
      <c r="E119" s="4">
        <v>100</v>
      </c>
      <c r="F119" s="4">
        <v>0</v>
      </c>
      <c r="G119" s="4">
        <v>0</v>
      </c>
      <c r="H119" s="3">
        <v>150</v>
      </c>
    </row>
    <row r="120" spans="2:8" ht="15.75" thickBot="1" x14ac:dyDescent="0.3">
      <c r="B120" s="15" t="s">
        <v>288</v>
      </c>
      <c r="C120" s="4">
        <v>100</v>
      </c>
      <c r="D120" s="4">
        <v>20</v>
      </c>
      <c r="E120" s="4">
        <v>8</v>
      </c>
      <c r="F120" s="4">
        <v>22</v>
      </c>
      <c r="G120" s="4">
        <v>0</v>
      </c>
      <c r="H120" s="3">
        <v>150</v>
      </c>
    </row>
    <row r="121" spans="2:8" ht="15.75" thickBot="1" x14ac:dyDescent="0.3">
      <c r="B121" s="15" t="s">
        <v>289</v>
      </c>
      <c r="C121" s="4">
        <v>90</v>
      </c>
      <c r="D121" s="4">
        <v>30</v>
      </c>
      <c r="E121" s="4">
        <v>0</v>
      </c>
      <c r="F121" s="4">
        <v>0</v>
      </c>
      <c r="G121" s="4">
        <v>25</v>
      </c>
      <c r="H121" s="3">
        <v>145</v>
      </c>
    </row>
    <row r="122" spans="2:8" ht="15.75" thickBot="1" x14ac:dyDescent="0.3">
      <c r="B122" s="15" t="s">
        <v>290</v>
      </c>
      <c r="C122" s="4">
        <v>100</v>
      </c>
      <c r="D122" s="4">
        <v>40</v>
      </c>
      <c r="E122" s="4">
        <v>0</v>
      </c>
      <c r="F122" s="4">
        <v>0</v>
      </c>
      <c r="G122" s="4">
        <v>0</v>
      </c>
      <c r="H122" s="3">
        <v>140</v>
      </c>
    </row>
    <row r="123" spans="2:8" ht="15.75" thickBot="1" x14ac:dyDescent="0.3">
      <c r="B123" s="15" t="s">
        <v>291</v>
      </c>
      <c r="C123" s="4">
        <v>100</v>
      </c>
      <c r="D123" s="4">
        <v>40</v>
      </c>
      <c r="E123" s="4">
        <v>0</v>
      </c>
      <c r="F123" s="4">
        <v>0</v>
      </c>
      <c r="G123" s="4">
        <v>0</v>
      </c>
      <c r="H123" s="3">
        <v>140</v>
      </c>
    </row>
    <row r="124" spans="2:8" ht="15.75" thickBot="1" x14ac:dyDescent="0.3">
      <c r="B124" s="15" t="s">
        <v>292</v>
      </c>
      <c r="C124" s="4">
        <v>90</v>
      </c>
      <c r="D124" s="4">
        <v>50</v>
      </c>
      <c r="E124" s="4">
        <v>0</v>
      </c>
      <c r="F124" s="4">
        <v>0</v>
      </c>
      <c r="G124" s="4">
        <v>0</v>
      </c>
      <c r="H124" s="3">
        <v>140</v>
      </c>
    </row>
    <row r="125" spans="2:8" ht="15.75" thickBot="1" x14ac:dyDescent="0.3">
      <c r="B125" s="15" t="s">
        <v>293</v>
      </c>
      <c r="C125" s="4">
        <v>90</v>
      </c>
      <c r="D125" s="4">
        <v>50</v>
      </c>
      <c r="E125" s="4">
        <v>0</v>
      </c>
      <c r="F125" s="4">
        <v>0</v>
      </c>
      <c r="G125" s="4">
        <v>0</v>
      </c>
      <c r="H125" s="3">
        <v>140</v>
      </c>
    </row>
    <row r="126" spans="2:8" ht="15.75" thickBot="1" x14ac:dyDescent="0.3">
      <c r="B126" s="15" t="s">
        <v>294</v>
      </c>
      <c r="C126" s="4">
        <v>80</v>
      </c>
      <c r="D126" s="4">
        <v>50</v>
      </c>
      <c r="E126" s="4">
        <v>0</v>
      </c>
      <c r="F126" s="4">
        <v>0</v>
      </c>
      <c r="G126" s="4">
        <v>0</v>
      </c>
      <c r="H126" s="3">
        <v>130</v>
      </c>
    </row>
    <row r="127" spans="2:8" ht="15.75" thickBot="1" x14ac:dyDescent="0.3">
      <c r="B127" s="15" t="s">
        <v>295</v>
      </c>
      <c r="C127" s="4">
        <v>90</v>
      </c>
      <c r="D127" s="4">
        <v>40</v>
      </c>
      <c r="E127" s="4">
        <v>0</v>
      </c>
      <c r="F127" s="4">
        <v>0</v>
      </c>
      <c r="G127" s="4">
        <v>0</v>
      </c>
      <c r="H127" s="3">
        <v>130</v>
      </c>
    </row>
    <row r="128" spans="2:8" ht="15.75" thickBot="1" x14ac:dyDescent="0.3">
      <c r="B128" s="15" t="s">
        <v>296</v>
      </c>
      <c r="C128" s="4">
        <v>90</v>
      </c>
      <c r="D128" s="4">
        <v>30</v>
      </c>
      <c r="E128" s="4">
        <v>0</v>
      </c>
      <c r="F128" s="4">
        <v>0</v>
      </c>
      <c r="G128" s="4">
        <v>0</v>
      </c>
      <c r="H128" s="3">
        <v>120</v>
      </c>
    </row>
    <row r="129" spans="2:8" ht="15.75" thickBot="1" x14ac:dyDescent="0.3">
      <c r="B129" s="15" t="s">
        <v>297</v>
      </c>
      <c r="C129" s="4">
        <v>100</v>
      </c>
      <c r="D129" s="4">
        <v>10</v>
      </c>
      <c r="E129" s="4">
        <v>0</v>
      </c>
      <c r="F129" s="4">
        <v>0</v>
      </c>
      <c r="G129" s="4">
        <v>0</v>
      </c>
      <c r="H129" s="3">
        <v>110</v>
      </c>
    </row>
    <row r="130" spans="2:8" ht="15.75" thickBot="1" x14ac:dyDescent="0.3">
      <c r="B130" s="15" t="s">
        <v>298</v>
      </c>
      <c r="C130" s="4">
        <v>70</v>
      </c>
      <c r="D130" s="4">
        <v>40</v>
      </c>
      <c r="E130" s="4">
        <v>0</v>
      </c>
      <c r="F130" s="4">
        <v>0</v>
      </c>
      <c r="G130" s="4">
        <v>0</v>
      </c>
      <c r="H130" s="3">
        <v>110</v>
      </c>
    </row>
    <row r="131" spans="2:8" ht="15.75" thickBot="1" x14ac:dyDescent="0.3">
      <c r="B131" s="15" t="s">
        <v>299</v>
      </c>
      <c r="C131" s="4">
        <v>100</v>
      </c>
      <c r="D131" s="4">
        <v>10</v>
      </c>
      <c r="E131" s="4">
        <v>0</v>
      </c>
      <c r="F131" s="4">
        <v>0</v>
      </c>
      <c r="G131" s="4">
        <v>0</v>
      </c>
      <c r="H131" s="3">
        <v>110</v>
      </c>
    </row>
    <row r="132" spans="2:8" ht="15.75" thickBot="1" x14ac:dyDescent="0.3">
      <c r="B132" s="15" t="s">
        <v>300</v>
      </c>
      <c r="C132" s="4">
        <v>100</v>
      </c>
      <c r="D132" s="4">
        <v>10</v>
      </c>
      <c r="E132" s="4">
        <v>0</v>
      </c>
      <c r="F132" s="4">
        <v>0</v>
      </c>
      <c r="G132" s="4">
        <v>0</v>
      </c>
      <c r="H132" s="3">
        <v>110</v>
      </c>
    </row>
    <row r="133" spans="2:8" ht="15.75" thickBot="1" x14ac:dyDescent="0.3">
      <c r="B133" s="15" t="s">
        <v>301</v>
      </c>
      <c r="C133" s="4">
        <v>100</v>
      </c>
      <c r="D133" s="4">
        <v>10</v>
      </c>
      <c r="E133" s="4">
        <v>0</v>
      </c>
      <c r="F133" s="4">
        <v>0</v>
      </c>
      <c r="G133" s="4">
        <v>0</v>
      </c>
      <c r="H133" s="3">
        <v>110</v>
      </c>
    </row>
    <row r="134" spans="2:8" ht="15.75" thickBot="1" x14ac:dyDescent="0.3">
      <c r="B134" s="15" t="s">
        <v>302</v>
      </c>
      <c r="C134" s="4">
        <v>100</v>
      </c>
      <c r="D134" s="4">
        <v>0</v>
      </c>
      <c r="E134" s="4">
        <v>0</v>
      </c>
      <c r="F134" s="4">
        <v>0</v>
      </c>
      <c r="G134" s="4">
        <v>5</v>
      </c>
      <c r="H134" s="3">
        <v>105</v>
      </c>
    </row>
    <row r="135" spans="2:8" ht="15.75" thickBot="1" x14ac:dyDescent="0.3">
      <c r="B135" s="15" t="s">
        <v>303</v>
      </c>
      <c r="C135" s="4">
        <v>100</v>
      </c>
      <c r="D135" s="4">
        <v>0</v>
      </c>
      <c r="E135" s="4">
        <v>0</v>
      </c>
      <c r="F135" s="4">
        <v>0</v>
      </c>
      <c r="G135" s="4">
        <v>0</v>
      </c>
      <c r="H135" s="3">
        <v>100</v>
      </c>
    </row>
    <row r="136" spans="2:8" ht="15.75" thickBot="1" x14ac:dyDescent="0.3">
      <c r="B136" s="15" t="s">
        <v>304</v>
      </c>
      <c r="C136" s="4">
        <v>60</v>
      </c>
      <c r="D136" s="4">
        <v>40</v>
      </c>
      <c r="E136" s="4">
        <v>0</v>
      </c>
      <c r="F136" s="4">
        <v>0</v>
      </c>
      <c r="G136" s="4">
        <v>0</v>
      </c>
      <c r="H136" s="3">
        <v>100</v>
      </c>
    </row>
    <row r="137" spans="2:8" ht="15.75" thickBot="1" x14ac:dyDescent="0.3">
      <c r="B137" s="15" t="s">
        <v>305</v>
      </c>
      <c r="C137" s="4">
        <v>90</v>
      </c>
      <c r="D137" s="4">
        <v>10</v>
      </c>
      <c r="E137" s="4">
        <v>0</v>
      </c>
      <c r="F137" s="4">
        <v>0</v>
      </c>
      <c r="G137" s="4">
        <v>0</v>
      </c>
      <c r="H137" s="3">
        <v>100</v>
      </c>
    </row>
    <row r="138" spans="2:8" ht="15.75" thickBot="1" x14ac:dyDescent="0.3">
      <c r="B138" s="15" t="s">
        <v>306</v>
      </c>
      <c r="C138" s="4">
        <v>100</v>
      </c>
      <c r="D138" s="4">
        <v>0</v>
      </c>
      <c r="E138" s="4">
        <v>0</v>
      </c>
      <c r="F138" s="4">
        <v>0</v>
      </c>
      <c r="G138" s="4">
        <v>0</v>
      </c>
      <c r="H138" s="3">
        <v>100</v>
      </c>
    </row>
    <row r="139" spans="2:8" ht="15.75" thickBot="1" x14ac:dyDescent="0.3">
      <c r="B139" s="15" t="s">
        <v>307</v>
      </c>
      <c r="C139" s="4">
        <v>90</v>
      </c>
      <c r="D139" s="4">
        <v>10</v>
      </c>
      <c r="E139" s="4">
        <v>0</v>
      </c>
      <c r="F139" s="4">
        <v>0</v>
      </c>
      <c r="G139" s="4">
        <v>0</v>
      </c>
      <c r="H139" s="3">
        <v>100</v>
      </c>
    </row>
    <row r="140" spans="2:8" ht="15.75" thickBot="1" x14ac:dyDescent="0.3">
      <c r="B140" s="15" t="s">
        <v>308</v>
      </c>
      <c r="C140" s="4">
        <v>100</v>
      </c>
      <c r="D140" s="4">
        <v>0</v>
      </c>
      <c r="E140" s="4">
        <v>0</v>
      </c>
      <c r="F140" s="4">
        <v>0</v>
      </c>
      <c r="G140" s="4">
        <v>0</v>
      </c>
      <c r="H140" s="3">
        <v>100</v>
      </c>
    </row>
    <row r="141" spans="2:8" ht="15.75" thickBot="1" x14ac:dyDescent="0.3">
      <c r="B141" s="15" t="s">
        <v>309</v>
      </c>
      <c r="C141" s="4">
        <v>100</v>
      </c>
      <c r="D141" s="4">
        <v>0</v>
      </c>
      <c r="E141" s="4">
        <v>0</v>
      </c>
      <c r="F141" s="4">
        <v>0</v>
      </c>
      <c r="G141" s="4">
        <v>0</v>
      </c>
      <c r="H141" s="3">
        <v>100</v>
      </c>
    </row>
    <row r="142" spans="2:8" ht="15.75" thickBot="1" x14ac:dyDescent="0.3">
      <c r="B142" s="15" t="s">
        <v>310</v>
      </c>
      <c r="C142" s="4">
        <v>100</v>
      </c>
      <c r="D142" s="4">
        <v>0</v>
      </c>
      <c r="E142" s="4">
        <v>0</v>
      </c>
      <c r="F142" s="4">
        <v>0</v>
      </c>
      <c r="G142" s="4">
        <v>0</v>
      </c>
      <c r="H142" s="3">
        <v>100</v>
      </c>
    </row>
    <row r="143" spans="2:8" ht="15.75" thickBot="1" x14ac:dyDescent="0.3">
      <c r="B143" s="15" t="s">
        <v>311</v>
      </c>
      <c r="C143" s="4">
        <v>100</v>
      </c>
      <c r="D143" s="4">
        <v>0</v>
      </c>
      <c r="E143" s="4">
        <v>0</v>
      </c>
      <c r="F143" s="4">
        <v>0</v>
      </c>
      <c r="G143" s="4">
        <v>0</v>
      </c>
      <c r="H143" s="3">
        <v>100</v>
      </c>
    </row>
    <row r="144" spans="2:8" ht="15.75" thickBot="1" x14ac:dyDescent="0.3">
      <c r="B144" s="15" t="s">
        <v>312</v>
      </c>
      <c r="C144" s="4">
        <v>100</v>
      </c>
      <c r="D144" s="4">
        <v>0</v>
      </c>
      <c r="E144" s="4">
        <v>0</v>
      </c>
      <c r="F144" s="4">
        <v>0</v>
      </c>
      <c r="G144" s="4">
        <v>0</v>
      </c>
      <c r="H144" s="3">
        <v>100</v>
      </c>
    </row>
    <row r="145" spans="2:8" ht="15.75" thickBot="1" x14ac:dyDescent="0.3">
      <c r="B145" s="15" t="s">
        <v>313</v>
      </c>
      <c r="C145" s="4">
        <v>100</v>
      </c>
      <c r="D145" s="4">
        <v>0</v>
      </c>
      <c r="E145" s="4">
        <v>0</v>
      </c>
      <c r="F145" s="4">
        <v>0</v>
      </c>
      <c r="G145" s="4">
        <v>0</v>
      </c>
      <c r="H145" s="3">
        <v>100</v>
      </c>
    </row>
    <row r="146" spans="2:8" ht="15.75" thickBot="1" x14ac:dyDescent="0.3">
      <c r="B146" s="15" t="s">
        <v>314</v>
      </c>
      <c r="C146" s="4">
        <v>100</v>
      </c>
      <c r="D146" s="4">
        <v>0</v>
      </c>
      <c r="E146" s="4">
        <v>0</v>
      </c>
      <c r="F146" s="4">
        <v>0</v>
      </c>
      <c r="G146" s="4">
        <v>0</v>
      </c>
      <c r="H146" s="3">
        <v>100</v>
      </c>
    </row>
    <row r="147" spans="2:8" ht="15.75" thickBot="1" x14ac:dyDescent="0.3">
      <c r="B147" s="15" t="s">
        <v>315</v>
      </c>
      <c r="C147" s="4">
        <v>100</v>
      </c>
      <c r="D147" s="4">
        <v>0</v>
      </c>
      <c r="E147" s="4">
        <v>0</v>
      </c>
      <c r="F147" s="4">
        <v>0</v>
      </c>
      <c r="G147" s="4">
        <v>0</v>
      </c>
      <c r="H147" s="3">
        <v>100</v>
      </c>
    </row>
    <row r="148" spans="2:8" ht="15.75" thickBot="1" x14ac:dyDescent="0.3">
      <c r="B148" s="15" t="s">
        <v>316</v>
      </c>
      <c r="C148" s="4">
        <v>90</v>
      </c>
      <c r="D148" s="4">
        <v>0</v>
      </c>
      <c r="E148" s="4">
        <v>0</v>
      </c>
      <c r="F148" s="4">
        <v>0</v>
      </c>
      <c r="G148" s="4">
        <v>0</v>
      </c>
      <c r="H148" s="3">
        <v>90</v>
      </c>
    </row>
    <row r="149" spans="2:8" ht="15.75" thickBot="1" x14ac:dyDescent="0.3">
      <c r="B149" s="15" t="s">
        <v>317</v>
      </c>
      <c r="C149" s="4">
        <v>90</v>
      </c>
      <c r="D149" s="4">
        <v>0</v>
      </c>
      <c r="E149" s="4">
        <v>0</v>
      </c>
      <c r="F149" s="4">
        <v>0</v>
      </c>
      <c r="G149" s="4">
        <v>0</v>
      </c>
      <c r="H149" s="3">
        <v>90</v>
      </c>
    </row>
    <row r="150" spans="2:8" ht="15.75" thickBot="1" x14ac:dyDescent="0.3">
      <c r="B150" s="15" t="s">
        <v>318</v>
      </c>
      <c r="C150" s="4">
        <v>90</v>
      </c>
      <c r="D150" s="4">
        <v>0</v>
      </c>
      <c r="E150" s="4">
        <v>0</v>
      </c>
      <c r="F150" s="4">
        <v>0</v>
      </c>
      <c r="G150" s="4">
        <v>0</v>
      </c>
      <c r="H150" s="3">
        <v>90</v>
      </c>
    </row>
    <row r="151" spans="2:8" ht="15.75" thickBot="1" x14ac:dyDescent="0.3">
      <c r="B151" s="15" t="s">
        <v>319</v>
      </c>
      <c r="C151" s="4">
        <v>90</v>
      </c>
      <c r="D151" s="4">
        <v>0</v>
      </c>
      <c r="E151" s="4">
        <v>0</v>
      </c>
      <c r="F151" s="4">
        <v>0</v>
      </c>
      <c r="G151" s="4">
        <v>0</v>
      </c>
      <c r="H151" s="3">
        <v>90</v>
      </c>
    </row>
    <row r="152" spans="2:8" ht="15.75" thickBot="1" x14ac:dyDescent="0.3">
      <c r="B152" s="15" t="s">
        <v>320</v>
      </c>
      <c r="C152" s="4">
        <v>0</v>
      </c>
      <c r="D152" s="4">
        <v>80</v>
      </c>
      <c r="E152" s="4">
        <v>0</v>
      </c>
      <c r="F152" s="4">
        <v>0</v>
      </c>
      <c r="G152" s="4">
        <v>0</v>
      </c>
      <c r="H152" s="3">
        <v>80</v>
      </c>
    </row>
    <row r="153" spans="2:8" ht="15.75" thickBot="1" x14ac:dyDescent="0.3">
      <c r="B153" s="15" t="s">
        <v>321</v>
      </c>
      <c r="C153" s="4">
        <v>80</v>
      </c>
      <c r="D153" s="4">
        <v>0</v>
      </c>
      <c r="E153" s="4">
        <v>0</v>
      </c>
      <c r="F153" s="4">
        <v>0</v>
      </c>
      <c r="G153" s="4">
        <v>0</v>
      </c>
      <c r="H153" s="3">
        <v>80</v>
      </c>
    </row>
    <row r="154" spans="2:8" ht="15.75" thickBot="1" x14ac:dyDescent="0.3">
      <c r="B154" s="15" t="s">
        <v>322</v>
      </c>
      <c r="C154" s="4">
        <v>70</v>
      </c>
      <c r="D154" s="4">
        <v>0</v>
      </c>
      <c r="E154" s="4">
        <v>0</v>
      </c>
      <c r="F154" s="4">
        <v>0</v>
      </c>
      <c r="G154" s="4">
        <v>0</v>
      </c>
      <c r="H154" s="3">
        <v>70</v>
      </c>
    </row>
    <row r="155" spans="2:8" ht="15.75" thickBot="1" x14ac:dyDescent="0.3">
      <c r="B155" s="15" t="s">
        <v>323</v>
      </c>
      <c r="C155" s="4">
        <v>60</v>
      </c>
      <c r="D155" s="4">
        <v>0</v>
      </c>
      <c r="E155" s="4">
        <v>0</v>
      </c>
      <c r="F155" s="4">
        <v>0</v>
      </c>
      <c r="G155" s="4">
        <v>0</v>
      </c>
      <c r="H155" s="3">
        <v>60</v>
      </c>
    </row>
    <row r="156" spans="2:8" ht="15.75" thickBot="1" x14ac:dyDescent="0.3">
      <c r="B156" s="15" t="s">
        <v>324</v>
      </c>
      <c r="C156" s="4">
        <v>40</v>
      </c>
      <c r="D156" s="4">
        <v>0</v>
      </c>
      <c r="E156" s="4">
        <v>0</v>
      </c>
      <c r="F156" s="4">
        <v>0</v>
      </c>
      <c r="G156" s="4">
        <v>0</v>
      </c>
      <c r="H156" s="3">
        <v>40</v>
      </c>
    </row>
    <row r="157" spans="2:8" ht="15.75" thickBot="1" x14ac:dyDescent="0.3">
      <c r="B157" s="15" t="s">
        <v>325</v>
      </c>
      <c r="C157" s="4">
        <v>0</v>
      </c>
      <c r="D157" s="4">
        <v>30</v>
      </c>
      <c r="E157" s="4">
        <v>0</v>
      </c>
      <c r="F157" s="4">
        <v>0</v>
      </c>
      <c r="G157" s="4">
        <v>5</v>
      </c>
      <c r="H157" s="3">
        <v>35</v>
      </c>
    </row>
    <row r="158" spans="2:8" ht="15.75" thickBot="1" x14ac:dyDescent="0.3">
      <c r="B158" s="15" t="s">
        <v>326</v>
      </c>
      <c r="C158" s="4">
        <v>30</v>
      </c>
      <c r="D158" s="4">
        <v>0</v>
      </c>
      <c r="E158" s="4">
        <v>0</v>
      </c>
      <c r="F158" s="4">
        <v>0</v>
      </c>
      <c r="G158" s="4">
        <v>0</v>
      </c>
      <c r="H158" s="3">
        <v>30</v>
      </c>
    </row>
    <row r="159" spans="2:8" ht="15.75" thickBot="1" x14ac:dyDescent="0.3">
      <c r="B159" s="15" t="s">
        <v>327</v>
      </c>
      <c r="C159" s="4">
        <v>10</v>
      </c>
      <c r="D159" s="4">
        <v>0</v>
      </c>
      <c r="E159" s="4">
        <v>0</v>
      </c>
      <c r="F159" s="4">
        <v>0</v>
      </c>
      <c r="G159" s="4">
        <v>0</v>
      </c>
      <c r="H159" s="3">
        <v>10</v>
      </c>
    </row>
    <row r="160" spans="2:8" ht="15.75" thickBot="1" x14ac:dyDescent="0.3">
      <c r="B160" s="15" t="s">
        <v>328</v>
      </c>
      <c r="C160" s="4">
        <v>10</v>
      </c>
      <c r="D160" s="4">
        <v>0</v>
      </c>
      <c r="E160" s="4">
        <v>0</v>
      </c>
      <c r="F160" s="4">
        <v>0</v>
      </c>
      <c r="G160" s="4">
        <v>0</v>
      </c>
      <c r="H160" s="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B1:H173"/>
  <sheetViews>
    <sheetView workbookViewId="0">
      <pane xSplit="2" ySplit="8" topLeftCell="C9" activePane="bottomRight" state="frozenSplit"/>
      <selection sqref="A1:XFD1048576"/>
      <selection pane="topRight" activeCell="C1" sqref="C1"/>
      <selection pane="bottomLeft" activeCell="A9" sqref="A9"/>
      <selection pane="bottomRight" activeCell="H2" sqref="H2"/>
    </sheetView>
  </sheetViews>
  <sheetFormatPr defaultRowHeight="15" x14ac:dyDescent="0.25"/>
  <cols>
    <col min="1" max="1" width="4" customWidth="1"/>
    <col min="2" max="2" width="25.140625" bestFit="1" customWidth="1"/>
    <col min="3" max="3" width="16.85546875" bestFit="1" customWidth="1"/>
    <col min="4" max="4" width="19.28515625" bestFit="1" customWidth="1"/>
    <col min="5" max="5" width="16.7109375" bestFit="1" customWidth="1"/>
    <col min="6" max="6" width="23.140625" bestFit="1" customWidth="1"/>
    <col min="7" max="7" width="12.140625" bestFit="1" customWidth="1"/>
    <col min="8" max="8" width="11.42578125" bestFit="1" customWidth="1"/>
    <col min="9" max="10" width="33.28515625" customWidth="1"/>
  </cols>
  <sheetData>
    <row r="1" spans="2:8" x14ac:dyDescent="0.25">
      <c r="B1" s="8" t="s">
        <v>5</v>
      </c>
      <c r="C1" s="5">
        <f>COUNT(C9:C242)</f>
        <v>165</v>
      </c>
      <c r="D1" s="5">
        <f t="shared" ref="D1:H1" si="0">COUNT(D9:D242)</f>
        <v>165</v>
      </c>
      <c r="E1" s="5">
        <f t="shared" si="0"/>
        <v>165</v>
      </c>
      <c r="F1" s="5">
        <f t="shared" si="0"/>
        <v>165</v>
      </c>
      <c r="G1" s="5">
        <f t="shared" si="0"/>
        <v>165</v>
      </c>
      <c r="H1" s="5">
        <f t="shared" si="0"/>
        <v>165</v>
      </c>
    </row>
    <row r="2" spans="2:8" ht="18.75" x14ac:dyDescent="0.3">
      <c r="B2" s="9" t="s">
        <v>334</v>
      </c>
      <c r="C2" s="6">
        <f>AVERAGE(C9:C242)</f>
        <v>91.515151515151516</v>
      </c>
      <c r="D2" s="6">
        <f t="shared" ref="D2:H2" si="1">AVERAGE(D9:D242)</f>
        <v>41.939393939393938</v>
      </c>
      <c r="E2" s="6">
        <f t="shared" si="1"/>
        <v>64.315151515151513</v>
      </c>
      <c r="F2" s="6">
        <f t="shared" si="1"/>
        <v>27.642424242424241</v>
      </c>
      <c r="G2" s="6">
        <f t="shared" si="1"/>
        <v>8.3333333333333339</v>
      </c>
      <c r="H2" s="24">
        <f t="shared" si="1"/>
        <v>233.74545454545455</v>
      </c>
    </row>
    <row r="3" spans="2:8" x14ac:dyDescent="0.25">
      <c r="B3" s="10" t="s">
        <v>333</v>
      </c>
      <c r="C3">
        <f>COUNT(C9:C242)-COUNTIF(C9:C242,0)</f>
        <v>163</v>
      </c>
      <c r="D3">
        <f t="shared" ref="D3:H3" si="2">COUNT(D9:D242)-COUNTIF(D9:D242,0)</f>
        <v>108</v>
      </c>
      <c r="E3">
        <f t="shared" si="2"/>
        <v>109</v>
      </c>
      <c r="F3">
        <f t="shared" si="2"/>
        <v>63</v>
      </c>
      <c r="G3">
        <f t="shared" si="2"/>
        <v>62</v>
      </c>
      <c r="H3">
        <f t="shared" si="2"/>
        <v>165</v>
      </c>
    </row>
    <row r="4" spans="2:8" x14ac:dyDescent="0.25">
      <c r="B4" s="11" t="s">
        <v>7</v>
      </c>
      <c r="C4" s="13">
        <f>C3/C1</f>
        <v>0.98787878787878791</v>
      </c>
      <c r="D4" s="13">
        <f t="shared" ref="D4:H4" si="3">D3/D1</f>
        <v>0.65454545454545454</v>
      </c>
      <c r="E4" s="13">
        <f t="shared" si="3"/>
        <v>0.66060606060606064</v>
      </c>
      <c r="F4" s="13">
        <f t="shared" si="3"/>
        <v>0.38181818181818183</v>
      </c>
      <c r="G4" s="13">
        <f t="shared" si="3"/>
        <v>0.37575757575757573</v>
      </c>
      <c r="H4" s="13">
        <f t="shared" si="3"/>
        <v>1</v>
      </c>
    </row>
    <row r="5" spans="2:8" x14ac:dyDescent="0.25">
      <c r="B5" s="9" t="s">
        <v>4</v>
      </c>
      <c r="C5" s="6">
        <f>C1*C2/C3</f>
        <v>92.638036809815958</v>
      </c>
      <c r="D5" s="6">
        <f t="shared" ref="D5:G5" si="4">D1*D2/D3</f>
        <v>64.074074074074076</v>
      </c>
      <c r="E5" s="6">
        <f t="shared" si="4"/>
        <v>97.357798165137609</v>
      </c>
      <c r="F5" s="6">
        <f t="shared" si="4"/>
        <v>72.396825396825392</v>
      </c>
      <c r="G5" s="6">
        <f t="shared" si="4"/>
        <v>22.177419354838708</v>
      </c>
      <c r="H5" s="6">
        <f>H1*H2/H3</f>
        <v>233.74545454545455</v>
      </c>
    </row>
    <row r="6" spans="2:8" x14ac:dyDescent="0.25">
      <c r="B6" s="10" t="s">
        <v>330</v>
      </c>
      <c r="C6">
        <f>COUNTIF(C9:C242,100)</f>
        <v>108</v>
      </c>
      <c r="D6">
        <f t="shared" ref="D6:G6" si="5">COUNTIF(D9:D242,100)</f>
        <v>30</v>
      </c>
      <c r="E6">
        <f t="shared" si="5"/>
        <v>103</v>
      </c>
      <c r="F6">
        <f t="shared" si="5"/>
        <v>40</v>
      </c>
      <c r="G6">
        <f t="shared" si="5"/>
        <v>4</v>
      </c>
      <c r="H6">
        <f>COUNTIF(H9:H242,500)</f>
        <v>3</v>
      </c>
    </row>
    <row r="7" spans="2:8" ht="15.75" thickBot="1" x14ac:dyDescent="0.3">
      <c r="B7" s="14" t="s">
        <v>7</v>
      </c>
      <c r="C7" s="12">
        <f>C6/C1</f>
        <v>0.65454545454545454</v>
      </c>
      <c r="D7" s="12">
        <f t="shared" ref="D7:H7" si="6">D6/D1</f>
        <v>0.18181818181818182</v>
      </c>
      <c r="E7" s="12">
        <f t="shared" si="6"/>
        <v>0.62424242424242427</v>
      </c>
      <c r="F7" s="12">
        <f t="shared" si="6"/>
        <v>0.24242424242424243</v>
      </c>
      <c r="G7" s="12">
        <f t="shared" si="6"/>
        <v>2.4242424242424242E-2</v>
      </c>
      <c r="H7" s="12">
        <f t="shared" si="6"/>
        <v>1.8181818181818181E-2</v>
      </c>
    </row>
    <row r="8" spans="2:8" ht="30.75" thickBot="1" x14ac:dyDescent="0.3">
      <c r="B8" s="1" t="s">
        <v>0</v>
      </c>
      <c r="C8" s="16" t="s">
        <v>8</v>
      </c>
      <c r="D8" s="16" t="s">
        <v>9</v>
      </c>
      <c r="E8" s="16" t="s">
        <v>10</v>
      </c>
      <c r="F8" s="16" t="s">
        <v>11</v>
      </c>
      <c r="G8" s="16" t="s">
        <v>12</v>
      </c>
      <c r="H8" s="16" t="s">
        <v>1</v>
      </c>
    </row>
    <row r="9" spans="2:8" ht="15.75" thickBot="1" x14ac:dyDescent="0.3">
      <c r="B9" t="s">
        <v>13</v>
      </c>
      <c r="C9" s="4">
        <v>100</v>
      </c>
      <c r="D9" s="4">
        <v>100</v>
      </c>
      <c r="E9" s="4">
        <v>100</v>
      </c>
      <c r="F9" s="4">
        <v>100</v>
      </c>
      <c r="G9" s="4">
        <v>100</v>
      </c>
      <c r="H9" s="3">
        <v>500</v>
      </c>
    </row>
    <row r="10" spans="2:8" ht="15.75" thickBot="1" x14ac:dyDescent="0.3">
      <c r="B10" t="s">
        <v>14</v>
      </c>
      <c r="C10" s="4">
        <v>100</v>
      </c>
      <c r="D10" s="4">
        <v>100</v>
      </c>
      <c r="E10" s="4">
        <v>100</v>
      </c>
      <c r="F10" s="4">
        <v>100</v>
      </c>
      <c r="G10" s="4">
        <v>100</v>
      </c>
      <c r="H10" s="3">
        <v>500</v>
      </c>
    </row>
    <row r="11" spans="2:8" ht="15.75" thickBot="1" x14ac:dyDescent="0.3">
      <c r="B11" t="s">
        <v>15</v>
      </c>
      <c r="C11" s="4">
        <v>100</v>
      </c>
      <c r="D11" s="4">
        <v>100</v>
      </c>
      <c r="E11" s="4">
        <v>100</v>
      </c>
      <c r="F11" s="4">
        <v>100</v>
      </c>
      <c r="G11" s="4">
        <v>100</v>
      </c>
      <c r="H11" s="3">
        <v>500</v>
      </c>
    </row>
    <row r="12" spans="2:8" ht="15.75" thickBot="1" x14ac:dyDescent="0.3">
      <c r="B12" t="s">
        <v>16</v>
      </c>
      <c r="C12" s="4">
        <v>100</v>
      </c>
      <c r="D12" s="4">
        <v>100</v>
      </c>
      <c r="E12" s="4">
        <v>100</v>
      </c>
      <c r="F12" s="4">
        <v>100</v>
      </c>
      <c r="G12" s="4">
        <v>70</v>
      </c>
      <c r="H12" s="3">
        <v>470</v>
      </c>
    </row>
    <row r="13" spans="2:8" ht="15.75" thickBot="1" x14ac:dyDescent="0.3">
      <c r="B13" t="s">
        <v>17</v>
      </c>
      <c r="C13" s="4">
        <v>100</v>
      </c>
      <c r="D13" s="4">
        <v>50</v>
      </c>
      <c r="E13" s="4">
        <v>100</v>
      </c>
      <c r="F13" s="4">
        <v>100</v>
      </c>
      <c r="G13" s="4">
        <v>100</v>
      </c>
      <c r="H13" s="3">
        <v>450</v>
      </c>
    </row>
    <row r="14" spans="2:8" ht="15.75" thickBot="1" x14ac:dyDescent="0.3">
      <c r="B14" t="s">
        <v>18</v>
      </c>
      <c r="C14" s="4">
        <v>100</v>
      </c>
      <c r="D14" s="4">
        <v>100</v>
      </c>
      <c r="E14" s="4">
        <v>100</v>
      </c>
      <c r="F14" s="4">
        <v>100</v>
      </c>
      <c r="G14" s="4">
        <v>35</v>
      </c>
      <c r="H14" s="3">
        <v>435</v>
      </c>
    </row>
    <row r="15" spans="2:8" ht="15.75" thickBot="1" x14ac:dyDescent="0.3">
      <c r="B15" t="s">
        <v>19</v>
      </c>
      <c r="C15" s="4">
        <v>100</v>
      </c>
      <c r="D15" s="4">
        <v>100</v>
      </c>
      <c r="E15" s="4">
        <v>100</v>
      </c>
      <c r="F15" s="4">
        <v>100</v>
      </c>
      <c r="G15" s="4">
        <v>35</v>
      </c>
      <c r="H15" s="3">
        <v>435</v>
      </c>
    </row>
    <row r="16" spans="2:8" ht="15.75" thickBot="1" x14ac:dyDescent="0.3">
      <c r="B16" t="s">
        <v>20</v>
      </c>
      <c r="C16" s="4">
        <v>100</v>
      </c>
      <c r="D16" s="4">
        <v>100</v>
      </c>
      <c r="E16" s="4">
        <v>100</v>
      </c>
      <c r="F16" s="4">
        <v>100</v>
      </c>
      <c r="G16" s="4">
        <v>35</v>
      </c>
      <c r="H16" s="3">
        <v>435</v>
      </c>
    </row>
    <row r="17" spans="2:8" ht="15.75" thickBot="1" x14ac:dyDescent="0.3">
      <c r="B17" t="s">
        <v>21</v>
      </c>
      <c r="C17" s="4">
        <v>100</v>
      </c>
      <c r="D17" s="4">
        <v>100</v>
      </c>
      <c r="E17" s="4">
        <v>100</v>
      </c>
      <c r="F17" s="4">
        <v>100</v>
      </c>
      <c r="G17" s="4">
        <v>25</v>
      </c>
      <c r="H17" s="3">
        <v>425</v>
      </c>
    </row>
    <row r="18" spans="2:8" ht="15.75" thickBot="1" x14ac:dyDescent="0.3">
      <c r="B18" t="s">
        <v>22</v>
      </c>
      <c r="C18" s="4">
        <v>100</v>
      </c>
      <c r="D18" s="4">
        <v>100</v>
      </c>
      <c r="E18" s="4">
        <v>100</v>
      </c>
      <c r="F18" s="4">
        <v>100</v>
      </c>
      <c r="G18" s="4">
        <v>25</v>
      </c>
      <c r="H18" s="3">
        <v>425</v>
      </c>
    </row>
    <row r="19" spans="2:8" ht="15.75" thickBot="1" x14ac:dyDescent="0.3">
      <c r="B19" t="s">
        <v>23</v>
      </c>
      <c r="C19" s="4">
        <v>100</v>
      </c>
      <c r="D19" s="4">
        <v>100</v>
      </c>
      <c r="E19" s="4">
        <v>100</v>
      </c>
      <c r="F19" s="4">
        <v>100</v>
      </c>
      <c r="G19" s="4">
        <v>25</v>
      </c>
      <c r="H19" s="3">
        <v>425</v>
      </c>
    </row>
    <row r="20" spans="2:8" ht="15.75" thickBot="1" x14ac:dyDescent="0.3">
      <c r="B20" t="s">
        <v>24</v>
      </c>
      <c r="C20" s="4">
        <v>90</v>
      </c>
      <c r="D20" s="4">
        <v>100</v>
      </c>
      <c r="E20" s="4">
        <v>100</v>
      </c>
      <c r="F20" s="4">
        <v>100</v>
      </c>
      <c r="G20" s="4">
        <v>25</v>
      </c>
      <c r="H20" s="3">
        <v>415</v>
      </c>
    </row>
    <row r="21" spans="2:8" ht="15.75" thickBot="1" x14ac:dyDescent="0.3">
      <c r="B21" t="s">
        <v>25</v>
      </c>
      <c r="C21" s="4">
        <v>100</v>
      </c>
      <c r="D21" s="4">
        <v>100</v>
      </c>
      <c r="E21" s="4">
        <v>100</v>
      </c>
      <c r="F21" s="4">
        <v>88</v>
      </c>
      <c r="G21" s="4">
        <v>25</v>
      </c>
      <c r="H21" s="3">
        <v>413</v>
      </c>
    </row>
    <row r="22" spans="2:8" ht="15.75" thickBot="1" x14ac:dyDescent="0.3">
      <c r="B22" t="s">
        <v>26</v>
      </c>
      <c r="C22" s="4">
        <v>100</v>
      </c>
      <c r="D22" s="4">
        <v>100</v>
      </c>
      <c r="E22" s="4">
        <v>100</v>
      </c>
      <c r="F22" s="4">
        <v>100</v>
      </c>
      <c r="G22" s="4">
        <v>5</v>
      </c>
      <c r="H22" s="3">
        <v>405</v>
      </c>
    </row>
    <row r="23" spans="2:8" ht="15.75" thickBot="1" x14ac:dyDescent="0.3">
      <c r="B23" t="s">
        <v>27</v>
      </c>
      <c r="C23" s="4">
        <v>100</v>
      </c>
      <c r="D23" s="4">
        <v>100</v>
      </c>
      <c r="E23" s="4">
        <v>100</v>
      </c>
      <c r="F23" s="4">
        <v>100</v>
      </c>
      <c r="G23" s="4">
        <v>5</v>
      </c>
      <c r="H23" s="3">
        <v>405</v>
      </c>
    </row>
    <row r="24" spans="2:8" ht="15.75" thickBot="1" x14ac:dyDescent="0.3">
      <c r="B24" t="s">
        <v>28</v>
      </c>
      <c r="C24" s="4">
        <v>100</v>
      </c>
      <c r="D24" s="4">
        <v>100</v>
      </c>
      <c r="E24" s="4">
        <v>100</v>
      </c>
      <c r="F24" s="4">
        <v>100</v>
      </c>
      <c r="G24" s="4">
        <v>5</v>
      </c>
      <c r="H24" s="3">
        <v>405</v>
      </c>
    </row>
    <row r="25" spans="2:8" ht="15.75" thickBot="1" x14ac:dyDescent="0.3">
      <c r="B25" t="s">
        <v>29</v>
      </c>
      <c r="C25" s="4">
        <v>100</v>
      </c>
      <c r="D25" s="4">
        <v>100</v>
      </c>
      <c r="E25" s="4">
        <v>100</v>
      </c>
      <c r="F25" s="4">
        <v>100</v>
      </c>
      <c r="G25" s="4">
        <v>5</v>
      </c>
      <c r="H25" s="3">
        <v>405</v>
      </c>
    </row>
    <row r="26" spans="2:8" ht="15.75" thickBot="1" x14ac:dyDescent="0.3">
      <c r="B26" t="s">
        <v>30</v>
      </c>
      <c r="C26" s="4">
        <v>100</v>
      </c>
      <c r="D26" s="4">
        <v>100</v>
      </c>
      <c r="E26" s="4">
        <v>100</v>
      </c>
      <c r="F26" s="4">
        <v>100</v>
      </c>
      <c r="G26" s="4">
        <v>5</v>
      </c>
      <c r="H26" s="3">
        <v>405</v>
      </c>
    </row>
    <row r="27" spans="2:8" ht="15.75" thickBot="1" x14ac:dyDescent="0.3">
      <c r="B27" t="s">
        <v>31</v>
      </c>
      <c r="C27" s="4">
        <v>100</v>
      </c>
      <c r="D27" s="4">
        <v>100</v>
      </c>
      <c r="E27" s="4">
        <v>100</v>
      </c>
      <c r="F27" s="4">
        <v>100</v>
      </c>
      <c r="G27" s="4">
        <v>0</v>
      </c>
      <c r="H27" s="3">
        <v>400</v>
      </c>
    </row>
    <row r="28" spans="2:8" ht="15.75" thickBot="1" x14ac:dyDescent="0.3">
      <c r="B28" t="s">
        <v>32</v>
      </c>
      <c r="C28" s="4">
        <v>100</v>
      </c>
      <c r="D28" s="4">
        <v>90</v>
      </c>
      <c r="E28" s="4">
        <v>100</v>
      </c>
      <c r="F28" s="4">
        <v>100</v>
      </c>
      <c r="G28" s="4">
        <v>5</v>
      </c>
      <c r="H28" s="3">
        <v>395</v>
      </c>
    </row>
    <row r="29" spans="2:8" ht="15.75" thickBot="1" x14ac:dyDescent="0.3">
      <c r="B29" t="s">
        <v>33</v>
      </c>
      <c r="C29" s="4">
        <v>100</v>
      </c>
      <c r="D29" s="4">
        <v>90</v>
      </c>
      <c r="E29" s="4">
        <v>100</v>
      </c>
      <c r="F29" s="4">
        <v>100</v>
      </c>
      <c r="G29" s="4">
        <v>5</v>
      </c>
      <c r="H29" s="3">
        <v>395</v>
      </c>
    </row>
    <row r="30" spans="2:8" ht="15.75" thickBot="1" x14ac:dyDescent="0.3">
      <c r="B30" t="s">
        <v>34</v>
      </c>
      <c r="C30" s="4">
        <v>100</v>
      </c>
      <c r="D30" s="4">
        <v>90</v>
      </c>
      <c r="E30" s="4">
        <v>100</v>
      </c>
      <c r="F30" s="4">
        <v>100</v>
      </c>
      <c r="G30" s="4">
        <v>0</v>
      </c>
      <c r="H30" s="3">
        <v>390</v>
      </c>
    </row>
    <row r="31" spans="2:8" ht="15.75" thickBot="1" x14ac:dyDescent="0.3">
      <c r="B31" t="s">
        <v>35</v>
      </c>
      <c r="C31" s="4">
        <v>90</v>
      </c>
      <c r="D31" s="4">
        <v>90</v>
      </c>
      <c r="E31" s="4">
        <v>100</v>
      </c>
      <c r="F31" s="4">
        <v>100</v>
      </c>
      <c r="G31" s="4">
        <v>0</v>
      </c>
      <c r="H31" s="3">
        <v>380</v>
      </c>
    </row>
    <row r="32" spans="2:8" ht="15.75" thickBot="1" x14ac:dyDescent="0.3">
      <c r="B32" t="s">
        <v>36</v>
      </c>
      <c r="C32" s="4">
        <v>100</v>
      </c>
      <c r="D32" s="4">
        <v>80</v>
      </c>
      <c r="E32" s="4">
        <v>100</v>
      </c>
      <c r="F32" s="4">
        <v>100</v>
      </c>
      <c r="G32" s="4">
        <v>0</v>
      </c>
      <c r="H32" s="3">
        <v>380</v>
      </c>
    </row>
    <row r="33" spans="2:8" ht="15.75" thickBot="1" x14ac:dyDescent="0.3">
      <c r="B33" t="s">
        <v>37</v>
      </c>
      <c r="C33" s="4">
        <v>100</v>
      </c>
      <c r="D33" s="4">
        <v>50</v>
      </c>
      <c r="E33" s="4">
        <v>100</v>
      </c>
      <c r="F33" s="4">
        <v>100</v>
      </c>
      <c r="G33" s="4">
        <v>30</v>
      </c>
      <c r="H33" s="3">
        <v>380</v>
      </c>
    </row>
    <row r="34" spans="2:8" ht="15.75" thickBot="1" x14ac:dyDescent="0.3">
      <c r="B34" t="s">
        <v>38</v>
      </c>
      <c r="C34" s="4">
        <v>100</v>
      </c>
      <c r="D34" s="4">
        <v>50</v>
      </c>
      <c r="E34" s="4">
        <v>100</v>
      </c>
      <c r="F34" s="4">
        <v>100</v>
      </c>
      <c r="G34" s="4">
        <v>25</v>
      </c>
      <c r="H34" s="3">
        <v>375</v>
      </c>
    </row>
    <row r="35" spans="2:8" ht="15.75" thickBot="1" x14ac:dyDescent="0.3">
      <c r="B35" t="s">
        <v>39</v>
      </c>
      <c r="C35" s="4">
        <v>100</v>
      </c>
      <c r="D35" s="4">
        <v>50</v>
      </c>
      <c r="E35" s="4">
        <v>100</v>
      </c>
      <c r="F35" s="4">
        <v>100</v>
      </c>
      <c r="G35" s="4">
        <v>25</v>
      </c>
      <c r="H35" s="3">
        <v>375</v>
      </c>
    </row>
    <row r="36" spans="2:8" ht="15.75" thickBot="1" x14ac:dyDescent="0.3">
      <c r="B36" t="s">
        <v>40</v>
      </c>
      <c r="C36" s="4">
        <v>90</v>
      </c>
      <c r="D36" s="4">
        <v>80</v>
      </c>
      <c r="E36" s="4">
        <v>100</v>
      </c>
      <c r="F36" s="4">
        <v>100</v>
      </c>
      <c r="G36" s="4">
        <v>0</v>
      </c>
      <c r="H36" s="3">
        <v>370</v>
      </c>
    </row>
    <row r="37" spans="2:8" ht="15.75" thickBot="1" x14ac:dyDescent="0.3">
      <c r="B37" t="s">
        <v>41</v>
      </c>
      <c r="C37" s="4">
        <v>100</v>
      </c>
      <c r="D37" s="4">
        <v>50</v>
      </c>
      <c r="E37" s="4">
        <v>100</v>
      </c>
      <c r="F37" s="4">
        <v>100</v>
      </c>
      <c r="G37" s="4">
        <v>5</v>
      </c>
      <c r="H37" s="3">
        <v>355</v>
      </c>
    </row>
    <row r="38" spans="2:8" ht="15.75" thickBot="1" x14ac:dyDescent="0.3">
      <c r="B38" t="s">
        <v>42</v>
      </c>
      <c r="C38" s="4">
        <v>100</v>
      </c>
      <c r="D38" s="4">
        <v>50</v>
      </c>
      <c r="E38" s="4">
        <v>100</v>
      </c>
      <c r="F38" s="4">
        <v>100</v>
      </c>
      <c r="G38" s="4">
        <v>5</v>
      </c>
      <c r="H38" s="3">
        <v>355</v>
      </c>
    </row>
    <row r="39" spans="2:8" ht="15.75" thickBot="1" x14ac:dyDescent="0.3">
      <c r="B39" t="s">
        <v>43</v>
      </c>
      <c r="C39" s="4">
        <v>100</v>
      </c>
      <c r="D39" s="4">
        <v>50</v>
      </c>
      <c r="E39" s="4">
        <v>100</v>
      </c>
      <c r="F39" s="4">
        <v>100</v>
      </c>
      <c r="G39" s="4">
        <v>5</v>
      </c>
      <c r="H39" s="3">
        <v>355</v>
      </c>
    </row>
    <row r="40" spans="2:8" ht="15.75" thickBot="1" x14ac:dyDescent="0.3">
      <c r="B40" t="s">
        <v>44</v>
      </c>
      <c r="C40" s="4">
        <v>100</v>
      </c>
      <c r="D40" s="4">
        <v>50</v>
      </c>
      <c r="E40" s="4">
        <v>100</v>
      </c>
      <c r="F40" s="4">
        <v>100</v>
      </c>
      <c r="G40" s="4">
        <v>5</v>
      </c>
      <c r="H40" s="3">
        <v>355</v>
      </c>
    </row>
    <row r="41" spans="2:8" ht="15.75" thickBot="1" x14ac:dyDescent="0.3">
      <c r="B41" t="s">
        <v>45</v>
      </c>
      <c r="C41" s="4">
        <v>100</v>
      </c>
      <c r="D41" s="4">
        <v>50</v>
      </c>
      <c r="E41" s="4">
        <v>100</v>
      </c>
      <c r="F41" s="4">
        <v>100</v>
      </c>
      <c r="G41" s="4">
        <v>0</v>
      </c>
      <c r="H41" s="3">
        <v>350</v>
      </c>
    </row>
    <row r="42" spans="2:8" ht="15.75" thickBot="1" x14ac:dyDescent="0.3">
      <c r="B42" t="s">
        <v>46</v>
      </c>
      <c r="C42" s="4">
        <v>100</v>
      </c>
      <c r="D42" s="4">
        <v>20</v>
      </c>
      <c r="E42" s="4">
        <v>100</v>
      </c>
      <c r="F42" s="4">
        <v>100</v>
      </c>
      <c r="G42" s="4">
        <v>25</v>
      </c>
      <c r="H42" s="3">
        <v>345</v>
      </c>
    </row>
    <row r="43" spans="2:8" ht="15.75" thickBot="1" x14ac:dyDescent="0.3">
      <c r="B43" t="s">
        <v>47</v>
      </c>
      <c r="C43" s="4">
        <v>100</v>
      </c>
      <c r="D43" s="4">
        <v>40</v>
      </c>
      <c r="E43" s="4">
        <v>100</v>
      </c>
      <c r="F43" s="4">
        <v>100</v>
      </c>
      <c r="G43" s="4">
        <v>0</v>
      </c>
      <c r="H43" s="3">
        <v>340</v>
      </c>
    </row>
    <row r="44" spans="2:8" ht="15.75" thickBot="1" x14ac:dyDescent="0.3">
      <c r="B44" t="s">
        <v>48</v>
      </c>
      <c r="C44" s="4">
        <v>100</v>
      </c>
      <c r="D44" s="4">
        <v>40</v>
      </c>
      <c r="E44" s="4">
        <v>100</v>
      </c>
      <c r="F44" s="4">
        <v>100</v>
      </c>
      <c r="G44" s="4">
        <v>0</v>
      </c>
      <c r="H44" s="3">
        <v>340</v>
      </c>
    </row>
    <row r="45" spans="2:8" ht="15.75" thickBot="1" x14ac:dyDescent="0.3">
      <c r="B45" t="s">
        <v>49</v>
      </c>
      <c r="C45" s="4">
        <v>100</v>
      </c>
      <c r="D45" s="4">
        <v>90</v>
      </c>
      <c r="E45" s="4">
        <v>100</v>
      </c>
      <c r="F45" s="4">
        <v>22</v>
      </c>
      <c r="G45" s="4">
        <v>25</v>
      </c>
      <c r="H45" s="3">
        <v>337</v>
      </c>
    </row>
    <row r="46" spans="2:8" ht="15.75" thickBot="1" x14ac:dyDescent="0.3">
      <c r="B46" t="s">
        <v>50</v>
      </c>
      <c r="C46" s="4">
        <v>100</v>
      </c>
      <c r="D46" s="4">
        <v>90</v>
      </c>
      <c r="E46" s="4">
        <v>100</v>
      </c>
      <c r="F46" s="4">
        <v>22</v>
      </c>
      <c r="G46" s="4">
        <v>25</v>
      </c>
      <c r="H46" s="3">
        <v>337</v>
      </c>
    </row>
    <row r="47" spans="2:8" ht="15.75" thickBot="1" x14ac:dyDescent="0.3">
      <c r="B47" t="s">
        <v>51</v>
      </c>
      <c r="C47" s="4">
        <v>100</v>
      </c>
      <c r="D47" s="4">
        <v>90</v>
      </c>
      <c r="E47" s="4">
        <v>100</v>
      </c>
      <c r="F47" s="4">
        <v>22</v>
      </c>
      <c r="G47" s="4">
        <v>25</v>
      </c>
      <c r="H47" s="3">
        <v>337</v>
      </c>
    </row>
    <row r="48" spans="2:8" ht="15.75" thickBot="1" x14ac:dyDescent="0.3">
      <c r="B48" t="s">
        <v>52</v>
      </c>
      <c r="C48" s="4">
        <v>100</v>
      </c>
      <c r="D48" s="4">
        <v>40</v>
      </c>
      <c r="E48" s="4">
        <v>92</v>
      </c>
      <c r="F48" s="4">
        <v>100</v>
      </c>
      <c r="G48" s="4">
        <v>0</v>
      </c>
      <c r="H48" s="3">
        <v>332</v>
      </c>
    </row>
    <row r="49" spans="2:8" ht="15.75" thickBot="1" x14ac:dyDescent="0.3">
      <c r="B49" t="s">
        <v>53</v>
      </c>
      <c r="C49" s="4">
        <v>100</v>
      </c>
      <c r="D49" s="4">
        <v>70</v>
      </c>
      <c r="E49" s="4">
        <v>100</v>
      </c>
      <c r="F49" s="4">
        <v>22</v>
      </c>
      <c r="G49" s="4">
        <v>35</v>
      </c>
      <c r="H49" s="3">
        <v>327</v>
      </c>
    </row>
    <row r="50" spans="2:8" ht="15.75" thickBot="1" x14ac:dyDescent="0.3">
      <c r="B50" t="s">
        <v>54</v>
      </c>
      <c r="C50" s="4">
        <v>100</v>
      </c>
      <c r="D50" s="4">
        <v>100</v>
      </c>
      <c r="E50" s="4">
        <v>100</v>
      </c>
      <c r="F50" s="4">
        <v>22</v>
      </c>
      <c r="G50" s="4">
        <v>5</v>
      </c>
      <c r="H50" s="3">
        <v>327</v>
      </c>
    </row>
    <row r="51" spans="2:8" ht="15.75" thickBot="1" x14ac:dyDescent="0.3">
      <c r="B51" t="s">
        <v>55</v>
      </c>
      <c r="C51" s="4">
        <v>100</v>
      </c>
      <c r="D51" s="4">
        <v>100</v>
      </c>
      <c r="E51" s="4">
        <v>100</v>
      </c>
      <c r="F51" s="4">
        <v>22</v>
      </c>
      <c r="G51" s="4">
        <v>5</v>
      </c>
      <c r="H51" s="3">
        <v>327</v>
      </c>
    </row>
    <row r="52" spans="2:8" ht="15.75" thickBot="1" x14ac:dyDescent="0.3">
      <c r="B52" t="s">
        <v>56</v>
      </c>
      <c r="C52" s="4">
        <v>100</v>
      </c>
      <c r="D52" s="4">
        <v>100</v>
      </c>
      <c r="E52" s="4">
        <v>100</v>
      </c>
      <c r="F52" s="4">
        <v>0</v>
      </c>
      <c r="G52" s="4">
        <v>25</v>
      </c>
      <c r="H52" s="3">
        <v>325</v>
      </c>
    </row>
    <row r="53" spans="2:8" ht="15.75" thickBot="1" x14ac:dyDescent="0.3">
      <c r="B53" t="s">
        <v>57</v>
      </c>
      <c r="C53" s="4">
        <v>100</v>
      </c>
      <c r="D53" s="4">
        <v>100</v>
      </c>
      <c r="E53" s="4">
        <v>100</v>
      </c>
      <c r="F53" s="4">
        <v>22</v>
      </c>
      <c r="G53" s="4">
        <v>0</v>
      </c>
      <c r="H53" s="3">
        <v>322</v>
      </c>
    </row>
    <row r="54" spans="2:8" ht="15.75" thickBot="1" x14ac:dyDescent="0.3">
      <c r="B54" t="s">
        <v>58</v>
      </c>
      <c r="C54" s="4">
        <v>90</v>
      </c>
      <c r="D54" s="4">
        <v>100</v>
      </c>
      <c r="E54" s="4">
        <v>100</v>
      </c>
      <c r="F54" s="4">
        <v>22</v>
      </c>
      <c r="G54" s="4">
        <v>5</v>
      </c>
      <c r="H54" s="3">
        <v>317</v>
      </c>
    </row>
    <row r="55" spans="2:8" ht="15.75" thickBot="1" x14ac:dyDescent="0.3">
      <c r="B55" t="s">
        <v>59</v>
      </c>
      <c r="C55" s="4">
        <v>100</v>
      </c>
      <c r="D55" s="4">
        <v>10</v>
      </c>
      <c r="E55" s="4">
        <v>100</v>
      </c>
      <c r="F55" s="4">
        <v>100</v>
      </c>
      <c r="G55" s="4">
        <v>5</v>
      </c>
      <c r="H55" s="3">
        <v>315</v>
      </c>
    </row>
    <row r="56" spans="2:8" ht="15.75" thickBot="1" x14ac:dyDescent="0.3">
      <c r="B56" t="s">
        <v>60</v>
      </c>
      <c r="C56" s="4">
        <v>90</v>
      </c>
      <c r="D56" s="4">
        <v>20</v>
      </c>
      <c r="E56" s="4">
        <v>100</v>
      </c>
      <c r="F56" s="4">
        <v>100</v>
      </c>
      <c r="G56" s="4">
        <v>0</v>
      </c>
      <c r="H56" s="3">
        <v>310</v>
      </c>
    </row>
    <row r="57" spans="2:8" ht="15.75" thickBot="1" x14ac:dyDescent="0.3">
      <c r="B57" t="s">
        <v>61</v>
      </c>
      <c r="C57" s="4">
        <v>100</v>
      </c>
      <c r="D57" s="4">
        <v>100</v>
      </c>
      <c r="E57" s="4">
        <v>100</v>
      </c>
      <c r="F57" s="4">
        <v>0</v>
      </c>
      <c r="G57" s="4">
        <v>5</v>
      </c>
      <c r="H57" s="3">
        <v>305</v>
      </c>
    </row>
    <row r="58" spans="2:8" ht="15.75" thickBot="1" x14ac:dyDescent="0.3">
      <c r="B58" t="s">
        <v>62</v>
      </c>
      <c r="C58" s="4">
        <v>100</v>
      </c>
      <c r="D58" s="4">
        <v>100</v>
      </c>
      <c r="E58" s="4">
        <v>100</v>
      </c>
      <c r="F58" s="4">
        <v>0</v>
      </c>
      <c r="G58" s="4">
        <v>5</v>
      </c>
      <c r="H58" s="3">
        <v>305</v>
      </c>
    </row>
    <row r="59" spans="2:8" ht="15.75" thickBot="1" x14ac:dyDescent="0.3">
      <c r="B59" t="s">
        <v>63</v>
      </c>
      <c r="C59" s="4">
        <v>100</v>
      </c>
      <c r="D59" s="4">
        <v>100</v>
      </c>
      <c r="E59" s="4">
        <v>100</v>
      </c>
      <c r="F59" s="4">
        <v>0</v>
      </c>
      <c r="G59" s="4">
        <v>5</v>
      </c>
      <c r="H59" s="3">
        <v>305</v>
      </c>
    </row>
    <row r="60" spans="2:8" ht="15.75" thickBot="1" x14ac:dyDescent="0.3">
      <c r="B60" t="s">
        <v>64</v>
      </c>
      <c r="C60" s="4">
        <v>100</v>
      </c>
      <c r="D60" s="4">
        <v>100</v>
      </c>
      <c r="E60" s="4">
        <v>100</v>
      </c>
      <c r="F60" s="4">
        <v>0</v>
      </c>
      <c r="G60" s="4">
        <v>0</v>
      </c>
      <c r="H60" s="3">
        <v>300</v>
      </c>
    </row>
    <row r="61" spans="2:8" ht="15.75" thickBot="1" x14ac:dyDescent="0.3">
      <c r="B61" t="s">
        <v>65</v>
      </c>
      <c r="C61" s="4">
        <v>100</v>
      </c>
      <c r="D61" s="4">
        <v>100</v>
      </c>
      <c r="E61" s="4">
        <v>100</v>
      </c>
      <c r="F61" s="4">
        <v>0</v>
      </c>
      <c r="G61" s="4">
        <v>0</v>
      </c>
      <c r="H61" s="3">
        <v>300</v>
      </c>
    </row>
    <row r="62" spans="2:8" ht="15.75" thickBot="1" x14ac:dyDescent="0.3">
      <c r="B62" t="s">
        <v>66</v>
      </c>
      <c r="C62" s="4">
        <v>100</v>
      </c>
      <c r="D62" s="4">
        <v>0</v>
      </c>
      <c r="E62" s="4">
        <v>100</v>
      </c>
      <c r="F62" s="4">
        <v>100</v>
      </c>
      <c r="G62" s="4">
        <v>0</v>
      </c>
      <c r="H62" s="3">
        <v>300</v>
      </c>
    </row>
    <row r="63" spans="2:8" ht="15.75" thickBot="1" x14ac:dyDescent="0.3">
      <c r="B63" t="s">
        <v>67</v>
      </c>
      <c r="C63" s="4">
        <v>100</v>
      </c>
      <c r="D63" s="4">
        <v>100</v>
      </c>
      <c r="E63" s="4">
        <v>100</v>
      </c>
      <c r="F63" s="4">
        <v>0</v>
      </c>
      <c r="G63" s="4">
        <v>0</v>
      </c>
      <c r="H63" s="3">
        <v>300</v>
      </c>
    </row>
    <row r="64" spans="2:8" ht="15.75" thickBot="1" x14ac:dyDescent="0.3">
      <c r="B64" t="s">
        <v>68</v>
      </c>
      <c r="C64" s="4">
        <v>90</v>
      </c>
      <c r="D64" s="4">
        <v>100</v>
      </c>
      <c r="E64" s="4">
        <v>100</v>
      </c>
      <c r="F64" s="4">
        <v>0</v>
      </c>
      <c r="G64" s="4">
        <v>5</v>
      </c>
      <c r="H64" s="3">
        <v>295</v>
      </c>
    </row>
    <row r="65" spans="2:8" ht="15.75" thickBot="1" x14ac:dyDescent="0.3">
      <c r="B65" t="s">
        <v>69</v>
      </c>
      <c r="C65" s="4">
        <v>100</v>
      </c>
      <c r="D65" s="4">
        <v>40</v>
      </c>
      <c r="E65" s="4">
        <v>100</v>
      </c>
      <c r="F65" s="4">
        <v>22</v>
      </c>
      <c r="G65" s="4">
        <v>25</v>
      </c>
      <c r="H65" s="3">
        <v>287</v>
      </c>
    </row>
    <row r="66" spans="2:8" ht="15.75" thickBot="1" x14ac:dyDescent="0.3">
      <c r="B66" t="s">
        <v>70</v>
      </c>
      <c r="C66" s="4">
        <v>100</v>
      </c>
      <c r="D66" s="4">
        <v>50</v>
      </c>
      <c r="E66" s="4">
        <v>100</v>
      </c>
      <c r="F66" s="4">
        <v>11</v>
      </c>
      <c r="G66" s="4">
        <v>25</v>
      </c>
      <c r="H66" s="3">
        <v>286</v>
      </c>
    </row>
    <row r="67" spans="2:8" ht="15.75" thickBot="1" x14ac:dyDescent="0.3">
      <c r="B67" t="s">
        <v>71</v>
      </c>
      <c r="C67" s="4">
        <v>100</v>
      </c>
      <c r="D67" s="4">
        <v>50</v>
      </c>
      <c r="E67" s="4">
        <v>100</v>
      </c>
      <c r="F67" s="4">
        <v>22</v>
      </c>
      <c r="G67" s="4">
        <v>10</v>
      </c>
      <c r="H67" s="3">
        <v>282</v>
      </c>
    </row>
    <row r="68" spans="2:8" ht="15.75" thickBot="1" x14ac:dyDescent="0.3">
      <c r="B68" t="s">
        <v>72</v>
      </c>
      <c r="C68" s="4">
        <v>100</v>
      </c>
      <c r="D68" s="4">
        <v>80</v>
      </c>
      <c r="E68" s="4">
        <v>100</v>
      </c>
      <c r="F68" s="4">
        <v>0</v>
      </c>
      <c r="G68" s="4">
        <v>0</v>
      </c>
      <c r="H68" s="3">
        <v>280</v>
      </c>
    </row>
    <row r="69" spans="2:8" ht="15.75" thickBot="1" x14ac:dyDescent="0.3">
      <c r="B69" t="s">
        <v>73</v>
      </c>
      <c r="C69" s="4">
        <v>80</v>
      </c>
      <c r="D69" s="4">
        <v>0</v>
      </c>
      <c r="E69" s="4">
        <v>100</v>
      </c>
      <c r="F69" s="4">
        <v>100</v>
      </c>
      <c r="G69" s="4">
        <v>0</v>
      </c>
      <c r="H69" s="3">
        <v>280</v>
      </c>
    </row>
    <row r="70" spans="2:8" ht="15.75" thickBot="1" x14ac:dyDescent="0.3">
      <c r="B70" t="s">
        <v>74</v>
      </c>
      <c r="C70" s="4">
        <v>90</v>
      </c>
      <c r="D70" s="4">
        <v>90</v>
      </c>
      <c r="E70" s="4">
        <v>100</v>
      </c>
      <c r="F70" s="4">
        <v>0</v>
      </c>
      <c r="G70" s="4">
        <v>0</v>
      </c>
      <c r="H70" s="3">
        <v>280</v>
      </c>
    </row>
    <row r="71" spans="2:8" ht="15.75" thickBot="1" x14ac:dyDescent="0.3">
      <c r="B71" t="s">
        <v>75</v>
      </c>
      <c r="C71" s="4">
        <v>100</v>
      </c>
      <c r="D71" s="4">
        <v>50</v>
      </c>
      <c r="E71" s="4">
        <v>100</v>
      </c>
      <c r="F71" s="4">
        <v>22</v>
      </c>
      <c r="G71" s="4">
        <v>5</v>
      </c>
      <c r="H71" s="3">
        <v>277</v>
      </c>
    </row>
    <row r="72" spans="2:8" ht="15.75" thickBot="1" x14ac:dyDescent="0.3">
      <c r="B72" t="s">
        <v>76</v>
      </c>
      <c r="C72" s="4">
        <v>100</v>
      </c>
      <c r="D72" s="4">
        <v>50</v>
      </c>
      <c r="E72" s="4">
        <v>100</v>
      </c>
      <c r="F72" s="4">
        <v>22</v>
      </c>
      <c r="G72" s="4">
        <v>0</v>
      </c>
      <c r="H72" s="3">
        <v>272</v>
      </c>
    </row>
    <row r="73" spans="2:8" ht="15.75" thickBot="1" x14ac:dyDescent="0.3">
      <c r="B73" t="s">
        <v>77</v>
      </c>
      <c r="C73" s="4">
        <v>100</v>
      </c>
      <c r="D73" s="4">
        <v>50</v>
      </c>
      <c r="E73" s="4">
        <v>100</v>
      </c>
      <c r="F73" s="4">
        <v>22</v>
      </c>
      <c r="G73" s="4">
        <v>0</v>
      </c>
      <c r="H73" s="3">
        <v>272</v>
      </c>
    </row>
    <row r="74" spans="2:8" ht="15.75" thickBot="1" x14ac:dyDescent="0.3">
      <c r="B74" t="s">
        <v>78</v>
      </c>
      <c r="C74" s="4">
        <v>100</v>
      </c>
      <c r="D74" s="4">
        <v>40</v>
      </c>
      <c r="E74" s="4">
        <v>100</v>
      </c>
      <c r="F74" s="4">
        <v>0</v>
      </c>
      <c r="G74" s="4">
        <v>25</v>
      </c>
      <c r="H74" s="3">
        <v>265</v>
      </c>
    </row>
    <row r="75" spans="2:8" ht="15.75" thickBot="1" x14ac:dyDescent="0.3">
      <c r="B75" t="s">
        <v>79</v>
      </c>
      <c r="C75" s="4">
        <v>100</v>
      </c>
      <c r="D75" s="4">
        <v>40</v>
      </c>
      <c r="E75" s="4">
        <v>100</v>
      </c>
      <c r="F75" s="4">
        <v>0</v>
      </c>
      <c r="G75" s="4">
        <v>25</v>
      </c>
      <c r="H75" s="3">
        <v>265</v>
      </c>
    </row>
    <row r="76" spans="2:8" ht="15.75" thickBot="1" x14ac:dyDescent="0.3">
      <c r="B76" t="s">
        <v>80</v>
      </c>
      <c r="C76" s="4">
        <v>100</v>
      </c>
      <c r="D76" s="4">
        <v>40</v>
      </c>
      <c r="E76" s="4">
        <v>100</v>
      </c>
      <c r="F76" s="4">
        <v>22</v>
      </c>
      <c r="G76" s="4">
        <v>0</v>
      </c>
      <c r="H76" s="3">
        <v>262</v>
      </c>
    </row>
    <row r="77" spans="2:8" ht="15.75" thickBot="1" x14ac:dyDescent="0.3">
      <c r="B77" t="s">
        <v>81</v>
      </c>
      <c r="C77" s="4">
        <v>70</v>
      </c>
      <c r="D77" s="4">
        <v>90</v>
      </c>
      <c r="E77" s="4">
        <v>100</v>
      </c>
      <c r="F77" s="4">
        <v>0</v>
      </c>
      <c r="G77" s="4">
        <v>0</v>
      </c>
      <c r="H77" s="3">
        <v>260</v>
      </c>
    </row>
    <row r="78" spans="2:8" ht="15.75" thickBot="1" x14ac:dyDescent="0.3">
      <c r="B78" t="s">
        <v>82</v>
      </c>
      <c r="C78" s="4">
        <v>100</v>
      </c>
      <c r="D78" s="4">
        <v>50</v>
      </c>
      <c r="E78" s="4">
        <v>100</v>
      </c>
      <c r="F78" s="4">
        <v>0</v>
      </c>
      <c r="G78" s="4">
        <v>5</v>
      </c>
      <c r="H78" s="3">
        <v>255</v>
      </c>
    </row>
    <row r="79" spans="2:8" ht="15.75" thickBot="1" x14ac:dyDescent="0.3">
      <c r="B79" t="s">
        <v>83</v>
      </c>
      <c r="C79" s="4">
        <v>90</v>
      </c>
      <c r="D79" s="4">
        <v>40</v>
      </c>
      <c r="E79" s="4">
        <v>100</v>
      </c>
      <c r="F79" s="4">
        <v>0</v>
      </c>
      <c r="G79" s="4">
        <v>25</v>
      </c>
      <c r="H79" s="3">
        <v>255</v>
      </c>
    </row>
    <row r="80" spans="2:8" ht="15.75" thickBot="1" x14ac:dyDescent="0.3">
      <c r="B80" t="s">
        <v>84</v>
      </c>
      <c r="C80" s="4">
        <v>90</v>
      </c>
      <c r="D80" s="4">
        <v>30</v>
      </c>
      <c r="E80" s="4">
        <v>100</v>
      </c>
      <c r="F80" s="4">
        <v>0</v>
      </c>
      <c r="G80" s="4">
        <v>25</v>
      </c>
      <c r="H80" s="3">
        <v>245</v>
      </c>
    </row>
    <row r="81" spans="2:8" ht="15.75" thickBot="1" x14ac:dyDescent="0.3">
      <c r="B81" t="s">
        <v>85</v>
      </c>
      <c r="C81" s="4">
        <v>90</v>
      </c>
      <c r="D81" s="4">
        <v>50</v>
      </c>
      <c r="E81" s="4">
        <v>100</v>
      </c>
      <c r="F81" s="4">
        <v>0</v>
      </c>
      <c r="G81" s="4">
        <v>0</v>
      </c>
      <c r="H81" s="3">
        <v>240</v>
      </c>
    </row>
    <row r="82" spans="2:8" ht="15.75" thickBot="1" x14ac:dyDescent="0.3">
      <c r="B82" t="s">
        <v>86</v>
      </c>
      <c r="C82" s="4">
        <v>100</v>
      </c>
      <c r="D82" s="4">
        <v>40</v>
      </c>
      <c r="E82" s="4">
        <v>100</v>
      </c>
      <c r="F82" s="4">
        <v>0</v>
      </c>
      <c r="G82" s="4">
        <v>0</v>
      </c>
      <c r="H82" s="3">
        <v>240</v>
      </c>
    </row>
    <row r="83" spans="2:8" ht="15.75" thickBot="1" x14ac:dyDescent="0.3">
      <c r="B83" t="s">
        <v>87</v>
      </c>
      <c r="C83" s="4">
        <v>100</v>
      </c>
      <c r="D83" s="4">
        <v>40</v>
      </c>
      <c r="E83" s="4">
        <v>100</v>
      </c>
      <c r="F83" s="4">
        <v>0</v>
      </c>
      <c r="G83" s="4">
        <v>0</v>
      </c>
      <c r="H83" s="3">
        <v>240</v>
      </c>
    </row>
    <row r="84" spans="2:8" ht="15.75" thickBot="1" x14ac:dyDescent="0.3">
      <c r="B84" t="s">
        <v>88</v>
      </c>
      <c r="C84" s="4">
        <v>100</v>
      </c>
      <c r="D84" s="4">
        <v>40</v>
      </c>
      <c r="E84" s="4">
        <v>100</v>
      </c>
      <c r="F84" s="4">
        <v>0</v>
      </c>
      <c r="G84" s="4">
        <v>0</v>
      </c>
      <c r="H84" s="3">
        <v>240</v>
      </c>
    </row>
    <row r="85" spans="2:8" ht="15.75" thickBot="1" x14ac:dyDescent="0.3">
      <c r="B85" t="s">
        <v>89</v>
      </c>
      <c r="C85" s="4">
        <v>60</v>
      </c>
      <c r="D85" s="4">
        <v>80</v>
      </c>
      <c r="E85" s="4">
        <v>100</v>
      </c>
      <c r="F85" s="4">
        <v>0</v>
      </c>
      <c r="G85" s="4">
        <v>0</v>
      </c>
      <c r="H85" s="3">
        <v>240</v>
      </c>
    </row>
    <row r="86" spans="2:8" ht="15.75" thickBot="1" x14ac:dyDescent="0.3">
      <c r="B86" t="s">
        <v>90</v>
      </c>
      <c r="C86" s="4">
        <v>100</v>
      </c>
      <c r="D86" s="4">
        <v>40</v>
      </c>
      <c r="E86" s="4">
        <v>100</v>
      </c>
      <c r="F86" s="4">
        <v>0</v>
      </c>
      <c r="G86" s="4">
        <v>0</v>
      </c>
      <c r="H86" s="3">
        <v>240</v>
      </c>
    </row>
    <row r="87" spans="2:8" ht="15.75" thickBot="1" x14ac:dyDescent="0.3">
      <c r="B87" t="s">
        <v>91</v>
      </c>
      <c r="C87" s="4">
        <v>90</v>
      </c>
      <c r="D87" s="4">
        <v>40</v>
      </c>
      <c r="E87" s="4">
        <v>100</v>
      </c>
      <c r="F87" s="4">
        <v>0</v>
      </c>
      <c r="G87" s="4">
        <v>0</v>
      </c>
      <c r="H87" s="3">
        <v>230</v>
      </c>
    </row>
    <row r="88" spans="2:8" ht="15.75" thickBot="1" x14ac:dyDescent="0.3">
      <c r="B88" t="s">
        <v>92</v>
      </c>
      <c r="C88" s="4">
        <v>90</v>
      </c>
      <c r="D88" s="4">
        <v>40</v>
      </c>
      <c r="E88" s="4">
        <v>100</v>
      </c>
      <c r="F88" s="4">
        <v>0</v>
      </c>
      <c r="G88" s="4">
        <v>0</v>
      </c>
      <c r="H88" s="3">
        <v>230</v>
      </c>
    </row>
    <row r="89" spans="2:8" ht="15.75" thickBot="1" x14ac:dyDescent="0.3">
      <c r="B89" t="s">
        <v>93</v>
      </c>
      <c r="C89" s="4">
        <v>100</v>
      </c>
      <c r="D89" s="4">
        <v>30</v>
      </c>
      <c r="E89" s="4">
        <v>100</v>
      </c>
      <c r="F89" s="4">
        <v>0</v>
      </c>
      <c r="G89" s="4">
        <v>0</v>
      </c>
      <c r="H89" s="3">
        <v>230</v>
      </c>
    </row>
    <row r="90" spans="2:8" ht="15.75" thickBot="1" x14ac:dyDescent="0.3">
      <c r="B90" t="s">
        <v>94</v>
      </c>
      <c r="C90" s="4">
        <v>90</v>
      </c>
      <c r="D90" s="4">
        <v>50</v>
      </c>
      <c r="E90" s="4">
        <v>68</v>
      </c>
      <c r="F90" s="4">
        <v>22</v>
      </c>
      <c r="G90" s="4">
        <v>0</v>
      </c>
      <c r="H90" s="3">
        <v>230</v>
      </c>
    </row>
    <row r="91" spans="2:8" ht="15.75" thickBot="1" x14ac:dyDescent="0.3">
      <c r="B91" t="s">
        <v>95</v>
      </c>
      <c r="C91" s="4">
        <v>90</v>
      </c>
      <c r="D91" s="4">
        <v>40</v>
      </c>
      <c r="E91" s="4">
        <v>100</v>
      </c>
      <c r="F91" s="4">
        <v>0</v>
      </c>
      <c r="G91" s="4">
        <v>0</v>
      </c>
      <c r="H91" s="3">
        <v>230</v>
      </c>
    </row>
    <row r="92" spans="2:8" ht="15.75" thickBot="1" x14ac:dyDescent="0.3">
      <c r="B92" t="s">
        <v>96</v>
      </c>
      <c r="C92" s="4">
        <v>90</v>
      </c>
      <c r="D92" s="4">
        <v>40</v>
      </c>
      <c r="E92" s="4">
        <v>100</v>
      </c>
      <c r="F92" s="4">
        <v>0</v>
      </c>
      <c r="G92" s="4">
        <v>0</v>
      </c>
      <c r="H92" s="3">
        <v>230</v>
      </c>
    </row>
    <row r="93" spans="2:8" ht="15.75" thickBot="1" x14ac:dyDescent="0.3">
      <c r="B93" t="s">
        <v>97</v>
      </c>
      <c r="C93" s="4">
        <v>100</v>
      </c>
      <c r="D93" s="4">
        <v>0</v>
      </c>
      <c r="E93" s="4">
        <v>100</v>
      </c>
      <c r="F93" s="4">
        <v>0</v>
      </c>
      <c r="G93" s="4">
        <v>25</v>
      </c>
      <c r="H93" s="3">
        <v>225</v>
      </c>
    </row>
    <row r="94" spans="2:8" ht="15.75" thickBot="1" x14ac:dyDescent="0.3">
      <c r="B94" t="s">
        <v>98</v>
      </c>
      <c r="C94" s="4">
        <v>100</v>
      </c>
      <c r="D94" s="4">
        <v>20</v>
      </c>
      <c r="E94" s="4">
        <v>100</v>
      </c>
      <c r="F94" s="4">
        <v>0</v>
      </c>
      <c r="G94" s="4">
        <v>0</v>
      </c>
      <c r="H94" s="3">
        <v>220</v>
      </c>
    </row>
    <row r="95" spans="2:8" ht="15.75" thickBot="1" x14ac:dyDescent="0.3">
      <c r="B95" t="s">
        <v>99</v>
      </c>
      <c r="C95" s="4">
        <v>100</v>
      </c>
      <c r="D95" s="4">
        <v>90</v>
      </c>
      <c r="E95" s="4">
        <v>0</v>
      </c>
      <c r="F95" s="4">
        <v>0</v>
      </c>
      <c r="G95" s="4">
        <v>25</v>
      </c>
      <c r="H95" s="3">
        <v>215</v>
      </c>
    </row>
    <row r="96" spans="2:8" ht="15.75" thickBot="1" x14ac:dyDescent="0.3">
      <c r="B96" t="s">
        <v>100</v>
      </c>
      <c r="C96" s="4">
        <v>90</v>
      </c>
      <c r="D96" s="4">
        <v>0</v>
      </c>
      <c r="E96" s="4">
        <v>100</v>
      </c>
      <c r="F96" s="4">
        <v>22</v>
      </c>
      <c r="G96" s="4">
        <v>0</v>
      </c>
      <c r="H96" s="3">
        <v>212</v>
      </c>
    </row>
    <row r="97" spans="2:8" ht="15.75" thickBot="1" x14ac:dyDescent="0.3">
      <c r="B97" t="s">
        <v>101</v>
      </c>
      <c r="C97" s="4">
        <v>80</v>
      </c>
      <c r="D97" s="4">
        <v>10</v>
      </c>
      <c r="E97" s="4">
        <v>100</v>
      </c>
      <c r="F97" s="4">
        <v>22</v>
      </c>
      <c r="G97" s="4">
        <v>0</v>
      </c>
      <c r="H97" s="3">
        <v>212</v>
      </c>
    </row>
    <row r="98" spans="2:8" ht="15.75" thickBot="1" x14ac:dyDescent="0.3">
      <c r="B98" t="s">
        <v>102</v>
      </c>
      <c r="C98" s="4">
        <v>100</v>
      </c>
      <c r="D98" s="4">
        <v>90</v>
      </c>
      <c r="E98" s="4">
        <v>0</v>
      </c>
      <c r="F98" s="4">
        <v>22</v>
      </c>
      <c r="G98" s="4">
        <v>0</v>
      </c>
      <c r="H98" s="3">
        <v>212</v>
      </c>
    </row>
    <row r="99" spans="2:8" ht="15.75" thickBot="1" x14ac:dyDescent="0.3">
      <c r="B99" t="s">
        <v>103</v>
      </c>
      <c r="C99" s="4">
        <v>100</v>
      </c>
      <c r="D99" s="4">
        <v>0</v>
      </c>
      <c r="E99" s="4">
        <v>100</v>
      </c>
      <c r="F99" s="4">
        <v>0</v>
      </c>
      <c r="G99" s="4">
        <v>5</v>
      </c>
      <c r="H99" s="3">
        <v>205</v>
      </c>
    </row>
    <row r="100" spans="2:8" ht="15.75" thickBot="1" x14ac:dyDescent="0.3">
      <c r="B100" t="s">
        <v>104</v>
      </c>
      <c r="C100" s="4">
        <v>100</v>
      </c>
      <c r="D100" s="4">
        <v>0</v>
      </c>
      <c r="E100" s="4">
        <v>100</v>
      </c>
      <c r="F100" s="4">
        <v>0</v>
      </c>
      <c r="G100" s="4">
        <v>0</v>
      </c>
      <c r="H100" s="3">
        <v>200</v>
      </c>
    </row>
    <row r="101" spans="2:8" ht="15.75" thickBot="1" x14ac:dyDescent="0.3">
      <c r="B101" t="s">
        <v>105</v>
      </c>
      <c r="C101" s="4">
        <v>100</v>
      </c>
      <c r="D101" s="4">
        <v>0</v>
      </c>
      <c r="E101" s="4">
        <v>100</v>
      </c>
      <c r="F101" s="4">
        <v>0</v>
      </c>
      <c r="G101" s="4">
        <v>0</v>
      </c>
      <c r="H101" s="3">
        <v>200</v>
      </c>
    </row>
    <row r="102" spans="2:8" ht="15.75" thickBot="1" x14ac:dyDescent="0.3">
      <c r="B102" t="s">
        <v>106</v>
      </c>
      <c r="C102" s="4">
        <v>100</v>
      </c>
      <c r="D102" s="4">
        <v>0</v>
      </c>
      <c r="E102" s="4">
        <v>100</v>
      </c>
      <c r="F102" s="4">
        <v>0</v>
      </c>
      <c r="G102" s="4">
        <v>0</v>
      </c>
      <c r="H102" s="3">
        <v>200</v>
      </c>
    </row>
    <row r="103" spans="2:8" ht="15.75" thickBot="1" x14ac:dyDescent="0.3">
      <c r="B103" t="s">
        <v>107</v>
      </c>
      <c r="C103" s="4">
        <v>100</v>
      </c>
      <c r="D103" s="4">
        <v>0</v>
      </c>
      <c r="E103" s="4">
        <v>100</v>
      </c>
      <c r="F103" s="4">
        <v>0</v>
      </c>
      <c r="G103" s="4">
        <v>0</v>
      </c>
      <c r="H103" s="3">
        <v>200</v>
      </c>
    </row>
    <row r="104" spans="2:8" ht="15.75" thickBot="1" x14ac:dyDescent="0.3">
      <c r="B104" t="s">
        <v>108</v>
      </c>
      <c r="C104" s="4">
        <v>100</v>
      </c>
      <c r="D104" s="4">
        <v>0</v>
      </c>
      <c r="E104" s="4">
        <v>100</v>
      </c>
      <c r="F104" s="4">
        <v>0</v>
      </c>
      <c r="G104" s="4">
        <v>0</v>
      </c>
      <c r="H104" s="3">
        <v>200</v>
      </c>
    </row>
    <row r="105" spans="2:8" ht="15.75" thickBot="1" x14ac:dyDescent="0.3">
      <c r="B105" t="s">
        <v>109</v>
      </c>
      <c r="C105" s="4">
        <v>100</v>
      </c>
      <c r="D105" s="4">
        <v>0</v>
      </c>
      <c r="E105" s="4">
        <v>100</v>
      </c>
      <c r="F105" s="4">
        <v>0</v>
      </c>
      <c r="G105" s="4">
        <v>0</v>
      </c>
      <c r="H105" s="3">
        <v>200</v>
      </c>
    </row>
    <row r="106" spans="2:8" ht="15.75" thickBot="1" x14ac:dyDescent="0.3">
      <c r="B106" t="s">
        <v>110</v>
      </c>
      <c r="C106" s="4">
        <v>100</v>
      </c>
      <c r="D106" s="4">
        <v>0</v>
      </c>
      <c r="E106" s="4">
        <v>100</v>
      </c>
      <c r="F106" s="4">
        <v>0</v>
      </c>
      <c r="G106" s="4">
        <v>0</v>
      </c>
      <c r="H106" s="3">
        <v>200</v>
      </c>
    </row>
    <row r="107" spans="2:8" ht="15.75" thickBot="1" x14ac:dyDescent="0.3">
      <c r="B107" t="s">
        <v>111</v>
      </c>
      <c r="C107" s="4">
        <v>100</v>
      </c>
      <c r="D107" s="4">
        <v>0</v>
      </c>
      <c r="E107" s="4">
        <v>100</v>
      </c>
      <c r="F107" s="4">
        <v>0</v>
      </c>
      <c r="G107" s="4">
        <v>0</v>
      </c>
      <c r="H107" s="3">
        <v>200</v>
      </c>
    </row>
    <row r="108" spans="2:8" ht="15.75" thickBot="1" x14ac:dyDescent="0.3">
      <c r="B108" t="s">
        <v>112</v>
      </c>
      <c r="C108" s="4">
        <v>100</v>
      </c>
      <c r="D108" s="4">
        <v>0</v>
      </c>
      <c r="E108" s="4">
        <v>100</v>
      </c>
      <c r="F108" s="4">
        <v>0</v>
      </c>
      <c r="G108" s="4">
        <v>0</v>
      </c>
      <c r="H108" s="3">
        <v>200</v>
      </c>
    </row>
    <row r="109" spans="2:8" ht="15.75" thickBot="1" x14ac:dyDescent="0.3">
      <c r="B109" t="s">
        <v>113</v>
      </c>
      <c r="C109" s="4">
        <v>100</v>
      </c>
      <c r="D109" s="4">
        <v>0</v>
      </c>
      <c r="E109" s="4">
        <v>92</v>
      </c>
      <c r="F109" s="4">
        <v>0</v>
      </c>
      <c r="G109" s="4">
        <v>0</v>
      </c>
      <c r="H109" s="3">
        <v>192</v>
      </c>
    </row>
    <row r="110" spans="2:8" ht="15.75" thickBot="1" x14ac:dyDescent="0.3">
      <c r="B110" t="s">
        <v>114</v>
      </c>
      <c r="C110" s="4">
        <v>90</v>
      </c>
      <c r="D110" s="4">
        <v>0</v>
      </c>
      <c r="E110" s="4">
        <v>100</v>
      </c>
      <c r="F110" s="4">
        <v>0</v>
      </c>
      <c r="G110" s="4">
        <v>0</v>
      </c>
      <c r="H110" s="3">
        <v>190</v>
      </c>
    </row>
    <row r="111" spans="2:8" ht="15.75" thickBot="1" x14ac:dyDescent="0.3">
      <c r="B111" t="s">
        <v>115</v>
      </c>
      <c r="C111" s="4">
        <v>90</v>
      </c>
      <c r="D111" s="4">
        <v>0</v>
      </c>
      <c r="E111" s="4">
        <v>100</v>
      </c>
      <c r="F111" s="4">
        <v>0</v>
      </c>
      <c r="G111" s="4">
        <v>0</v>
      </c>
      <c r="H111" s="3">
        <v>190</v>
      </c>
    </row>
    <row r="112" spans="2:8" ht="15.75" thickBot="1" x14ac:dyDescent="0.3">
      <c r="B112" t="s">
        <v>116</v>
      </c>
      <c r="C112" s="4">
        <v>90</v>
      </c>
      <c r="D112" s="4">
        <v>0</v>
      </c>
      <c r="E112" s="4">
        <v>100</v>
      </c>
      <c r="F112" s="4">
        <v>0</v>
      </c>
      <c r="G112" s="4">
        <v>0</v>
      </c>
      <c r="H112" s="3">
        <v>190</v>
      </c>
    </row>
    <row r="113" spans="2:8" ht="15.75" thickBot="1" x14ac:dyDescent="0.3">
      <c r="B113" t="s">
        <v>117</v>
      </c>
      <c r="C113" s="4">
        <v>90</v>
      </c>
      <c r="D113" s="4">
        <v>0</v>
      </c>
      <c r="E113" s="4">
        <v>100</v>
      </c>
      <c r="F113" s="4">
        <v>0</v>
      </c>
      <c r="G113" s="4">
        <v>0</v>
      </c>
      <c r="H113" s="3">
        <v>190</v>
      </c>
    </row>
    <row r="114" spans="2:8" ht="15.75" thickBot="1" x14ac:dyDescent="0.3">
      <c r="B114" t="s">
        <v>118</v>
      </c>
      <c r="C114" s="4">
        <v>100</v>
      </c>
      <c r="D114" s="4">
        <v>90</v>
      </c>
      <c r="E114" s="4">
        <v>0</v>
      </c>
      <c r="F114" s="4">
        <v>0</v>
      </c>
      <c r="G114" s="4">
        <v>0</v>
      </c>
      <c r="H114" s="3">
        <v>190</v>
      </c>
    </row>
    <row r="115" spans="2:8" ht="15.75" thickBot="1" x14ac:dyDescent="0.3">
      <c r="B115" t="s">
        <v>119</v>
      </c>
      <c r="C115" s="4">
        <v>60</v>
      </c>
      <c r="D115" s="4">
        <v>0</v>
      </c>
      <c r="E115" s="4">
        <v>100</v>
      </c>
      <c r="F115" s="4">
        <v>22</v>
      </c>
      <c r="G115" s="4">
        <v>0</v>
      </c>
      <c r="H115" s="3">
        <v>182</v>
      </c>
    </row>
    <row r="116" spans="2:8" ht="15.75" thickBot="1" x14ac:dyDescent="0.3">
      <c r="B116" t="s">
        <v>120</v>
      </c>
      <c r="C116" s="4">
        <v>40</v>
      </c>
      <c r="D116" s="4">
        <v>40</v>
      </c>
      <c r="E116" s="4">
        <v>100</v>
      </c>
      <c r="F116" s="4">
        <v>0</v>
      </c>
      <c r="G116" s="4">
        <v>0</v>
      </c>
      <c r="H116" s="3">
        <v>180</v>
      </c>
    </row>
    <row r="117" spans="2:8" ht="15.75" thickBot="1" x14ac:dyDescent="0.3">
      <c r="B117" t="s">
        <v>121</v>
      </c>
      <c r="C117" s="4">
        <v>100</v>
      </c>
      <c r="D117" s="4">
        <v>50</v>
      </c>
      <c r="E117" s="4">
        <v>0</v>
      </c>
      <c r="F117" s="4">
        <v>22</v>
      </c>
      <c r="G117" s="4">
        <v>0</v>
      </c>
      <c r="H117" s="3">
        <v>172</v>
      </c>
    </row>
    <row r="118" spans="2:8" ht="15.75" thickBot="1" x14ac:dyDescent="0.3">
      <c r="B118" t="s">
        <v>122</v>
      </c>
      <c r="C118" s="4">
        <v>100</v>
      </c>
      <c r="D118" s="4">
        <v>40</v>
      </c>
      <c r="E118" s="4">
        <v>0</v>
      </c>
      <c r="F118" s="4">
        <v>22</v>
      </c>
      <c r="G118" s="4">
        <v>0</v>
      </c>
      <c r="H118" s="3">
        <v>162</v>
      </c>
    </row>
    <row r="119" spans="2:8" ht="15.75" thickBot="1" x14ac:dyDescent="0.3">
      <c r="B119" t="s">
        <v>123</v>
      </c>
      <c r="C119" s="4">
        <v>90</v>
      </c>
      <c r="D119" s="4">
        <v>30</v>
      </c>
      <c r="E119" s="4">
        <v>0</v>
      </c>
      <c r="F119" s="4">
        <v>0</v>
      </c>
      <c r="G119" s="4">
        <v>35</v>
      </c>
      <c r="H119" s="3">
        <v>155</v>
      </c>
    </row>
    <row r="120" spans="2:8" ht="15.75" thickBot="1" x14ac:dyDescent="0.3">
      <c r="B120" t="s">
        <v>124</v>
      </c>
      <c r="C120" s="4">
        <v>90</v>
      </c>
      <c r="D120" s="4">
        <v>40</v>
      </c>
      <c r="E120" s="4">
        <v>0</v>
      </c>
      <c r="F120" s="4">
        <v>0</v>
      </c>
      <c r="G120" s="4">
        <v>25</v>
      </c>
      <c r="H120" s="3">
        <v>155</v>
      </c>
    </row>
    <row r="121" spans="2:8" ht="15.75" thickBot="1" x14ac:dyDescent="0.3">
      <c r="B121" t="s">
        <v>125</v>
      </c>
      <c r="C121" s="4">
        <v>100</v>
      </c>
      <c r="D121" s="4">
        <v>50</v>
      </c>
      <c r="E121" s="4">
        <v>0</v>
      </c>
      <c r="F121" s="4">
        <v>0</v>
      </c>
      <c r="G121" s="4">
        <v>0</v>
      </c>
      <c r="H121" s="3">
        <v>150</v>
      </c>
    </row>
    <row r="122" spans="2:8" ht="15.75" thickBot="1" x14ac:dyDescent="0.3">
      <c r="B122" t="s">
        <v>126</v>
      </c>
      <c r="C122" s="4">
        <v>100</v>
      </c>
      <c r="D122" s="4">
        <v>50</v>
      </c>
      <c r="E122" s="4">
        <v>0</v>
      </c>
      <c r="F122" s="4">
        <v>0</v>
      </c>
      <c r="G122" s="4">
        <v>0</v>
      </c>
      <c r="H122" s="3">
        <v>150</v>
      </c>
    </row>
    <row r="123" spans="2:8" ht="15.75" thickBot="1" x14ac:dyDescent="0.3">
      <c r="B123" t="s">
        <v>127</v>
      </c>
      <c r="C123" s="4">
        <v>100</v>
      </c>
      <c r="D123" s="4">
        <v>50</v>
      </c>
      <c r="E123" s="4">
        <v>0</v>
      </c>
      <c r="F123" s="4">
        <v>0</v>
      </c>
      <c r="G123" s="4">
        <v>0</v>
      </c>
      <c r="H123" s="3">
        <v>150</v>
      </c>
    </row>
    <row r="124" spans="2:8" ht="15.75" thickBot="1" x14ac:dyDescent="0.3">
      <c r="B124" t="s">
        <v>128</v>
      </c>
      <c r="C124" s="4">
        <v>100</v>
      </c>
      <c r="D124" s="4">
        <v>50</v>
      </c>
      <c r="E124" s="4">
        <v>0</v>
      </c>
      <c r="F124" s="4">
        <v>0</v>
      </c>
      <c r="G124" s="4">
        <v>0</v>
      </c>
      <c r="H124" s="3">
        <v>150</v>
      </c>
    </row>
    <row r="125" spans="2:8" ht="15.75" thickBot="1" x14ac:dyDescent="0.3">
      <c r="B125" t="s">
        <v>129</v>
      </c>
      <c r="C125" s="4">
        <v>100</v>
      </c>
      <c r="D125" s="4">
        <v>50</v>
      </c>
      <c r="E125" s="4">
        <v>0</v>
      </c>
      <c r="F125" s="4">
        <v>0</v>
      </c>
      <c r="G125" s="4">
        <v>0</v>
      </c>
      <c r="H125" s="3">
        <v>150</v>
      </c>
    </row>
    <row r="126" spans="2:8" ht="15.75" thickBot="1" x14ac:dyDescent="0.3">
      <c r="B126" t="s">
        <v>130</v>
      </c>
      <c r="C126" s="4">
        <v>100</v>
      </c>
      <c r="D126" s="4">
        <v>40</v>
      </c>
      <c r="E126" s="4">
        <v>0</v>
      </c>
      <c r="F126" s="4">
        <v>0</v>
      </c>
      <c r="G126" s="4">
        <v>5</v>
      </c>
      <c r="H126" s="3">
        <v>145</v>
      </c>
    </row>
    <row r="127" spans="2:8" ht="15.75" thickBot="1" x14ac:dyDescent="0.3">
      <c r="B127" t="s">
        <v>131</v>
      </c>
      <c r="C127" s="4">
        <v>100</v>
      </c>
      <c r="D127" s="4">
        <v>40</v>
      </c>
      <c r="E127" s="4">
        <v>0</v>
      </c>
      <c r="F127" s="4">
        <v>0</v>
      </c>
      <c r="G127" s="4">
        <v>5</v>
      </c>
      <c r="H127" s="3">
        <v>145</v>
      </c>
    </row>
    <row r="128" spans="2:8" ht="15.75" thickBot="1" x14ac:dyDescent="0.3">
      <c r="B128" t="s">
        <v>132</v>
      </c>
      <c r="C128" s="4">
        <v>100</v>
      </c>
      <c r="D128" s="4">
        <v>40</v>
      </c>
      <c r="E128" s="4">
        <v>0</v>
      </c>
      <c r="F128" s="4">
        <v>0</v>
      </c>
      <c r="G128" s="4">
        <v>0</v>
      </c>
      <c r="H128" s="3">
        <v>140</v>
      </c>
    </row>
    <row r="129" spans="2:8" ht="15.75" thickBot="1" x14ac:dyDescent="0.3">
      <c r="B129" t="s">
        <v>133</v>
      </c>
      <c r="C129" s="4">
        <v>100</v>
      </c>
      <c r="D129" s="4">
        <v>40</v>
      </c>
      <c r="E129" s="4">
        <v>0</v>
      </c>
      <c r="F129" s="4">
        <v>0</v>
      </c>
      <c r="G129" s="4">
        <v>0</v>
      </c>
      <c r="H129" s="3">
        <v>140</v>
      </c>
    </row>
    <row r="130" spans="2:8" ht="15.75" thickBot="1" x14ac:dyDescent="0.3">
      <c r="B130" t="s">
        <v>134</v>
      </c>
      <c r="C130" s="4">
        <v>90</v>
      </c>
      <c r="D130" s="4">
        <v>50</v>
      </c>
      <c r="E130" s="4">
        <v>0</v>
      </c>
      <c r="F130" s="4">
        <v>0</v>
      </c>
      <c r="G130" s="4">
        <v>0</v>
      </c>
      <c r="H130" s="3">
        <v>140</v>
      </c>
    </row>
    <row r="131" spans="2:8" ht="15.75" thickBot="1" x14ac:dyDescent="0.3">
      <c r="B131" t="s">
        <v>135</v>
      </c>
      <c r="C131" s="4">
        <v>90</v>
      </c>
      <c r="D131" s="4">
        <v>50</v>
      </c>
      <c r="E131" s="4">
        <v>0</v>
      </c>
      <c r="F131" s="4">
        <v>0</v>
      </c>
      <c r="G131" s="4">
        <v>0</v>
      </c>
      <c r="H131" s="3">
        <v>140</v>
      </c>
    </row>
    <row r="132" spans="2:8" ht="15.75" thickBot="1" x14ac:dyDescent="0.3">
      <c r="B132" t="s">
        <v>136</v>
      </c>
      <c r="C132" s="4">
        <v>90</v>
      </c>
      <c r="D132" s="4">
        <v>40</v>
      </c>
      <c r="E132" s="4">
        <v>0</v>
      </c>
      <c r="F132" s="4">
        <v>0</v>
      </c>
      <c r="G132" s="4">
        <v>0</v>
      </c>
      <c r="H132" s="3">
        <v>130</v>
      </c>
    </row>
    <row r="133" spans="2:8" ht="15.75" thickBot="1" x14ac:dyDescent="0.3">
      <c r="B133" t="s">
        <v>137</v>
      </c>
      <c r="C133" s="4">
        <v>100</v>
      </c>
      <c r="D133" s="4">
        <v>0</v>
      </c>
      <c r="E133" s="4">
        <v>28</v>
      </c>
      <c r="F133" s="4">
        <v>0</v>
      </c>
      <c r="G133" s="4">
        <v>0</v>
      </c>
      <c r="H133" s="3">
        <v>128</v>
      </c>
    </row>
    <row r="134" spans="2:8" ht="15.75" thickBot="1" x14ac:dyDescent="0.3">
      <c r="B134" t="s">
        <v>138</v>
      </c>
      <c r="C134" s="4">
        <v>90</v>
      </c>
      <c r="D134" s="4">
        <v>0</v>
      </c>
      <c r="E134" s="4">
        <v>28</v>
      </c>
      <c r="F134" s="4">
        <v>0</v>
      </c>
      <c r="G134" s="4">
        <v>0</v>
      </c>
      <c r="H134" s="3">
        <v>118</v>
      </c>
    </row>
    <row r="135" spans="2:8" ht="15.75" thickBot="1" x14ac:dyDescent="0.3">
      <c r="B135" t="s">
        <v>139</v>
      </c>
      <c r="C135" s="4">
        <v>100</v>
      </c>
      <c r="D135" s="4">
        <v>0</v>
      </c>
      <c r="E135" s="4">
        <v>0</v>
      </c>
      <c r="F135" s="4">
        <v>0</v>
      </c>
      <c r="G135" s="4">
        <v>5</v>
      </c>
      <c r="H135" s="3">
        <v>105</v>
      </c>
    </row>
    <row r="136" spans="2:8" ht="15.75" thickBot="1" x14ac:dyDescent="0.3">
      <c r="B136" t="s">
        <v>140</v>
      </c>
      <c r="C136" s="4">
        <v>100</v>
      </c>
      <c r="D136" s="4">
        <v>0</v>
      </c>
      <c r="E136" s="4">
        <v>0</v>
      </c>
      <c r="F136" s="4">
        <v>0</v>
      </c>
      <c r="G136" s="4">
        <v>5</v>
      </c>
      <c r="H136" s="3">
        <v>105</v>
      </c>
    </row>
    <row r="137" spans="2:8" ht="15.75" thickBot="1" x14ac:dyDescent="0.3">
      <c r="B137" t="s">
        <v>141</v>
      </c>
      <c r="C137" s="4">
        <v>100</v>
      </c>
      <c r="D137" s="4">
        <v>0</v>
      </c>
      <c r="E137" s="4">
        <v>4</v>
      </c>
      <c r="F137" s="4">
        <v>0</v>
      </c>
      <c r="G137" s="4">
        <v>0</v>
      </c>
      <c r="H137" s="3">
        <v>104</v>
      </c>
    </row>
    <row r="138" spans="2:8" ht="15.75" thickBot="1" x14ac:dyDescent="0.3">
      <c r="B138" t="s">
        <v>142</v>
      </c>
      <c r="C138" s="4">
        <v>100</v>
      </c>
      <c r="D138" s="4">
        <v>0</v>
      </c>
      <c r="E138" s="4">
        <v>0</v>
      </c>
      <c r="F138" s="4">
        <v>0</v>
      </c>
      <c r="G138" s="4">
        <v>0</v>
      </c>
      <c r="H138" s="3">
        <v>100</v>
      </c>
    </row>
    <row r="139" spans="2:8" ht="15.75" thickBot="1" x14ac:dyDescent="0.3">
      <c r="B139" t="s">
        <v>143</v>
      </c>
      <c r="C139" s="4">
        <v>100</v>
      </c>
      <c r="D139" s="4">
        <v>0</v>
      </c>
      <c r="E139" s="4">
        <v>0</v>
      </c>
      <c r="F139" s="4">
        <v>0</v>
      </c>
      <c r="G139" s="4">
        <v>0</v>
      </c>
      <c r="H139" s="3">
        <v>100</v>
      </c>
    </row>
    <row r="140" spans="2:8" ht="15.75" thickBot="1" x14ac:dyDescent="0.3">
      <c r="B140" t="s">
        <v>144</v>
      </c>
      <c r="C140" s="4">
        <v>0</v>
      </c>
      <c r="D140" s="4">
        <v>0</v>
      </c>
      <c r="E140" s="4">
        <v>100</v>
      </c>
      <c r="F140" s="4">
        <v>0</v>
      </c>
      <c r="G140" s="4">
        <v>0</v>
      </c>
      <c r="H140" s="3">
        <v>100</v>
      </c>
    </row>
    <row r="141" spans="2:8" ht="15.75" thickBot="1" x14ac:dyDescent="0.3">
      <c r="B141" t="s">
        <v>145</v>
      </c>
      <c r="C141" s="4">
        <v>100</v>
      </c>
      <c r="D141" s="4">
        <v>0</v>
      </c>
      <c r="E141" s="4">
        <v>0</v>
      </c>
      <c r="F141" s="4">
        <v>0</v>
      </c>
      <c r="G141" s="4">
        <v>0</v>
      </c>
      <c r="H141" s="3">
        <v>100</v>
      </c>
    </row>
    <row r="142" spans="2:8" ht="15.75" thickBot="1" x14ac:dyDescent="0.3">
      <c r="B142" t="s">
        <v>146</v>
      </c>
      <c r="C142" s="4">
        <v>100</v>
      </c>
      <c r="D142" s="4">
        <v>0</v>
      </c>
      <c r="E142" s="4">
        <v>0</v>
      </c>
      <c r="F142" s="4">
        <v>0</v>
      </c>
      <c r="G142" s="4">
        <v>0</v>
      </c>
      <c r="H142" s="3">
        <v>100</v>
      </c>
    </row>
    <row r="143" spans="2:8" ht="15.75" thickBot="1" x14ac:dyDescent="0.3">
      <c r="B143" t="s">
        <v>147</v>
      </c>
      <c r="C143" s="4">
        <v>100</v>
      </c>
      <c r="D143" s="4">
        <v>0</v>
      </c>
      <c r="E143" s="4">
        <v>0</v>
      </c>
      <c r="F143" s="4">
        <v>0</v>
      </c>
      <c r="G143" s="4">
        <v>0</v>
      </c>
      <c r="H143" s="3">
        <v>100</v>
      </c>
    </row>
    <row r="144" spans="2:8" ht="15.75" thickBot="1" x14ac:dyDescent="0.3">
      <c r="B144" t="s">
        <v>148</v>
      </c>
      <c r="C144" s="4">
        <v>100</v>
      </c>
      <c r="D144" s="4">
        <v>0</v>
      </c>
      <c r="E144" s="4">
        <v>0</v>
      </c>
      <c r="F144" s="4">
        <v>0</v>
      </c>
      <c r="G144" s="4">
        <v>0</v>
      </c>
      <c r="H144" s="3">
        <v>100</v>
      </c>
    </row>
    <row r="145" spans="2:8" ht="15.75" thickBot="1" x14ac:dyDescent="0.3">
      <c r="B145" t="s">
        <v>149</v>
      </c>
      <c r="C145" s="4">
        <v>100</v>
      </c>
      <c r="D145" s="4">
        <v>0</v>
      </c>
      <c r="E145" s="4">
        <v>0</v>
      </c>
      <c r="F145" s="4">
        <v>0</v>
      </c>
      <c r="G145" s="4">
        <v>0</v>
      </c>
      <c r="H145" s="3">
        <v>100</v>
      </c>
    </row>
    <row r="146" spans="2:8" ht="15.75" thickBot="1" x14ac:dyDescent="0.3">
      <c r="B146" t="s">
        <v>150</v>
      </c>
      <c r="C146" s="4">
        <v>100</v>
      </c>
      <c r="D146" s="4">
        <v>0</v>
      </c>
      <c r="E146" s="4">
        <v>0</v>
      </c>
      <c r="F146" s="4">
        <v>0</v>
      </c>
      <c r="G146" s="4">
        <v>0</v>
      </c>
      <c r="H146" s="3">
        <v>100</v>
      </c>
    </row>
    <row r="147" spans="2:8" ht="15.75" thickBot="1" x14ac:dyDescent="0.3">
      <c r="B147" t="s">
        <v>151</v>
      </c>
      <c r="C147" s="4">
        <v>100</v>
      </c>
      <c r="D147" s="4">
        <v>0</v>
      </c>
      <c r="E147" s="4">
        <v>0</v>
      </c>
      <c r="F147" s="4">
        <v>0</v>
      </c>
      <c r="G147" s="4">
        <v>0</v>
      </c>
      <c r="H147" s="3">
        <v>100</v>
      </c>
    </row>
    <row r="148" spans="2:8" ht="15.75" thickBot="1" x14ac:dyDescent="0.3">
      <c r="B148" t="s">
        <v>152</v>
      </c>
      <c r="C148" s="4">
        <v>100</v>
      </c>
      <c r="D148" s="4">
        <v>0</v>
      </c>
      <c r="E148" s="4">
        <v>0</v>
      </c>
      <c r="F148" s="4">
        <v>0</v>
      </c>
      <c r="G148" s="4">
        <v>0</v>
      </c>
      <c r="H148" s="3">
        <v>100</v>
      </c>
    </row>
    <row r="149" spans="2:8" ht="15.75" thickBot="1" x14ac:dyDescent="0.3">
      <c r="B149" t="s">
        <v>153</v>
      </c>
      <c r="C149" s="4">
        <v>90</v>
      </c>
      <c r="D149" s="4">
        <v>10</v>
      </c>
      <c r="E149" s="4">
        <v>0</v>
      </c>
      <c r="F149" s="4">
        <v>0</v>
      </c>
      <c r="G149" s="4">
        <v>0</v>
      </c>
      <c r="H149" s="3">
        <v>100</v>
      </c>
    </row>
    <row r="150" spans="2:8" ht="15.75" thickBot="1" x14ac:dyDescent="0.3">
      <c r="B150" t="s">
        <v>154</v>
      </c>
      <c r="C150" s="4">
        <v>90</v>
      </c>
      <c r="D150" s="4">
        <v>10</v>
      </c>
      <c r="E150" s="4">
        <v>0</v>
      </c>
      <c r="F150" s="4">
        <v>0</v>
      </c>
      <c r="G150" s="4">
        <v>0</v>
      </c>
      <c r="H150" s="3">
        <v>100</v>
      </c>
    </row>
    <row r="151" spans="2:8" ht="15.75" thickBot="1" x14ac:dyDescent="0.3">
      <c r="B151" t="s">
        <v>155</v>
      </c>
      <c r="C151" s="4">
        <v>100</v>
      </c>
      <c r="D151" s="4">
        <v>0</v>
      </c>
      <c r="E151" s="4">
        <v>0</v>
      </c>
      <c r="F151" s="4">
        <v>0</v>
      </c>
      <c r="G151" s="4">
        <v>0</v>
      </c>
      <c r="H151" s="3">
        <v>100</v>
      </c>
    </row>
    <row r="152" spans="2:8" ht="15.75" thickBot="1" x14ac:dyDescent="0.3">
      <c r="B152" t="s">
        <v>156</v>
      </c>
      <c r="C152" s="4">
        <v>90</v>
      </c>
      <c r="D152" s="4">
        <v>0</v>
      </c>
      <c r="E152" s="4">
        <v>0</v>
      </c>
      <c r="F152" s="4">
        <v>0</v>
      </c>
      <c r="G152" s="4">
        <v>5</v>
      </c>
      <c r="H152" s="3">
        <v>95</v>
      </c>
    </row>
    <row r="153" spans="2:8" ht="15.75" thickBot="1" x14ac:dyDescent="0.3">
      <c r="B153" t="s">
        <v>157</v>
      </c>
      <c r="C153" s="4">
        <v>90</v>
      </c>
      <c r="D153" s="4">
        <v>0</v>
      </c>
      <c r="E153" s="4">
        <v>0</v>
      </c>
      <c r="F153" s="4">
        <v>0</v>
      </c>
      <c r="G153" s="4">
        <v>5</v>
      </c>
      <c r="H153" s="3">
        <v>95</v>
      </c>
    </row>
    <row r="154" spans="2:8" ht="15.75" thickBot="1" x14ac:dyDescent="0.3">
      <c r="B154" t="s">
        <v>158</v>
      </c>
      <c r="C154" s="4">
        <v>90</v>
      </c>
      <c r="D154" s="4">
        <v>0</v>
      </c>
      <c r="E154" s="4">
        <v>0</v>
      </c>
      <c r="F154" s="4">
        <v>0</v>
      </c>
      <c r="G154" s="4">
        <v>0</v>
      </c>
      <c r="H154" s="3">
        <v>90</v>
      </c>
    </row>
    <row r="155" spans="2:8" ht="15.75" thickBot="1" x14ac:dyDescent="0.3">
      <c r="B155" t="s">
        <v>159</v>
      </c>
      <c r="C155" s="4">
        <v>90</v>
      </c>
      <c r="D155" s="4">
        <v>0</v>
      </c>
      <c r="E155" s="4">
        <v>0</v>
      </c>
      <c r="F155" s="4">
        <v>0</v>
      </c>
      <c r="G155" s="4">
        <v>0</v>
      </c>
      <c r="H155" s="3">
        <v>90</v>
      </c>
    </row>
    <row r="156" spans="2:8" ht="15.75" thickBot="1" x14ac:dyDescent="0.3">
      <c r="B156" t="s">
        <v>160</v>
      </c>
      <c r="C156" s="4">
        <v>90</v>
      </c>
      <c r="D156" s="4">
        <v>0</v>
      </c>
      <c r="E156" s="4">
        <v>0</v>
      </c>
      <c r="F156" s="4">
        <v>0</v>
      </c>
      <c r="G156" s="4">
        <v>0</v>
      </c>
      <c r="H156" s="3">
        <v>90</v>
      </c>
    </row>
    <row r="157" spans="2:8" ht="15.75" thickBot="1" x14ac:dyDescent="0.3">
      <c r="B157" t="s">
        <v>161</v>
      </c>
      <c r="C157" s="4">
        <v>90</v>
      </c>
      <c r="D157" s="4">
        <v>0</v>
      </c>
      <c r="E157" s="4">
        <v>0</v>
      </c>
      <c r="F157" s="4">
        <v>0</v>
      </c>
      <c r="G157" s="4">
        <v>0</v>
      </c>
      <c r="H157" s="3">
        <v>90</v>
      </c>
    </row>
    <row r="158" spans="2:8" ht="15.75" thickBot="1" x14ac:dyDescent="0.3">
      <c r="B158" t="s">
        <v>162</v>
      </c>
      <c r="C158" s="4">
        <v>90</v>
      </c>
      <c r="D158" s="4">
        <v>0</v>
      </c>
      <c r="E158" s="4">
        <v>0</v>
      </c>
      <c r="F158" s="4">
        <v>0</v>
      </c>
      <c r="G158" s="4">
        <v>0</v>
      </c>
      <c r="H158" s="3">
        <v>90</v>
      </c>
    </row>
    <row r="159" spans="2:8" ht="15.75" thickBot="1" x14ac:dyDescent="0.3">
      <c r="B159" t="s">
        <v>163</v>
      </c>
      <c r="C159" s="4">
        <v>90</v>
      </c>
      <c r="D159" s="4">
        <v>0</v>
      </c>
      <c r="E159" s="4">
        <v>0</v>
      </c>
      <c r="F159" s="4">
        <v>0</v>
      </c>
      <c r="G159" s="4">
        <v>0</v>
      </c>
      <c r="H159" s="3">
        <v>90</v>
      </c>
    </row>
    <row r="160" spans="2:8" ht="15.75" thickBot="1" x14ac:dyDescent="0.3">
      <c r="B160" t="s">
        <v>164</v>
      </c>
      <c r="C160" s="4">
        <v>90</v>
      </c>
      <c r="D160" s="4">
        <v>0</v>
      </c>
      <c r="E160" s="4">
        <v>0</v>
      </c>
      <c r="F160" s="4">
        <v>0</v>
      </c>
      <c r="G160" s="4">
        <v>0</v>
      </c>
      <c r="H160" s="3">
        <v>90</v>
      </c>
    </row>
    <row r="161" spans="2:8" ht="15.75" thickBot="1" x14ac:dyDescent="0.3">
      <c r="B161" t="s">
        <v>165</v>
      </c>
      <c r="C161" s="4">
        <v>90</v>
      </c>
      <c r="D161" s="4">
        <v>0</v>
      </c>
      <c r="E161" s="4">
        <v>0</v>
      </c>
      <c r="F161" s="4">
        <v>0</v>
      </c>
      <c r="G161" s="4">
        <v>0</v>
      </c>
      <c r="H161" s="3">
        <v>90</v>
      </c>
    </row>
    <row r="162" spans="2:8" ht="15.75" thickBot="1" x14ac:dyDescent="0.3">
      <c r="B162" t="s">
        <v>166</v>
      </c>
      <c r="C162" s="4">
        <v>90</v>
      </c>
      <c r="D162" s="4">
        <v>0</v>
      </c>
      <c r="E162" s="4">
        <v>0</v>
      </c>
      <c r="F162" s="4">
        <v>0</v>
      </c>
      <c r="G162" s="4">
        <v>0</v>
      </c>
      <c r="H162" s="3">
        <v>90</v>
      </c>
    </row>
    <row r="163" spans="2:8" ht="15.75" thickBot="1" x14ac:dyDescent="0.3">
      <c r="B163" t="s">
        <v>167</v>
      </c>
      <c r="C163" s="4">
        <v>70</v>
      </c>
      <c r="D163" s="4">
        <v>10</v>
      </c>
      <c r="E163" s="4">
        <v>0</v>
      </c>
      <c r="F163" s="4">
        <v>0</v>
      </c>
      <c r="G163" s="4">
        <v>0</v>
      </c>
      <c r="H163" s="3">
        <v>80</v>
      </c>
    </row>
    <row r="164" spans="2:8" ht="15.75" thickBot="1" x14ac:dyDescent="0.3">
      <c r="B164" t="s">
        <v>168</v>
      </c>
      <c r="C164" s="4">
        <v>70</v>
      </c>
      <c r="D164" s="4">
        <v>0</v>
      </c>
      <c r="E164" s="4">
        <v>0</v>
      </c>
      <c r="F164" s="4">
        <v>0</v>
      </c>
      <c r="G164" s="4">
        <v>0</v>
      </c>
      <c r="H164" s="3">
        <v>70</v>
      </c>
    </row>
    <row r="165" spans="2:8" ht="15.75" thickBot="1" x14ac:dyDescent="0.3">
      <c r="B165" t="s">
        <v>169</v>
      </c>
      <c r="C165" s="4">
        <v>70</v>
      </c>
      <c r="D165" s="4">
        <v>0</v>
      </c>
      <c r="E165" s="4">
        <v>0</v>
      </c>
      <c r="F165" s="4">
        <v>0</v>
      </c>
      <c r="G165" s="4">
        <v>0</v>
      </c>
      <c r="H165" s="3">
        <v>70</v>
      </c>
    </row>
    <row r="166" spans="2:8" ht="15.75" thickBot="1" x14ac:dyDescent="0.3">
      <c r="B166" t="s">
        <v>170</v>
      </c>
      <c r="C166" s="4">
        <v>60</v>
      </c>
      <c r="D166" s="4">
        <v>0</v>
      </c>
      <c r="E166" s="4">
        <v>0</v>
      </c>
      <c r="F166" s="4">
        <v>0</v>
      </c>
      <c r="G166" s="4">
        <v>0</v>
      </c>
      <c r="H166" s="3">
        <v>60</v>
      </c>
    </row>
    <row r="167" spans="2:8" ht="15.75" thickBot="1" x14ac:dyDescent="0.3">
      <c r="B167" t="s">
        <v>171</v>
      </c>
      <c r="C167" s="4">
        <v>10</v>
      </c>
      <c r="D167" s="4">
        <v>40</v>
      </c>
      <c r="E167" s="4">
        <v>0</v>
      </c>
      <c r="F167" s="4">
        <v>0</v>
      </c>
      <c r="G167" s="4">
        <v>0</v>
      </c>
      <c r="H167" s="3">
        <v>50</v>
      </c>
    </row>
    <row r="168" spans="2:8" ht="15.75" thickBot="1" x14ac:dyDescent="0.3">
      <c r="B168" t="s">
        <v>172</v>
      </c>
      <c r="C168" s="4">
        <v>50</v>
      </c>
      <c r="D168" s="4">
        <v>0</v>
      </c>
      <c r="E168" s="4">
        <v>0</v>
      </c>
      <c r="F168" s="4">
        <v>0</v>
      </c>
      <c r="G168" s="4">
        <v>0</v>
      </c>
      <c r="H168" s="3">
        <v>50</v>
      </c>
    </row>
    <row r="169" spans="2:8" ht="15.75" thickBot="1" x14ac:dyDescent="0.3">
      <c r="B169" t="s">
        <v>173</v>
      </c>
      <c r="C169" s="4">
        <v>40</v>
      </c>
      <c r="D169" s="4">
        <v>0</v>
      </c>
      <c r="E169" s="4">
        <v>0</v>
      </c>
      <c r="F169" s="4">
        <v>0</v>
      </c>
      <c r="G169" s="4">
        <v>0</v>
      </c>
      <c r="H169" s="3">
        <v>40</v>
      </c>
    </row>
    <row r="170" spans="2:8" ht="15.75" thickBot="1" x14ac:dyDescent="0.3">
      <c r="B170" t="s">
        <v>174</v>
      </c>
      <c r="C170" s="4">
        <v>0</v>
      </c>
      <c r="D170" s="4">
        <v>0</v>
      </c>
      <c r="E170" s="4">
        <v>0</v>
      </c>
      <c r="F170" s="4">
        <v>0</v>
      </c>
      <c r="G170" s="4">
        <v>25</v>
      </c>
      <c r="H170" s="3">
        <v>25</v>
      </c>
    </row>
    <row r="171" spans="2:8" ht="15.75" thickBot="1" x14ac:dyDescent="0.3">
      <c r="B171" t="s">
        <v>175</v>
      </c>
      <c r="C171" s="4">
        <v>10</v>
      </c>
      <c r="D171" s="4">
        <v>0</v>
      </c>
      <c r="E171" s="4">
        <v>0</v>
      </c>
      <c r="F171" s="4">
        <v>0</v>
      </c>
      <c r="G171" s="4">
        <v>0</v>
      </c>
      <c r="H171" s="3">
        <v>10</v>
      </c>
    </row>
    <row r="172" spans="2:8" ht="15.75" thickBot="1" x14ac:dyDescent="0.3">
      <c r="B172" t="s">
        <v>176</v>
      </c>
      <c r="C172" s="4">
        <v>10</v>
      </c>
      <c r="D172" s="4">
        <v>0</v>
      </c>
      <c r="E172" s="4">
        <v>0</v>
      </c>
      <c r="F172" s="4">
        <v>0</v>
      </c>
      <c r="G172" s="4">
        <v>0</v>
      </c>
      <c r="H172" s="3">
        <v>10</v>
      </c>
    </row>
    <row r="173" spans="2:8" ht="15.75" thickBot="1" x14ac:dyDescent="0.3">
      <c r="B173" t="s">
        <v>177</v>
      </c>
      <c r="C173" s="4">
        <v>10</v>
      </c>
      <c r="D173" s="4">
        <v>0</v>
      </c>
      <c r="E173" s="4">
        <v>0</v>
      </c>
      <c r="F173" s="4">
        <v>0</v>
      </c>
      <c r="G173" s="4">
        <v>0</v>
      </c>
      <c r="H173" s="3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"/>
  <sheetViews>
    <sheetView workbookViewId="0">
      <selection activeCell="J17" sqref="J17"/>
    </sheetView>
  </sheetViews>
  <sheetFormatPr defaultRowHeight="15" x14ac:dyDescent="0.25"/>
  <cols>
    <col min="1" max="16384" width="9.140625" style="7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H268"/>
  <sheetViews>
    <sheetView workbookViewId="0">
      <pane xSplit="2" ySplit="8" topLeftCell="C9" activePane="bottomRight" state="frozenSplit"/>
      <selection pane="topRight" activeCell="B1" sqref="B1"/>
      <selection pane="bottomLeft" activeCell="A9" sqref="A9"/>
      <selection pane="bottomRight" activeCell="K17" sqref="K17"/>
    </sheetView>
  </sheetViews>
  <sheetFormatPr defaultRowHeight="15" x14ac:dyDescent="0.25"/>
  <cols>
    <col min="1" max="1" width="4" customWidth="1"/>
    <col min="2" max="2" width="33.28515625" customWidth="1"/>
    <col min="3" max="3" width="8.42578125" bestFit="1" customWidth="1"/>
    <col min="4" max="4" width="26.5703125" bestFit="1" customWidth="1"/>
    <col min="5" max="5" width="15.28515625" bestFit="1" customWidth="1"/>
    <col min="6" max="6" width="19" bestFit="1" customWidth="1"/>
    <col min="7" max="7" width="15.28515625" bestFit="1" customWidth="1"/>
    <col min="8" max="8" width="11.42578125" bestFit="1" customWidth="1"/>
    <col min="9" max="10" width="33.28515625" customWidth="1"/>
  </cols>
  <sheetData>
    <row r="1" spans="2:8" x14ac:dyDescent="0.25">
      <c r="B1" s="8" t="s">
        <v>5</v>
      </c>
      <c r="C1" s="5">
        <f>COUNT(C9:C230)</f>
        <v>222</v>
      </c>
      <c r="D1" s="5">
        <f t="shared" ref="D1:G1" si="0">COUNT(D9:D230)</f>
        <v>222</v>
      </c>
      <c r="E1" s="5">
        <f t="shared" si="0"/>
        <v>222</v>
      </c>
      <c r="F1" s="5">
        <f t="shared" si="0"/>
        <v>222</v>
      </c>
      <c r="G1" s="5">
        <f t="shared" si="0"/>
        <v>222</v>
      </c>
      <c r="H1" s="5">
        <f t="shared" ref="H1" si="1">COUNT(H9:H230)</f>
        <v>222</v>
      </c>
    </row>
    <row r="2" spans="2:8" ht="18.75" x14ac:dyDescent="0.3">
      <c r="B2" s="9" t="s">
        <v>2</v>
      </c>
      <c r="C2" s="6">
        <f>AVERAGE(C9:C230)</f>
        <v>91.711711711711715</v>
      </c>
      <c r="D2" s="6">
        <f t="shared" ref="D2:G2" si="2">AVERAGE(D9:D230)</f>
        <v>36.756756756756758</v>
      </c>
      <c r="E2" s="6">
        <f t="shared" si="2"/>
        <v>35.423423423423422</v>
      </c>
      <c r="F2" s="6">
        <f t="shared" si="2"/>
        <v>35.765765765765764</v>
      </c>
      <c r="G2" s="6">
        <f t="shared" si="2"/>
        <v>5.743243243243243</v>
      </c>
      <c r="H2" s="24">
        <f t="shared" ref="H2" si="3">AVERAGE(H9:H230)</f>
        <v>205.40090090090089</v>
      </c>
    </row>
    <row r="3" spans="2:8" x14ac:dyDescent="0.25">
      <c r="B3" s="10" t="s">
        <v>3</v>
      </c>
      <c r="C3">
        <f>COUNT(C9:C230)-COUNTIF(C9:C230,0)</f>
        <v>219</v>
      </c>
      <c r="D3">
        <f t="shared" ref="D3:G3" si="4">COUNT(D9:D230)-COUNTIF(D9:D230,0)</f>
        <v>153</v>
      </c>
      <c r="E3">
        <f t="shared" si="4"/>
        <v>100</v>
      </c>
      <c r="F3">
        <f t="shared" si="4"/>
        <v>140</v>
      </c>
      <c r="G3">
        <f t="shared" si="4"/>
        <v>81</v>
      </c>
      <c r="H3">
        <f t="shared" ref="H3" si="5">COUNT(H9:H230)-COUNTIF(H9:H230,0)</f>
        <v>222</v>
      </c>
    </row>
    <row r="4" spans="2:8" x14ac:dyDescent="0.25">
      <c r="B4" s="11" t="s">
        <v>7</v>
      </c>
      <c r="C4" s="13">
        <f>C3/C1</f>
        <v>0.98648648648648651</v>
      </c>
      <c r="D4" s="13">
        <f t="shared" ref="D4:H4" si="6">D3/D1</f>
        <v>0.68918918918918914</v>
      </c>
      <c r="E4" s="13">
        <f t="shared" si="6"/>
        <v>0.45045045045045046</v>
      </c>
      <c r="F4" s="13">
        <f t="shared" si="6"/>
        <v>0.63063063063063063</v>
      </c>
      <c r="G4" s="13">
        <f t="shared" si="6"/>
        <v>0.36486486486486486</v>
      </c>
      <c r="H4" s="13">
        <f t="shared" si="6"/>
        <v>1</v>
      </c>
    </row>
    <row r="5" spans="2:8" x14ac:dyDescent="0.25">
      <c r="B5" s="9" t="s">
        <v>4</v>
      </c>
      <c r="C5" s="6">
        <f>C1*C2/C3</f>
        <v>92.968036529680361</v>
      </c>
      <c r="D5" s="6">
        <f t="shared" ref="D5:G5" si="7">D1*D2/D3</f>
        <v>53.333333333333336</v>
      </c>
      <c r="E5" s="6">
        <f t="shared" si="7"/>
        <v>78.64</v>
      </c>
      <c r="F5" s="6">
        <f t="shared" si="7"/>
        <v>56.714285714285715</v>
      </c>
      <c r="G5" s="6">
        <f t="shared" si="7"/>
        <v>15.74074074074074</v>
      </c>
      <c r="H5" s="6">
        <f t="shared" ref="H5" si="8">H1*H2/H3</f>
        <v>205.40090090090089</v>
      </c>
    </row>
    <row r="6" spans="2:8" x14ac:dyDescent="0.25">
      <c r="B6" s="10" t="s">
        <v>6</v>
      </c>
      <c r="C6">
        <f>COUNTIF(C9:C230,100)</f>
        <v>107</v>
      </c>
      <c r="D6">
        <f t="shared" ref="D6:G6" si="9">COUNTIF(D9:D230,100)</f>
        <v>25</v>
      </c>
      <c r="E6">
        <f t="shared" si="9"/>
        <v>10</v>
      </c>
      <c r="F6">
        <f t="shared" si="9"/>
        <v>39</v>
      </c>
      <c r="G6">
        <f t="shared" si="9"/>
        <v>6</v>
      </c>
      <c r="H6">
        <f>COUNTIF(H9:H230,500)</f>
        <v>1</v>
      </c>
    </row>
    <row r="7" spans="2:8" ht="15.75" thickBot="1" x14ac:dyDescent="0.3">
      <c r="B7" s="14" t="s">
        <v>7</v>
      </c>
      <c r="C7" s="12">
        <f>C6/C1</f>
        <v>0.481981981981982</v>
      </c>
      <c r="D7" s="12">
        <f t="shared" ref="D7:G7" si="10">D6/D1</f>
        <v>0.11261261261261261</v>
      </c>
      <c r="E7" s="12">
        <f t="shared" si="10"/>
        <v>4.5045045045045043E-2</v>
      </c>
      <c r="F7" s="12">
        <f t="shared" si="10"/>
        <v>0.17567567567567569</v>
      </c>
      <c r="G7" s="12">
        <f t="shared" si="10"/>
        <v>2.7027027027027029E-2</v>
      </c>
      <c r="H7" s="12">
        <f t="shared" ref="D7:H7" si="11">H6/H1</f>
        <v>4.5045045045045045E-3</v>
      </c>
    </row>
    <row r="8" spans="2:8" ht="15.75" thickBot="1" x14ac:dyDescent="0.3">
      <c r="B8" s="1" t="s">
        <v>0</v>
      </c>
      <c r="C8" s="2"/>
      <c r="D8" s="2"/>
      <c r="E8" s="2"/>
      <c r="F8" s="2"/>
      <c r="G8" s="2"/>
      <c r="H8" s="3" t="s">
        <v>1</v>
      </c>
    </row>
    <row r="9" spans="2:8" ht="15.75" thickBot="1" x14ac:dyDescent="0.3">
      <c r="B9" s="15" t="s">
        <v>336</v>
      </c>
      <c r="C9" s="4">
        <v>100</v>
      </c>
      <c r="D9" s="4">
        <v>100</v>
      </c>
      <c r="E9" s="4">
        <v>100</v>
      </c>
      <c r="F9" s="4">
        <v>100</v>
      </c>
      <c r="G9" s="4">
        <v>100</v>
      </c>
      <c r="H9" s="3">
        <v>500</v>
      </c>
    </row>
    <row r="10" spans="2:8" ht="15.75" thickBot="1" x14ac:dyDescent="0.3">
      <c r="B10" s="15" t="s">
        <v>337</v>
      </c>
      <c r="C10" s="4">
        <v>90</v>
      </c>
      <c r="D10" s="4">
        <v>100</v>
      </c>
      <c r="E10" s="4">
        <v>92</v>
      </c>
      <c r="F10" s="4">
        <v>100</v>
      </c>
      <c r="G10" s="4">
        <v>100</v>
      </c>
      <c r="H10" s="3">
        <v>482</v>
      </c>
    </row>
    <row r="11" spans="2:8" ht="15.75" thickBot="1" x14ac:dyDescent="0.3">
      <c r="B11" s="15" t="s">
        <v>338</v>
      </c>
      <c r="C11" s="4">
        <v>100</v>
      </c>
      <c r="D11" s="4">
        <v>80</v>
      </c>
      <c r="E11" s="4">
        <v>100</v>
      </c>
      <c r="F11" s="4">
        <v>90</v>
      </c>
      <c r="G11" s="4">
        <v>100</v>
      </c>
      <c r="H11" s="3">
        <v>470</v>
      </c>
    </row>
    <row r="12" spans="2:8" ht="15.75" thickBot="1" x14ac:dyDescent="0.3">
      <c r="B12" s="15" t="s">
        <v>339</v>
      </c>
      <c r="C12" s="4">
        <v>90</v>
      </c>
      <c r="D12" s="4">
        <v>100</v>
      </c>
      <c r="E12" s="4">
        <v>96</v>
      </c>
      <c r="F12" s="4">
        <v>60</v>
      </c>
      <c r="G12" s="4">
        <v>100</v>
      </c>
      <c r="H12" s="3">
        <v>446</v>
      </c>
    </row>
    <row r="13" spans="2:8" ht="15.75" thickBot="1" x14ac:dyDescent="0.3">
      <c r="B13" s="15" t="s">
        <v>340</v>
      </c>
      <c r="C13" s="4">
        <v>90</v>
      </c>
      <c r="D13" s="4">
        <v>100</v>
      </c>
      <c r="E13" s="4">
        <v>100</v>
      </c>
      <c r="F13" s="4">
        <v>50</v>
      </c>
      <c r="G13" s="4">
        <v>100</v>
      </c>
      <c r="H13" s="3">
        <v>440</v>
      </c>
    </row>
    <row r="14" spans="2:8" ht="15.75" thickBot="1" x14ac:dyDescent="0.3">
      <c r="B14" s="15" t="s">
        <v>341</v>
      </c>
      <c r="C14" s="4">
        <v>100</v>
      </c>
      <c r="D14" s="4">
        <v>100</v>
      </c>
      <c r="E14" s="4">
        <v>100</v>
      </c>
      <c r="F14" s="4">
        <v>100</v>
      </c>
      <c r="G14" s="4">
        <v>15</v>
      </c>
      <c r="H14" s="3">
        <v>415</v>
      </c>
    </row>
    <row r="15" spans="2:8" ht="15.75" thickBot="1" x14ac:dyDescent="0.3">
      <c r="B15" s="15" t="s">
        <v>342</v>
      </c>
      <c r="C15" s="4">
        <v>100</v>
      </c>
      <c r="D15" s="4">
        <v>100</v>
      </c>
      <c r="E15" s="4">
        <v>100</v>
      </c>
      <c r="F15" s="4">
        <v>100</v>
      </c>
      <c r="G15" s="4">
        <v>10</v>
      </c>
      <c r="H15" s="3">
        <v>410</v>
      </c>
    </row>
    <row r="16" spans="2:8" ht="15.75" thickBot="1" x14ac:dyDescent="0.3">
      <c r="B16" s="15" t="s">
        <v>343</v>
      </c>
      <c r="C16" s="4">
        <v>90</v>
      </c>
      <c r="D16" s="4">
        <v>100</v>
      </c>
      <c r="E16" s="4">
        <v>96</v>
      </c>
      <c r="F16" s="4">
        <v>100</v>
      </c>
      <c r="G16" s="4">
        <v>5</v>
      </c>
      <c r="H16" s="3">
        <v>391</v>
      </c>
    </row>
    <row r="17" spans="2:8" ht="15.75" thickBot="1" x14ac:dyDescent="0.3">
      <c r="B17" s="15" t="s">
        <v>344</v>
      </c>
      <c r="C17" s="4">
        <v>90</v>
      </c>
      <c r="D17" s="4">
        <v>100</v>
      </c>
      <c r="E17" s="4">
        <v>88</v>
      </c>
      <c r="F17" s="4">
        <v>100</v>
      </c>
      <c r="G17" s="4">
        <v>10</v>
      </c>
      <c r="H17" s="3">
        <v>388</v>
      </c>
    </row>
    <row r="18" spans="2:8" ht="15.75" thickBot="1" x14ac:dyDescent="0.3">
      <c r="B18" s="15" t="s">
        <v>345</v>
      </c>
      <c r="C18" s="4">
        <v>90</v>
      </c>
      <c r="D18" s="4">
        <v>100</v>
      </c>
      <c r="E18" s="4">
        <v>80</v>
      </c>
      <c r="F18" s="4">
        <v>100</v>
      </c>
      <c r="G18" s="4">
        <v>15</v>
      </c>
      <c r="H18" s="3">
        <v>385</v>
      </c>
    </row>
    <row r="19" spans="2:8" ht="15.75" thickBot="1" x14ac:dyDescent="0.3">
      <c r="B19" s="15" t="s">
        <v>346</v>
      </c>
      <c r="C19" s="4">
        <v>90</v>
      </c>
      <c r="D19" s="4">
        <v>100</v>
      </c>
      <c r="E19" s="4">
        <v>88</v>
      </c>
      <c r="F19" s="4">
        <v>100</v>
      </c>
      <c r="G19" s="4">
        <v>5</v>
      </c>
      <c r="H19" s="3">
        <v>383</v>
      </c>
    </row>
    <row r="20" spans="2:8" ht="15.75" thickBot="1" x14ac:dyDescent="0.3">
      <c r="B20" s="15" t="s">
        <v>347</v>
      </c>
      <c r="C20" s="4">
        <v>90</v>
      </c>
      <c r="D20" s="4">
        <v>90</v>
      </c>
      <c r="E20" s="4">
        <v>84</v>
      </c>
      <c r="F20" s="4">
        <v>100</v>
      </c>
      <c r="G20" s="4">
        <v>10</v>
      </c>
      <c r="H20" s="3">
        <v>374</v>
      </c>
    </row>
    <row r="21" spans="2:8" ht="15.75" thickBot="1" x14ac:dyDescent="0.3">
      <c r="B21" s="15" t="s">
        <v>348</v>
      </c>
      <c r="C21" s="4">
        <v>100</v>
      </c>
      <c r="D21" s="4">
        <v>100</v>
      </c>
      <c r="E21" s="4">
        <v>96</v>
      </c>
      <c r="F21" s="4">
        <v>60</v>
      </c>
      <c r="G21" s="4">
        <v>15</v>
      </c>
      <c r="H21" s="3">
        <v>371</v>
      </c>
    </row>
    <row r="22" spans="2:8" ht="15.75" thickBot="1" x14ac:dyDescent="0.3">
      <c r="B22" s="15" t="s">
        <v>349</v>
      </c>
      <c r="C22" s="4">
        <v>100</v>
      </c>
      <c r="D22" s="4">
        <v>100</v>
      </c>
      <c r="E22" s="4">
        <v>88</v>
      </c>
      <c r="F22" s="4">
        <v>60</v>
      </c>
      <c r="G22" s="4">
        <v>20</v>
      </c>
      <c r="H22" s="3">
        <v>368</v>
      </c>
    </row>
    <row r="23" spans="2:8" ht="15.75" thickBot="1" x14ac:dyDescent="0.3">
      <c r="B23" s="15" t="s">
        <v>350</v>
      </c>
      <c r="C23" s="4">
        <v>90</v>
      </c>
      <c r="D23" s="4">
        <v>80</v>
      </c>
      <c r="E23" s="4">
        <v>96</v>
      </c>
      <c r="F23" s="4">
        <v>100</v>
      </c>
      <c r="G23" s="4">
        <v>0</v>
      </c>
      <c r="H23" s="3">
        <v>366</v>
      </c>
    </row>
    <row r="24" spans="2:8" ht="15.75" thickBot="1" x14ac:dyDescent="0.3">
      <c r="B24" s="15" t="s">
        <v>351</v>
      </c>
      <c r="C24" s="4">
        <v>100</v>
      </c>
      <c r="D24" s="4">
        <v>100</v>
      </c>
      <c r="E24" s="4">
        <v>88</v>
      </c>
      <c r="F24" s="4">
        <v>60</v>
      </c>
      <c r="G24" s="4">
        <v>15</v>
      </c>
      <c r="H24" s="3">
        <v>363</v>
      </c>
    </row>
    <row r="25" spans="2:8" ht="15.75" thickBot="1" x14ac:dyDescent="0.3">
      <c r="B25" s="15" t="s">
        <v>352</v>
      </c>
      <c r="C25" s="4">
        <v>100</v>
      </c>
      <c r="D25" s="4">
        <v>90</v>
      </c>
      <c r="E25" s="4">
        <v>68</v>
      </c>
      <c r="F25" s="4">
        <v>100</v>
      </c>
      <c r="G25" s="4">
        <v>5</v>
      </c>
      <c r="H25" s="3">
        <v>363</v>
      </c>
    </row>
    <row r="26" spans="2:8" ht="15.75" thickBot="1" x14ac:dyDescent="0.3">
      <c r="B26" s="15" t="s">
        <v>353</v>
      </c>
      <c r="C26" s="4">
        <v>100</v>
      </c>
      <c r="D26" s="4">
        <v>50</v>
      </c>
      <c r="E26" s="4">
        <v>92</v>
      </c>
      <c r="F26" s="4">
        <v>100</v>
      </c>
      <c r="G26" s="4">
        <v>20</v>
      </c>
      <c r="H26" s="3">
        <v>362</v>
      </c>
    </row>
    <row r="27" spans="2:8" ht="15.75" thickBot="1" x14ac:dyDescent="0.3">
      <c r="B27" s="15" t="s">
        <v>354</v>
      </c>
      <c r="C27" s="4">
        <v>90</v>
      </c>
      <c r="D27" s="4">
        <v>100</v>
      </c>
      <c r="E27" s="4">
        <v>52</v>
      </c>
      <c r="F27" s="4">
        <v>100</v>
      </c>
      <c r="G27" s="4">
        <v>15</v>
      </c>
      <c r="H27" s="3">
        <v>357</v>
      </c>
    </row>
    <row r="28" spans="2:8" ht="15.75" thickBot="1" x14ac:dyDescent="0.3">
      <c r="B28" s="15" t="s">
        <v>355</v>
      </c>
      <c r="C28" s="4">
        <v>100</v>
      </c>
      <c r="D28" s="4">
        <v>50</v>
      </c>
      <c r="E28" s="4">
        <v>100</v>
      </c>
      <c r="F28" s="4">
        <v>100</v>
      </c>
      <c r="G28" s="4">
        <v>0</v>
      </c>
      <c r="H28" s="3">
        <v>350</v>
      </c>
    </row>
    <row r="29" spans="2:8" ht="15.75" thickBot="1" x14ac:dyDescent="0.3">
      <c r="B29" s="15" t="s">
        <v>356</v>
      </c>
      <c r="C29" s="4">
        <v>90</v>
      </c>
      <c r="D29" s="4">
        <v>80</v>
      </c>
      <c r="E29" s="4">
        <v>68</v>
      </c>
      <c r="F29" s="4">
        <v>100</v>
      </c>
      <c r="G29" s="4">
        <v>10</v>
      </c>
      <c r="H29" s="3">
        <v>348</v>
      </c>
    </row>
    <row r="30" spans="2:8" ht="15.75" thickBot="1" x14ac:dyDescent="0.3">
      <c r="B30" s="15" t="s">
        <v>357</v>
      </c>
      <c r="C30" s="4">
        <v>100</v>
      </c>
      <c r="D30" s="4">
        <v>60</v>
      </c>
      <c r="E30" s="4">
        <v>88</v>
      </c>
      <c r="F30" s="4">
        <v>100</v>
      </c>
      <c r="G30" s="4">
        <v>0</v>
      </c>
      <c r="H30" s="3">
        <v>348</v>
      </c>
    </row>
    <row r="31" spans="2:8" ht="15.75" thickBot="1" x14ac:dyDescent="0.3">
      <c r="B31" s="15" t="s">
        <v>358</v>
      </c>
      <c r="C31" s="4">
        <v>100</v>
      </c>
      <c r="D31" s="4">
        <v>30</v>
      </c>
      <c r="E31" s="4">
        <v>96</v>
      </c>
      <c r="F31" s="4">
        <v>20</v>
      </c>
      <c r="G31" s="4">
        <v>100</v>
      </c>
      <c r="H31" s="3">
        <v>346</v>
      </c>
    </row>
    <row r="32" spans="2:8" ht="15.75" thickBot="1" x14ac:dyDescent="0.3">
      <c r="B32" s="15" t="s">
        <v>359</v>
      </c>
      <c r="C32" s="4">
        <v>100</v>
      </c>
      <c r="D32" s="4">
        <v>100</v>
      </c>
      <c r="E32" s="4">
        <v>100</v>
      </c>
      <c r="F32" s="4">
        <v>40</v>
      </c>
      <c r="G32" s="4">
        <v>5</v>
      </c>
      <c r="H32" s="3">
        <v>345</v>
      </c>
    </row>
    <row r="33" spans="2:8" ht="15.75" thickBot="1" x14ac:dyDescent="0.3">
      <c r="B33" s="15" t="s">
        <v>360</v>
      </c>
      <c r="C33" s="4">
        <v>100</v>
      </c>
      <c r="D33" s="4">
        <v>80</v>
      </c>
      <c r="E33" s="4">
        <v>80</v>
      </c>
      <c r="F33" s="4">
        <v>80</v>
      </c>
      <c r="G33" s="4">
        <v>5</v>
      </c>
      <c r="H33" s="3">
        <v>345</v>
      </c>
    </row>
    <row r="34" spans="2:8" ht="15.75" thickBot="1" x14ac:dyDescent="0.3">
      <c r="B34" s="15" t="s">
        <v>361</v>
      </c>
      <c r="C34" s="4">
        <v>90</v>
      </c>
      <c r="D34" s="4">
        <v>100</v>
      </c>
      <c r="E34" s="4">
        <v>88</v>
      </c>
      <c r="F34" s="4">
        <v>50</v>
      </c>
      <c r="G34" s="4">
        <v>15</v>
      </c>
      <c r="H34" s="3">
        <v>343</v>
      </c>
    </row>
    <row r="35" spans="2:8" ht="15.75" thickBot="1" x14ac:dyDescent="0.3">
      <c r="B35" s="15" t="s">
        <v>362</v>
      </c>
      <c r="C35" s="4">
        <v>90</v>
      </c>
      <c r="D35" s="4">
        <v>100</v>
      </c>
      <c r="E35" s="4">
        <v>92</v>
      </c>
      <c r="F35" s="4">
        <v>60</v>
      </c>
      <c r="G35" s="4">
        <v>0</v>
      </c>
      <c r="H35" s="3">
        <v>342</v>
      </c>
    </row>
    <row r="36" spans="2:8" ht="15.75" thickBot="1" x14ac:dyDescent="0.3">
      <c r="B36" s="15" t="s">
        <v>363</v>
      </c>
      <c r="C36" s="4">
        <v>90</v>
      </c>
      <c r="D36" s="4">
        <v>90</v>
      </c>
      <c r="E36" s="4">
        <v>100</v>
      </c>
      <c r="F36" s="4">
        <v>60</v>
      </c>
      <c r="G36" s="4">
        <v>0</v>
      </c>
      <c r="H36" s="3">
        <v>340</v>
      </c>
    </row>
    <row r="37" spans="2:8" ht="15.75" thickBot="1" x14ac:dyDescent="0.3">
      <c r="B37" s="15" t="s">
        <v>364</v>
      </c>
      <c r="C37" s="4">
        <v>90</v>
      </c>
      <c r="D37" s="4">
        <v>100</v>
      </c>
      <c r="E37" s="4">
        <v>96</v>
      </c>
      <c r="F37" s="4">
        <v>50</v>
      </c>
      <c r="G37" s="4">
        <v>0</v>
      </c>
      <c r="H37" s="3">
        <v>336</v>
      </c>
    </row>
    <row r="38" spans="2:8" ht="15.75" thickBot="1" x14ac:dyDescent="0.3">
      <c r="B38" s="15" t="s">
        <v>365</v>
      </c>
      <c r="C38" s="4">
        <v>100</v>
      </c>
      <c r="D38" s="4">
        <v>50</v>
      </c>
      <c r="E38" s="4">
        <v>84</v>
      </c>
      <c r="F38" s="4">
        <v>100</v>
      </c>
      <c r="G38" s="4">
        <v>0</v>
      </c>
      <c r="H38" s="3">
        <v>334</v>
      </c>
    </row>
    <row r="39" spans="2:8" ht="15.75" thickBot="1" x14ac:dyDescent="0.3">
      <c r="B39" s="15" t="s">
        <v>366</v>
      </c>
      <c r="C39" s="4">
        <v>90</v>
      </c>
      <c r="D39" s="4">
        <v>50</v>
      </c>
      <c r="E39" s="4">
        <v>92</v>
      </c>
      <c r="F39" s="4">
        <v>100</v>
      </c>
      <c r="G39" s="4">
        <v>0</v>
      </c>
      <c r="H39" s="3">
        <v>332</v>
      </c>
    </row>
    <row r="40" spans="2:8" ht="15.75" thickBot="1" x14ac:dyDescent="0.3">
      <c r="B40" s="15" t="s">
        <v>367</v>
      </c>
      <c r="C40" s="4">
        <v>90</v>
      </c>
      <c r="D40" s="4">
        <v>80</v>
      </c>
      <c r="E40" s="4">
        <v>96</v>
      </c>
      <c r="F40" s="4">
        <v>50</v>
      </c>
      <c r="G40" s="4">
        <v>15</v>
      </c>
      <c r="H40" s="3">
        <v>331</v>
      </c>
    </row>
    <row r="41" spans="2:8" ht="15.75" thickBot="1" x14ac:dyDescent="0.3">
      <c r="B41" s="15" t="s">
        <v>368</v>
      </c>
      <c r="C41" s="4">
        <v>90</v>
      </c>
      <c r="D41" s="4">
        <v>80</v>
      </c>
      <c r="E41" s="4">
        <v>96</v>
      </c>
      <c r="F41" s="4">
        <v>50</v>
      </c>
      <c r="G41" s="4">
        <v>5</v>
      </c>
      <c r="H41" s="3">
        <v>321</v>
      </c>
    </row>
    <row r="42" spans="2:8" ht="15.75" thickBot="1" x14ac:dyDescent="0.3">
      <c r="B42" s="15" t="s">
        <v>369</v>
      </c>
      <c r="C42" s="4">
        <v>90</v>
      </c>
      <c r="D42" s="4">
        <v>100</v>
      </c>
      <c r="E42" s="4">
        <v>28</v>
      </c>
      <c r="F42" s="4">
        <v>100</v>
      </c>
      <c r="G42" s="4">
        <v>0</v>
      </c>
      <c r="H42" s="3">
        <v>318</v>
      </c>
    </row>
    <row r="43" spans="2:8" ht="15.75" thickBot="1" x14ac:dyDescent="0.3">
      <c r="B43" s="15" t="s">
        <v>370</v>
      </c>
      <c r="C43" s="4">
        <v>90</v>
      </c>
      <c r="D43" s="4">
        <v>60</v>
      </c>
      <c r="E43" s="4">
        <v>96</v>
      </c>
      <c r="F43" s="4">
        <v>70</v>
      </c>
      <c r="G43" s="4">
        <v>0</v>
      </c>
      <c r="H43" s="3">
        <v>316</v>
      </c>
    </row>
    <row r="44" spans="2:8" ht="15.75" thickBot="1" x14ac:dyDescent="0.3">
      <c r="B44" s="15" t="s">
        <v>371</v>
      </c>
      <c r="C44" s="4">
        <v>90</v>
      </c>
      <c r="D44" s="4">
        <v>60</v>
      </c>
      <c r="E44" s="4">
        <v>64</v>
      </c>
      <c r="F44" s="4">
        <v>100</v>
      </c>
      <c r="G44" s="4">
        <v>0</v>
      </c>
      <c r="H44" s="3">
        <v>314</v>
      </c>
    </row>
    <row r="45" spans="2:8" ht="15.75" thickBot="1" x14ac:dyDescent="0.3">
      <c r="B45" s="15" t="s">
        <v>372</v>
      </c>
      <c r="C45" s="4">
        <v>100</v>
      </c>
      <c r="D45" s="4">
        <v>100</v>
      </c>
      <c r="E45" s="4">
        <v>84</v>
      </c>
      <c r="F45" s="4">
        <v>20</v>
      </c>
      <c r="G45" s="4">
        <v>10</v>
      </c>
      <c r="H45" s="3">
        <v>314</v>
      </c>
    </row>
    <row r="46" spans="2:8" ht="15.75" thickBot="1" x14ac:dyDescent="0.3">
      <c r="B46" s="15" t="s">
        <v>373</v>
      </c>
      <c r="C46" s="4">
        <v>100</v>
      </c>
      <c r="D46" s="4">
        <v>90</v>
      </c>
      <c r="E46" s="4">
        <v>0</v>
      </c>
      <c r="F46" s="4">
        <v>100</v>
      </c>
      <c r="G46" s="4">
        <v>20</v>
      </c>
      <c r="H46" s="3">
        <v>310</v>
      </c>
    </row>
    <row r="47" spans="2:8" ht="15.75" thickBot="1" x14ac:dyDescent="0.3">
      <c r="B47" s="15" t="s">
        <v>374</v>
      </c>
      <c r="C47" s="4">
        <v>100</v>
      </c>
      <c r="D47" s="4">
        <v>20</v>
      </c>
      <c r="E47" s="4">
        <v>88</v>
      </c>
      <c r="F47" s="4">
        <v>100</v>
      </c>
      <c r="G47" s="4">
        <v>0</v>
      </c>
      <c r="H47" s="3">
        <v>308</v>
      </c>
    </row>
    <row r="48" spans="2:8" ht="15.75" thickBot="1" x14ac:dyDescent="0.3">
      <c r="B48" s="15" t="s">
        <v>375</v>
      </c>
      <c r="C48" s="4">
        <v>90</v>
      </c>
      <c r="D48" s="4">
        <v>100</v>
      </c>
      <c r="E48" s="4">
        <v>0</v>
      </c>
      <c r="F48" s="4">
        <v>100</v>
      </c>
      <c r="G48" s="4">
        <v>15</v>
      </c>
      <c r="H48" s="3">
        <v>305</v>
      </c>
    </row>
    <row r="49" spans="2:8" ht="15.75" thickBot="1" x14ac:dyDescent="0.3">
      <c r="B49" s="15" t="s">
        <v>376</v>
      </c>
      <c r="C49" s="4">
        <v>100</v>
      </c>
      <c r="D49" s="4">
        <v>10</v>
      </c>
      <c r="E49" s="4">
        <v>88</v>
      </c>
      <c r="F49" s="4">
        <v>100</v>
      </c>
      <c r="G49" s="4">
        <v>5</v>
      </c>
      <c r="H49" s="3">
        <v>303</v>
      </c>
    </row>
    <row r="50" spans="2:8" ht="15.75" thickBot="1" x14ac:dyDescent="0.3">
      <c r="B50" s="15" t="s">
        <v>377</v>
      </c>
      <c r="C50" s="4">
        <v>90</v>
      </c>
      <c r="D50" s="4">
        <v>80</v>
      </c>
      <c r="E50" s="4">
        <v>96</v>
      </c>
      <c r="F50" s="4">
        <v>20</v>
      </c>
      <c r="G50" s="4">
        <v>15</v>
      </c>
      <c r="H50" s="3">
        <v>301</v>
      </c>
    </row>
    <row r="51" spans="2:8" ht="15.75" thickBot="1" x14ac:dyDescent="0.3">
      <c r="B51" s="15" t="s">
        <v>378</v>
      </c>
      <c r="C51" s="4">
        <v>100</v>
      </c>
      <c r="D51" s="4">
        <v>0</v>
      </c>
      <c r="E51" s="4">
        <v>96</v>
      </c>
      <c r="F51" s="4">
        <v>100</v>
      </c>
      <c r="G51" s="4">
        <v>0</v>
      </c>
      <c r="H51" s="3">
        <v>296</v>
      </c>
    </row>
    <row r="52" spans="2:8" ht="15.75" thickBot="1" x14ac:dyDescent="0.3">
      <c r="B52" s="15" t="s">
        <v>379</v>
      </c>
      <c r="C52" s="4">
        <v>100</v>
      </c>
      <c r="D52" s="4">
        <v>40</v>
      </c>
      <c r="E52" s="4">
        <v>96</v>
      </c>
      <c r="F52" s="4">
        <v>50</v>
      </c>
      <c r="G52" s="4">
        <v>10</v>
      </c>
      <c r="H52" s="3">
        <v>296</v>
      </c>
    </row>
    <row r="53" spans="2:8" ht="15.75" thickBot="1" x14ac:dyDescent="0.3">
      <c r="B53" s="15" t="s">
        <v>380</v>
      </c>
      <c r="C53" s="4">
        <v>100</v>
      </c>
      <c r="D53" s="4">
        <v>50</v>
      </c>
      <c r="E53" s="4">
        <v>60</v>
      </c>
      <c r="F53" s="4">
        <v>70</v>
      </c>
      <c r="G53" s="4">
        <v>15</v>
      </c>
      <c r="H53" s="3">
        <v>295</v>
      </c>
    </row>
    <row r="54" spans="2:8" ht="15.75" thickBot="1" x14ac:dyDescent="0.3">
      <c r="B54" s="15" t="s">
        <v>381</v>
      </c>
      <c r="C54" s="4">
        <v>100</v>
      </c>
      <c r="D54" s="4">
        <v>100</v>
      </c>
      <c r="E54" s="4">
        <v>0</v>
      </c>
      <c r="F54" s="4">
        <v>80</v>
      </c>
      <c r="G54" s="4">
        <v>15</v>
      </c>
      <c r="H54" s="3">
        <v>295</v>
      </c>
    </row>
    <row r="55" spans="2:8" ht="15.75" thickBot="1" x14ac:dyDescent="0.3">
      <c r="B55" s="15" t="s">
        <v>382</v>
      </c>
      <c r="C55" s="4">
        <v>100</v>
      </c>
      <c r="D55" s="4">
        <v>90</v>
      </c>
      <c r="E55" s="4">
        <v>0</v>
      </c>
      <c r="F55" s="4">
        <v>100</v>
      </c>
      <c r="G55" s="4">
        <v>5</v>
      </c>
      <c r="H55" s="3">
        <v>295</v>
      </c>
    </row>
    <row r="56" spans="2:8" ht="15.75" thickBot="1" x14ac:dyDescent="0.3">
      <c r="B56" s="15" t="s">
        <v>383</v>
      </c>
      <c r="C56" s="4">
        <v>90</v>
      </c>
      <c r="D56" s="4">
        <v>90</v>
      </c>
      <c r="E56" s="4">
        <v>60</v>
      </c>
      <c r="F56" s="4">
        <v>40</v>
      </c>
      <c r="G56" s="4">
        <v>10</v>
      </c>
      <c r="H56" s="3">
        <v>290</v>
      </c>
    </row>
    <row r="57" spans="2:8" ht="15.75" thickBot="1" x14ac:dyDescent="0.3">
      <c r="B57" s="15" t="s">
        <v>384</v>
      </c>
      <c r="C57" s="4">
        <v>100</v>
      </c>
      <c r="D57" s="4">
        <v>50</v>
      </c>
      <c r="E57" s="4">
        <v>88</v>
      </c>
      <c r="F57" s="4">
        <v>40</v>
      </c>
      <c r="G57" s="4">
        <v>10</v>
      </c>
      <c r="H57" s="3">
        <v>288</v>
      </c>
    </row>
    <row r="58" spans="2:8" ht="15.75" thickBot="1" x14ac:dyDescent="0.3">
      <c r="B58" s="15" t="s">
        <v>385</v>
      </c>
      <c r="C58" s="4">
        <v>90</v>
      </c>
      <c r="D58" s="4">
        <v>60</v>
      </c>
      <c r="E58" s="4">
        <v>76</v>
      </c>
      <c r="F58" s="4">
        <v>60</v>
      </c>
      <c r="G58" s="4">
        <v>0</v>
      </c>
      <c r="H58" s="3">
        <v>286</v>
      </c>
    </row>
    <row r="59" spans="2:8" ht="15.75" thickBot="1" x14ac:dyDescent="0.3">
      <c r="B59" s="15" t="s">
        <v>386</v>
      </c>
      <c r="C59" s="4">
        <v>100</v>
      </c>
      <c r="D59" s="4">
        <v>90</v>
      </c>
      <c r="E59" s="4">
        <v>96</v>
      </c>
      <c r="F59" s="4">
        <v>0</v>
      </c>
      <c r="G59" s="4">
        <v>0</v>
      </c>
      <c r="H59" s="3">
        <v>286</v>
      </c>
    </row>
    <row r="60" spans="2:8" ht="15.75" thickBot="1" x14ac:dyDescent="0.3">
      <c r="B60" s="15" t="s">
        <v>387</v>
      </c>
      <c r="C60" s="4">
        <v>100</v>
      </c>
      <c r="D60" s="4">
        <v>80</v>
      </c>
      <c r="E60" s="4">
        <v>80</v>
      </c>
      <c r="F60" s="4">
        <v>20</v>
      </c>
      <c r="G60" s="4">
        <v>5</v>
      </c>
      <c r="H60" s="3">
        <v>285</v>
      </c>
    </row>
    <row r="61" spans="2:8" ht="15.75" thickBot="1" x14ac:dyDescent="0.3">
      <c r="B61" s="15" t="s">
        <v>388</v>
      </c>
      <c r="C61" s="4">
        <v>100</v>
      </c>
      <c r="D61" s="4">
        <v>30</v>
      </c>
      <c r="E61" s="4">
        <v>92</v>
      </c>
      <c r="F61" s="4">
        <v>60</v>
      </c>
      <c r="G61" s="4">
        <v>0</v>
      </c>
      <c r="H61" s="3">
        <v>282</v>
      </c>
    </row>
    <row r="62" spans="2:8" ht="15.75" thickBot="1" x14ac:dyDescent="0.3">
      <c r="B62" s="15" t="s">
        <v>389</v>
      </c>
      <c r="C62" s="4">
        <v>100</v>
      </c>
      <c r="D62" s="4">
        <v>50</v>
      </c>
      <c r="E62" s="4">
        <v>100</v>
      </c>
      <c r="F62" s="4">
        <v>20</v>
      </c>
      <c r="G62" s="4">
        <v>10</v>
      </c>
      <c r="H62" s="3">
        <v>280</v>
      </c>
    </row>
    <row r="63" spans="2:8" ht="15.75" thickBot="1" x14ac:dyDescent="0.3">
      <c r="B63" s="15" t="s">
        <v>390</v>
      </c>
      <c r="C63" s="4">
        <v>90</v>
      </c>
      <c r="D63" s="4">
        <v>90</v>
      </c>
      <c r="E63" s="4">
        <v>0</v>
      </c>
      <c r="F63" s="4">
        <v>100</v>
      </c>
      <c r="G63" s="4">
        <v>0</v>
      </c>
      <c r="H63" s="3">
        <v>280</v>
      </c>
    </row>
    <row r="64" spans="2:8" ht="15.75" thickBot="1" x14ac:dyDescent="0.3">
      <c r="B64" s="15" t="s">
        <v>391</v>
      </c>
      <c r="C64" s="4">
        <v>90</v>
      </c>
      <c r="D64" s="4">
        <v>90</v>
      </c>
      <c r="E64" s="4">
        <v>0</v>
      </c>
      <c r="F64" s="4">
        <v>100</v>
      </c>
      <c r="G64" s="4">
        <v>0</v>
      </c>
      <c r="H64" s="3">
        <v>280</v>
      </c>
    </row>
    <row r="65" spans="2:8" ht="15.75" thickBot="1" x14ac:dyDescent="0.3">
      <c r="B65" s="15" t="s">
        <v>392</v>
      </c>
      <c r="C65" s="4">
        <v>100</v>
      </c>
      <c r="D65" s="4">
        <v>0</v>
      </c>
      <c r="E65" s="4">
        <v>96</v>
      </c>
      <c r="F65" s="4">
        <v>80</v>
      </c>
      <c r="G65" s="4">
        <v>0</v>
      </c>
      <c r="H65" s="3">
        <v>276</v>
      </c>
    </row>
    <row r="66" spans="2:8" ht="15.75" thickBot="1" x14ac:dyDescent="0.3">
      <c r="B66" s="15" t="s">
        <v>393</v>
      </c>
      <c r="C66" s="4">
        <v>100</v>
      </c>
      <c r="D66" s="4">
        <v>20</v>
      </c>
      <c r="E66" s="4">
        <v>96</v>
      </c>
      <c r="F66" s="4">
        <v>50</v>
      </c>
      <c r="G66" s="4">
        <v>10</v>
      </c>
      <c r="H66" s="3">
        <v>276</v>
      </c>
    </row>
    <row r="67" spans="2:8" ht="15.75" thickBot="1" x14ac:dyDescent="0.3">
      <c r="B67" s="15" t="s">
        <v>394</v>
      </c>
      <c r="C67" s="4">
        <v>100</v>
      </c>
      <c r="D67" s="4">
        <v>0</v>
      </c>
      <c r="E67" s="4">
        <v>96</v>
      </c>
      <c r="F67" s="4">
        <v>70</v>
      </c>
      <c r="G67" s="4">
        <v>5</v>
      </c>
      <c r="H67" s="3">
        <v>271</v>
      </c>
    </row>
    <row r="68" spans="2:8" ht="15.75" thickBot="1" x14ac:dyDescent="0.3">
      <c r="B68" s="15" t="s">
        <v>395</v>
      </c>
      <c r="C68" s="4">
        <v>100</v>
      </c>
      <c r="D68" s="4">
        <v>60</v>
      </c>
      <c r="E68" s="4">
        <v>0</v>
      </c>
      <c r="F68" s="4">
        <v>100</v>
      </c>
      <c r="G68" s="4">
        <v>10</v>
      </c>
      <c r="H68" s="3">
        <v>270</v>
      </c>
    </row>
    <row r="69" spans="2:8" ht="15.75" thickBot="1" x14ac:dyDescent="0.3">
      <c r="B69" s="15" t="s">
        <v>396</v>
      </c>
      <c r="C69" s="4">
        <v>100</v>
      </c>
      <c r="D69" s="4">
        <v>10</v>
      </c>
      <c r="E69" s="4">
        <v>96</v>
      </c>
      <c r="F69" s="4">
        <v>50</v>
      </c>
      <c r="G69" s="4">
        <v>10</v>
      </c>
      <c r="H69" s="3">
        <v>266</v>
      </c>
    </row>
    <row r="70" spans="2:8" ht="15.75" thickBot="1" x14ac:dyDescent="0.3">
      <c r="B70" s="15" t="s">
        <v>397</v>
      </c>
      <c r="C70" s="4">
        <v>90</v>
      </c>
      <c r="D70" s="4">
        <v>40</v>
      </c>
      <c r="E70" s="4">
        <v>84</v>
      </c>
      <c r="F70" s="4">
        <v>50</v>
      </c>
      <c r="G70" s="4">
        <v>0</v>
      </c>
      <c r="H70" s="3">
        <v>264</v>
      </c>
    </row>
    <row r="71" spans="2:8" ht="15.75" thickBot="1" x14ac:dyDescent="0.3">
      <c r="B71" s="15" t="s">
        <v>398</v>
      </c>
      <c r="C71" s="4">
        <v>100</v>
      </c>
      <c r="D71" s="4">
        <v>60</v>
      </c>
      <c r="E71" s="4">
        <v>0</v>
      </c>
      <c r="F71" s="4">
        <v>100</v>
      </c>
      <c r="G71" s="4">
        <v>0</v>
      </c>
      <c r="H71" s="3">
        <v>260</v>
      </c>
    </row>
    <row r="72" spans="2:8" ht="15.75" thickBot="1" x14ac:dyDescent="0.3">
      <c r="B72" s="15" t="s">
        <v>399</v>
      </c>
      <c r="C72" s="4">
        <v>100</v>
      </c>
      <c r="D72" s="4">
        <v>20</v>
      </c>
      <c r="E72" s="4">
        <v>84</v>
      </c>
      <c r="F72" s="4">
        <v>50</v>
      </c>
      <c r="G72" s="4">
        <v>5</v>
      </c>
      <c r="H72" s="3">
        <v>259</v>
      </c>
    </row>
    <row r="73" spans="2:8" ht="15.75" thickBot="1" x14ac:dyDescent="0.3">
      <c r="B73" s="15" t="s">
        <v>400</v>
      </c>
      <c r="C73" s="4">
        <v>80</v>
      </c>
      <c r="D73" s="4">
        <v>70</v>
      </c>
      <c r="E73" s="4">
        <v>8</v>
      </c>
      <c r="F73" s="4">
        <v>100</v>
      </c>
      <c r="G73" s="4">
        <v>0</v>
      </c>
      <c r="H73" s="3">
        <v>258</v>
      </c>
    </row>
    <row r="74" spans="2:8" ht="15.75" thickBot="1" x14ac:dyDescent="0.3">
      <c r="B74" s="15" t="s">
        <v>401</v>
      </c>
      <c r="C74" s="4">
        <v>100</v>
      </c>
      <c r="D74" s="4">
        <v>50</v>
      </c>
      <c r="E74" s="4">
        <v>0</v>
      </c>
      <c r="F74" s="4">
        <v>100</v>
      </c>
      <c r="G74" s="4">
        <v>5</v>
      </c>
      <c r="H74" s="3">
        <v>255</v>
      </c>
    </row>
    <row r="75" spans="2:8" ht="15.75" thickBot="1" x14ac:dyDescent="0.3">
      <c r="B75" s="15" t="s">
        <v>402</v>
      </c>
      <c r="C75" s="4">
        <v>100</v>
      </c>
      <c r="D75" s="4">
        <v>30</v>
      </c>
      <c r="E75" s="4">
        <v>92</v>
      </c>
      <c r="F75" s="4">
        <v>20</v>
      </c>
      <c r="G75" s="4">
        <v>10</v>
      </c>
      <c r="H75" s="3">
        <v>252</v>
      </c>
    </row>
    <row r="76" spans="2:8" ht="15.75" thickBot="1" x14ac:dyDescent="0.3">
      <c r="B76" s="15" t="s">
        <v>403</v>
      </c>
      <c r="C76" s="4">
        <v>100</v>
      </c>
      <c r="D76" s="4">
        <v>50</v>
      </c>
      <c r="E76" s="4">
        <v>92</v>
      </c>
      <c r="F76" s="4">
        <v>0</v>
      </c>
      <c r="G76" s="4">
        <v>10</v>
      </c>
      <c r="H76" s="3">
        <v>252</v>
      </c>
    </row>
    <row r="77" spans="2:8" ht="15.75" thickBot="1" x14ac:dyDescent="0.3">
      <c r="B77" s="15" t="s">
        <v>404</v>
      </c>
      <c r="C77" s="4">
        <v>90</v>
      </c>
      <c r="D77" s="4">
        <v>40</v>
      </c>
      <c r="E77" s="4">
        <v>96</v>
      </c>
      <c r="F77" s="4">
        <v>20</v>
      </c>
      <c r="G77" s="4">
        <v>5</v>
      </c>
      <c r="H77" s="3">
        <v>251</v>
      </c>
    </row>
    <row r="78" spans="2:8" ht="15.75" thickBot="1" x14ac:dyDescent="0.3">
      <c r="B78" s="15" t="s">
        <v>405</v>
      </c>
      <c r="C78" s="4">
        <v>100</v>
      </c>
      <c r="D78" s="4">
        <v>50</v>
      </c>
      <c r="E78" s="4">
        <v>96</v>
      </c>
      <c r="F78" s="4">
        <v>0</v>
      </c>
      <c r="G78" s="4">
        <v>0</v>
      </c>
      <c r="H78" s="3">
        <v>246</v>
      </c>
    </row>
    <row r="79" spans="2:8" ht="15.75" thickBot="1" x14ac:dyDescent="0.3">
      <c r="B79" s="15" t="s">
        <v>406</v>
      </c>
      <c r="C79" s="4">
        <v>90</v>
      </c>
      <c r="D79" s="4">
        <v>10</v>
      </c>
      <c r="E79" s="4">
        <v>96</v>
      </c>
      <c r="F79" s="4">
        <v>40</v>
      </c>
      <c r="G79" s="4">
        <v>10</v>
      </c>
      <c r="H79" s="3">
        <v>246</v>
      </c>
    </row>
    <row r="80" spans="2:8" ht="15.75" thickBot="1" x14ac:dyDescent="0.3">
      <c r="B80" s="15" t="s">
        <v>407</v>
      </c>
      <c r="C80" s="4">
        <v>100</v>
      </c>
      <c r="D80" s="4">
        <v>80</v>
      </c>
      <c r="E80" s="4">
        <v>16</v>
      </c>
      <c r="F80" s="4">
        <v>50</v>
      </c>
      <c r="G80" s="4">
        <v>0</v>
      </c>
      <c r="H80" s="3">
        <v>246</v>
      </c>
    </row>
    <row r="81" spans="2:8" ht="15.75" thickBot="1" x14ac:dyDescent="0.3">
      <c r="B81" s="15" t="s">
        <v>408</v>
      </c>
      <c r="C81" s="4">
        <v>100</v>
      </c>
      <c r="D81" s="4">
        <v>0</v>
      </c>
      <c r="E81" s="4">
        <v>72</v>
      </c>
      <c r="F81" s="4">
        <v>70</v>
      </c>
      <c r="G81" s="4">
        <v>0</v>
      </c>
      <c r="H81" s="3">
        <v>242</v>
      </c>
    </row>
    <row r="82" spans="2:8" ht="15.75" thickBot="1" x14ac:dyDescent="0.3">
      <c r="B82" s="15" t="s">
        <v>409</v>
      </c>
      <c r="C82" s="4">
        <v>90</v>
      </c>
      <c r="D82" s="4">
        <v>50</v>
      </c>
      <c r="E82" s="4">
        <v>0</v>
      </c>
      <c r="F82" s="4">
        <v>100</v>
      </c>
      <c r="G82" s="4">
        <v>0</v>
      </c>
      <c r="H82" s="3">
        <v>240</v>
      </c>
    </row>
    <row r="83" spans="2:8" ht="15.75" thickBot="1" x14ac:dyDescent="0.3">
      <c r="B83" s="15" t="s">
        <v>410</v>
      </c>
      <c r="C83" s="4">
        <v>100</v>
      </c>
      <c r="D83" s="4">
        <v>60</v>
      </c>
      <c r="E83" s="4">
        <v>0</v>
      </c>
      <c r="F83" s="4">
        <v>70</v>
      </c>
      <c r="G83" s="4">
        <v>10</v>
      </c>
      <c r="H83" s="3">
        <v>240</v>
      </c>
    </row>
    <row r="84" spans="2:8" ht="15.75" thickBot="1" x14ac:dyDescent="0.3">
      <c r="B84" s="15" t="s">
        <v>411</v>
      </c>
      <c r="C84" s="4">
        <v>90</v>
      </c>
      <c r="D84" s="4">
        <v>0</v>
      </c>
      <c r="E84" s="4">
        <v>88</v>
      </c>
      <c r="F84" s="4">
        <v>60</v>
      </c>
      <c r="G84" s="4">
        <v>0</v>
      </c>
      <c r="H84" s="3">
        <v>238</v>
      </c>
    </row>
    <row r="85" spans="2:8" ht="15.75" thickBot="1" x14ac:dyDescent="0.3">
      <c r="B85" s="15" t="s">
        <v>412</v>
      </c>
      <c r="C85" s="4">
        <v>90</v>
      </c>
      <c r="D85" s="4">
        <v>40</v>
      </c>
      <c r="E85" s="4">
        <v>88</v>
      </c>
      <c r="F85" s="4">
        <v>20</v>
      </c>
      <c r="G85" s="4">
        <v>0</v>
      </c>
      <c r="H85" s="3">
        <v>238</v>
      </c>
    </row>
    <row r="86" spans="2:8" ht="15.75" thickBot="1" x14ac:dyDescent="0.3">
      <c r="B86" s="15" t="s">
        <v>413</v>
      </c>
      <c r="C86" s="4">
        <v>90</v>
      </c>
      <c r="D86" s="4">
        <v>50</v>
      </c>
      <c r="E86" s="4">
        <v>80</v>
      </c>
      <c r="F86" s="4">
        <v>0</v>
      </c>
      <c r="G86" s="4">
        <v>15</v>
      </c>
      <c r="H86" s="3">
        <v>235</v>
      </c>
    </row>
    <row r="87" spans="2:8" ht="15.75" thickBot="1" x14ac:dyDescent="0.3">
      <c r="B87" s="15" t="s">
        <v>414</v>
      </c>
      <c r="C87" s="4">
        <v>90</v>
      </c>
      <c r="D87" s="4">
        <v>30</v>
      </c>
      <c r="E87" s="4">
        <v>84</v>
      </c>
      <c r="F87" s="4">
        <v>30</v>
      </c>
      <c r="G87" s="4">
        <v>0</v>
      </c>
      <c r="H87" s="3">
        <v>234</v>
      </c>
    </row>
    <row r="88" spans="2:8" ht="15.75" thickBot="1" x14ac:dyDescent="0.3">
      <c r="B88" s="15" t="s">
        <v>415</v>
      </c>
      <c r="C88" s="4">
        <v>100</v>
      </c>
      <c r="D88" s="4">
        <v>30</v>
      </c>
      <c r="E88" s="4">
        <v>96</v>
      </c>
      <c r="F88" s="4">
        <v>0</v>
      </c>
      <c r="G88" s="4">
        <v>5</v>
      </c>
      <c r="H88" s="3">
        <v>231</v>
      </c>
    </row>
    <row r="89" spans="2:8" ht="15.75" thickBot="1" x14ac:dyDescent="0.3">
      <c r="B89" s="15" t="s">
        <v>416</v>
      </c>
      <c r="C89" s="4">
        <v>100</v>
      </c>
      <c r="D89" s="4">
        <v>20</v>
      </c>
      <c r="E89" s="4">
        <v>60</v>
      </c>
      <c r="F89" s="4">
        <v>50</v>
      </c>
      <c r="G89" s="4">
        <v>0</v>
      </c>
      <c r="H89" s="3">
        <v>230</v>
      </c>
    </row>
    <row r="90" spans="2:8" ht="15.75" thickBot="1" x14ac:dyDescent="0.3">
      <c r="B90" s="15" t="s">
        <v>417</v>
      </c>
      <c r="C90" s="4">
        <v>100</v>
      </c>
      <c r="D90" s="4">
        <v>20</v>
      </c>
      <c r="E90" s="4">
        <v>0</v>
      </c>
      <c r="F90" s="4">
        <v>100</v>
      </c>
      <c r="G90" s="4">
        <v>10</v>
      </c>
      <c r="H90" s="3">
        <v>230</v>
      </c>
    </row>
    <row r="91" spans="2:8" ht="15.75" thickBot="1" x14ac:dyDescent="0.3">
      <c r="B91" s="15" t="s">
        <v>418</v>
      </c>
      <c r="C91" s="4">
        <v>90</v>
      </c>
      <c r="D91" s="4">
        <v>100</v>
      </c>
      <c r="E91" s="4">
        <v>0</v>
      </c>
      <c r="F91" s="4">
        <v>40</v>
      </c>
      <c r="G91" s="4">
        <v>0</v>
      </c>
      <c r="H91" s="3">
        <v>230</v>
      </c>
    </row>
    <row r="92" spans="2:8" ht="15.75" thickBot="1" x14ac:dyDescent="0.3">
      <c r="B92" s="15" t="s">
        <v>419</v>
      </c>
      <c r="C92" s="4">
        <v>100</v>
      </c>
      <c r="D92" s="4">
        <v>30</v>
      </c>
      <c r="E92" s="4">
        <v>92</v>
      </c>
      <c r="F92" s="4">
        <v>0</v>
      </c>
      <c r="G92" s="4">
        <v>5</v>
      </c>
      <c r="H92" s="3">
        <v>227</v>
      </c>
    </row>
    <row r="93" spans="2:8" ht="15.75" thickBot="1" x14ac:dyDescent="0.3">
      <c r="B93" s="15" t="s">
        <v>420</v>
      </c>
      <c r="C93" s="4">
        <v>100</v>
      </c>
      <c r="D93" s="4">
        <v>20</v>
      </c>
      <c r="E93" s="4">
        <v>96</v>
      </c>
      <c r="F93" s="4">
        <v>0</v>
      </c>
      <c r="G93" s="4">
        <v>10</v>
      </c>
      <c r="H93" s="3">
        <v>226</v>
      </c>
    </row>
    <row r="94" spans="2:8" ht="15.75" thickBot="1" x14ac:dyDescent="0.3">
      <c r="B94" s="15" t="s">
        <v>421</v>
      </c>
      <c r="C94" s="4">
        <v>90</v>
      </c>
      <c r="D94" s="4">
        <v>0</v>
      </c>
      <c r="E94" s="4">
        <v>96</v>
      </c>
      <c r="F94" s="4">
        <v>40</v>
      </c>
      <c r="G94" s="4">
        <v>0</v>
      </c>
      <c r="H94" s="3">
        <v>226</v>
      </c>
    </row>
    <row r="95" spans="2:8" ht="15.75" thickBot="1" x14ac:dyDescent="0.3">
      <c r="B95" s="15" t="s">
        <v>422</v>
      </c>
      <c r="C95" s="4">
        <v>100</v>
      </c>
      <c r="D95" s="4">
        <v>20</v>
      </c>
      <c r="E95" s="4">
        <v>0</v>
      </c>
      <c r="F95" s="4">
        <v>100</v>
      </c>
      <c r="G95" s="4">
        <v>5</v>
      </c>
      <c r="H95" s="3">
        <v>225</v>
      </c>
    </row>
    <row r="96" spans="2:8" ht="15.75" thickBot="1" x14ac:dyDescent="0.3">
      <c r="B96" s="15" t="s">
        <v>423</v>
      </c>
      <c r="C96" s="4">
        <v>90</v>
      </c>
      <c r="D96" s="4">
        <v>40</v>
      </c>
      <c r="E96" s="4">
        <v>72</v>
      </c>
      <c r="F96" s="4">
        <v>20</v>
      </c>
      <c r="G96" s="4">
        <v>0</v>
      </c>
      <c r="H96" s="3">
        <v>222</v>
      </c>
    </row>
    <row r="97" spans="2:8" ht="15.75" thickBot="1" x14ac:dyDescent="0.3">
      <c r="B97" s="15" t="s">
        <v>424</v>
      </c>
      <c r="C97" s="4">
        <v>90</v>
      </c>
      <c r="D97" s="4">
        <v>0</v>
      </c>
      <c r="E97" s="4">
        <v>72</v>
      </c>
      <c r="F97" s="4">
        <v>60</v>
      </c>
      <c r="G97" s="4">
        <v>0</v>
      </c>
      <c r="H97" s="3">
        <v>222</v>
      </c>
    </row>
    <row r="98" spans="2:8" ht="15.75" thickBot="1" x14ac:dyDescent="0.3">
      <c r="B98" s="15" t="s">
        <v>425</v>
      </c>
      <c r="C98" s="4">
        <v>100</v>
      </c>
      <c r="D98" s="4">
        <v>80</v>
      </c>
      <c r="E98" s="4">
        <v>0</v>
      </c>
      <c r="F98" s="4">
        <v>40</v>
      </c>
      <c r="G98" s="4">
        <v>0</v>
      </c>
      <c r="H98" s="3">
        <v>220</v>
      </c>
    </row>
    <row r="99" spans="2:8" ht="15.75" thickBot="1" x14ac:dyDescent="0.3">
      <c r="B99" s="15" t="s">
        <v>426</v>
      </c>
      <c r="C99" s="4">
        <v>100</v>
      </c>
      <c r="D99" s="4">
        <v>50</v>
      </c>
      <c r="E99" s="4">
        <v>0</v>
      </c>
      <c r="F99" s="4">
        <v>70</v>
      </c>
      <c r="G99" s="4">
        <v>0</v>
      </c>
      <c r="H99" s="3">
        <v>220</v>
      </c>
    </row>
    <row r="100" spans="2:8" ht="15.75" thickBot="1" x14ac:dyDescent="0.3">
      <c r="B100" s="15" t="s">
        <v>427</v>
      </c>
      <c r="C100" s="4">
        <v>100</v>
      </c>
      <c r="D100" s="4">
        <v>20</v>
      </c>
      <c r="E100" s="4">
        <v>88</v>
      </c>
      <c r="F100" s="4">
        <v>0</v>
      </c>
      <c r="G100" s="4">
        <v>10</v>
      </c>
      <c r="H100" s="3">
        <v>218</v>
      </c>
    </row>
    <row r="101" spans="2:8" ht="15.75" thickBot="1" x14ac:dyDescent="0.3">
      <c r="B101" s="15" t="s">
        <v>428</v>
      </c>
      <c r="C101" s="4">
        <v>90</v>
      </c>
      <c r="D101" s="4">
        <v>20</v>
      </c>
      <c r="E101" s="4">
        <v>0</v>
      </c>
      <c r="F101" s="4">
        <v>100</v>
      </c>
      <c r="G101" s="4">
        <v>5</v>
      </c>
      <c r="H101" s="3">
        <v>215</v>
      </c>
    </row>
    <row r="102" spans="2:8" ht="15.75" thickBot="1" x14ac:dyDescent="0.3">
      <c r="B102" s="15" t="s">
        <v>429</v>
      </c>
      <c r="C102" s="4">
        <v>100</v>
      </c>
      <c r="D102" s="4">
        <v>90</v>
      </c>
      <c r="E102" s="4">
        <v>12</v>
      </c>
      <c r="F102" s="4">
        <v>10</v>
      </c>
      <c r="G102" s="4">
        <v>0</v>
      </c>
      <c r="H102" s="3">
        <v>212</v>
      </c>
    </row>
    <row r="103" spans="2:8" ht="15.75" thickBot="1" x14ac:dyDescent="0.3">
      <c r="B103" s="15" t="s">
        <v>430</v>
      </c>
      <c r="C103" s="4">
        <v>100</v>
      </c>
      <c r="D103" s="4">
        <v>10</v>
      </c>
      <c r="E103" s="4">
        <v>96</v>
      </c>
      <c r="F103" s="4">
        <v>0</v>
      </c>
      <c r="G103" s="4">
        <v>5</v>
      </c>
      <c r="H103" s="3">
        <v>211</v>
      </c>
    </row>
    <row r="104" spans="2:8" ht="15.75" thickBot="1" x14ac:dyDescent="0.3">
      <c r="B104" s="15" t="s">
        <v>431</v>
      </c>
      <c r="C104" s="4">
        <v>100</v>
      </c>
      <c r="D104" s="4">
        <v>0</v>
      </c>
      <c r="E104" s="4">
        <v>40</v>
      </c>
      <c r="F104" s="4">
        <v>70</v>
      </c>
      <c r="G104" s="4">
        <v>0</v>
      </c>
      <c r="H104" s="3">
        <v>210</v>
      </c>
    </row>
    <row r="105" spans="2:8" ht="15.75" thickBot="1" x14ac:dyDescent="0.3">
      <c r="B105" s="15" t="s">
        <v>432</v>
      </c>
      <c r="C105" s="4">
        <v>90</v>
      </c>
      <c r="D105" s="4">
        <v>80</v>
      </c>
      <c r="E105" s="4">
        <v>4</v>
      </c>
      <c r="F105" s="4">
        <v>30</v>
      </c>
      <c r="G105" s="4">
        <v>5</v>
      </c>
      <c r="H105" s="3">
        <v>209</v>
      </c>
    </row>
    <row r="106" spans="2:8" ht="15.75" thickBot="1" x14ac:dyDescent="0.3">
      <c r="B106" s="15" t="s">
        <v>433</v>
      </c>
      <c r="C106" s="4">
        <v>90</v>
      </c>
      <c r="D106" s="4">
        <v>0</v>
      </c>
      <c r="E106" s="4">
        <v>76</v>
      </c>
      <c r="F106" s="4">
        <v>40</v>
      </c>
      <c r="G106" s="4">
        <v>0</v>
      </c>
      <c r="H106" s="3">
        <v>206</v>
      </c>
    </row>
    <row r="107" spans="2:8" ht="15.75" thickBot="1" x14ac:dyDescent="0.3">
      <c r="B107" s="15" t="s">
        <v>434</v>
      </c>
      <c r="C107" s="4">
        <v>90</v>
      </c>
      <c r="D107" s="4">
        <v>100</v>
      </c>
      <c r="E107" s="4">
        <v>0</v>
      </c>
      <c r="F107" s="4">
        <v>10</v>
      </c>
      <c r="G107" s="4">
        <v>0</v>
      </c>
      <c r="H107" s="3">
        <v>200</v>
      </c>
    </row>
    <row r="108" spans="2:8" ht="15.75" thickBot="1" x14ac:dyDescent="0.3">
      <c r="B108" s="15" t="s">
        <v>435</v>
      </c>
      <c r="C108" s="4">
        <v>100</v>
      </c>
      <c r="D108" s="4">
        <v>70</v>
      </c>
      <c r="E108" s="4">
        <v>0</v>
      </c>
      <c r="F108" s="4">
        <v>30</v>
      </c>
      <c r="G108" s="4">
        <v>0</v>
      </c>
      <c r="H108" s="3">
        <v>200</v>
      </c>
    </row>
    <row r="109" spans="2:8" ht="15.75" thickBot="1" x14ac:dyDescent="0.3">
      <c r="B109" s="15" t="s">
        <v>436</v>
      </c>
      <c r="C109" s="4">
        <v>100</v>
      </c>
      <c r="D109" s="4">
        <v>0</v>
      </c>
      <c r="E109" s="4">
        <v>0</v>
      </c>
      <c r="F109" s="4">
        <v>100</v>
      </c>
      <c r="G109" s="4">
        <v>0</v>
      </c>
      <c r="H109" s="3">
        <v>200</v>
      </c>
    </row>
    <row r="110" spans="2:8" ht="15.75" thickBot="1" x14ac:dyDescent="0.3">
      <c r="B110" s="15" t="s">
        <v>437</v>
      </c>
      <c r="C110" s="4">
        <v>100</v>
      </c>
      <c r="D110" s="4">
        <v>100</v>
      </c>
      <c r="E110" s="4">
        <v>0</v>
      </c>
      <c r="F110" s="4">
        <v>0</v>
      </c>
      <c r="G110" s="4">
        <v>0</v>
      </c>
      <c r="H110" s="3">
        <v>200</v>
      </c>
    </row>
    <row r="111" spans="2:8" ht="15.75" thickBot="1" x14ac:dyDescent="0.3">
      <c r="B111" s="15" t="s">
        <v>438</v>
      </c>
      <c r="C111" s="4">
        <v>90</v>
      </c>
      <c r="D111" s="4">
        <v>40</v>
      </c>
      <c r="E111" s="4">
        <v>0</v>
      </c>
      <c r="F111" s="4">
        <v>70</v>
      </c>
      <c r="G111" s="4">
        <v>0</v>
      </c>
      <c r="H111" s="3">
        <v>200</v>
      </c>
    </row>
    <row r="112" spans="2:8" ht="15.75" thickBot="1" x14ac:dyDescent="0.3">
      <c r="B112" s="15" t="s">
        <v>439</v>
      </c>
      <c r="C112" s="4">
        <v>100</v>
      </c>
      <c r="D112" s="4">
        <v>10</v>
      </c>
      <c r="E112" s="4">
        <v>88</v>
      </c>
      <c r="F112" s="4">
        <v>0</v>
      </c>
      <c r="G112" s="4">
        <v>0</v>
      </c>
      <c r="H112" s="3">
        <v>198</v>
      </c>
    </row>
    <row r="113" spans="2:8" ht="15.75" thickBot="1" x14ac:dyDescent="0.3">
      <c r="B113" s="15" t="s">
        <v>440</v>
      </c>
      <c r="C113" s="4">
        <v>100</v>
      </c>
      <c r="D113" s="4">
        <v>40</v>
      </c>
      <c r="E113" s="4">
        <v>56</v>
      </c>
      <c r="F113" s="4">
        <v>0</v>
      </c>
      <c r="G113" s="4">
        <v>0</v>
      </c>
      <c r="H113" s="3">
        <v>196</v>
      </c>
    </row>
    <row r="114" spans="2:8" ht="15.75" thickBot="1" x14ac:dyDescent="0.3">
      <c r="B114" s="15" t="s">
        <v>441</v>
      </c>
      <c r="C114" s="4">
        <v>90</v>
      </c>
      <c r="D114" s="4">
        <v>90</v>
      </c>
      <c r="E114" s="4">
        <v>16</v>
      </c>
      <c r="F114" s="4">
        <v>0</v>
      </c>
      <c r="G114" s="4">
        <v>0</v>
      </c>
      <c r="H114" s="3">
        <v>196</v>
      </c>
    </row>
    <row r="115" spans="2:8" ht="15.75" thickBot="1" x14ac:dyDescent="0.3">
      <c r="B115" s="15" t="s">
        <v>442</v>
      </c>
      <c r="C115" s="4">
        <v>90</v>
      </c>
      <c r="D115" s="4">
        <v>30</v>
      </c>
      <c r="E115" s="4">
        <v>0</v>
      </c>
      <c r="F115" s="4">
        <v>60</v>
      </c>
      <c r="G115" s="4">
        <v>15</v>
      </c>
      <c r="H115" s="3">
        <v>195</v>
      </c>
    </row>
    <row r="116" spans="2:8" ht="15.75" thickBot="1" x14ac:dyDescent="0.3">
      <c r="B116" s="15" t="s">
        <v>443</v>
      </c>
      <c r="C116" s="4">
        <v>90</v>
      </c>
      <c r="D116" s="4">
        <v>0</v>
      </c>
      <c r="E116" s="4">
        <v>92</v>
      </c>
      <c r="F116" s="4">
        <v>10</v>
      </c>
      <c r="G116" s="4">
        <v>0</v>
      </c>
      <c r="H116" s="3">
        <v>192</v>
      </c>
    </row>
    <row r="117" spans="2:8" ht="15.75" thickBot="1" x14ac:dyDescent="0.3">
      <c r="B117" s="15" t="s">
        <v>444</v>
      </c>
      <c r="C117" s="4">
        <v>100</v>
      </c>
      <c r="D117" s="4">
        <v>0</v>
      </c>
      <c r="E117" s="4">
        <v>92</v>
      </c>
      <c r="F117" s="4">
        <v>0</v>
      </c>
      <c r="G117" s="4">
        <v>0</v>
      </c>
      <c r="H117" s="3">
        <v>192</v>
      </c>
    </row>
    <row r="118" spans="2:8" ht="15.75" thickBot="1" x14ac:dyDescent="0.3">
      <c r="B118" s="15" t="s">
        <v>445</v>
      </c>
      <c r="C118" s="4">
        <v>80</v>
      </c>
      <c r="D118" s="4">
        <v>50</v>
      </c>
      <c r="E118" s="4">
        <v>0</v>
      </c>
      <c r="F118" s="4">
        <v>60</v>
      </c>
      <c r="G118" s="4">
        <v>0</v>
      </c>
      <c r="H118" s="3">
        <v>190</v>
      </c>
    </row>
    <row r="119" spans="2:8" ht="15.75" thickBot="1" x14ac:dyDescent="0.3">
      <c r="B119" s="15" t="s">
        <v>446</v>
      </c>
      <c r="C119" s="4">
        <v>90</v>
      </c>
      <c r="D119" s="4">
        <v>0</v>
      </c>
      <c r="E119" s="4">
        <v>0</v>
      </c>
      <c r="F119" s="4">
        <v>100</v>
      </c>
      <c r="G119" s="4">
        <v>0</v>
      </c>
      <c r="H119" s="3">
        <v>190</v>
      </c>
    </row>
    <row r="120" spans="2:8" ht="15.75" thickBot="1" x14ac:dyDescent="0.3">
      <c r="B120" s="15" t="s">
        <v>447</v>
      </c>
      <c r="C120" s="4">
        <v>80</v>
      </c>
      <c r="D120" s="4">
        <v>10</v>
      </c>
      <c r="E120" s="4">
        <v>0</v>
      </c>
      <c r="F120" s="4">
        <v>100</v>
      </c>
      <c r="G120" s="4">
        <v>0</v>
      </c>
      <c r="H120" s="3">
        <v>190</v>
      </c>
    </row>
    <row r="121" spans="2:8" ht="15.75" thickBot="1" x14ac:dyDescent="0.3">
      <c r="B121" s="15" t="s">
        <v>448</v>
      </c>
      <c r="C121" s="4">
        <v>90</v>
      </c>
      <c r="D121" s="4">
        <v>30</v>
      </c>
      <c r="E121" s="4">
        <v>0</v>
      </c>
      <c r="F121" s="4">
        <v>70</v>
      </c>
      <c r="G121" s="4">
        <v>0</v>
      </c>
      <c r="H121" s="3">
        <v>190</v>
      </c>
    </row>
    <row r="122" spans="2:8" ht="15.75" thickBot="1" x14ac:dyDescent="0.3">
      <c r="B122" s="15" t="s">
        <v>449</v>
      </c>
      <c r="C122" s="4">
        <v>100</v>
      </c>
      <c r="D122" s="4">
        <v>50</v>
      </c>
      <c r="E122" s="4">
        <v>0</v>
      </c>
      <c r="F122" s="4">
        <v>40</v>
      </c>
      <c r="G122" s="4">
        <v>0</v>
      </c>
      <c r="H122" s="3">
        <v>190</v>
      </c>
    </row>
    <row r="123" spans="2:8" ht="15.75" thickBot="1" x14ac:dyDescent="0.3">
      <c r="B123" s="15" t="s">
        <v>450</v>
      </c>
      <c r="C123" s="4">
        <v>90</v>
      </c>
      <c r="D123" s="4">
        <v>0</v>
      </c>
      <c r="E123" s="4">
        <v>100</v>
      </c>
      <c r="F123" s="4">
        <v>0</v>
      </c>
      <c r="G123" s="4">
        <v>0</v>
      </c>
      <c r="H123" s="3">
        <v>190</v>
      </c>
    </row>
    <row r="124" spans="2:8" ht="15.75" thickBot="1" x14ac:dyDescent="0.3">
      <c r="B124" s="15" t="s">
        <v>451</v>
      </c>
      <c r="C124" s="4">
        <v>100</v>
      </c>
      <c r="D124" s="4">
        <v>30</v>
      </c>
      <c r="E124" s="4">
        <v>0</v>
      </c>
      <c r="F124" s="4">
        <v>60</v>
      </c>
      <c r="G124" s="4">
        <v>0</v>
      </c>
      <c r="H124" s="3">
        <v>190</v>
      </c>
    </row>
    <row r="125" spans="2:8" ht="15.75" thickBot="1" x14ac:dyDescent="0.3">
      <c r="B125" s="15" t="s">
        <v>452</v>
      </c>
      <c r="C125" s="4">
        <v>100</v>
      </c>
      <c r="D125" s="4">
        <v>30</v>
      </c>
      <c r="E125" s="4">
        <v>4</v>
      </c>
      <c r="F125" s="4">
        <v>50</v>
      </c>
      <c r="G125" s="4">
        <v>5</v>
      </c>
      <c r="H125" s="3">
        <v>189</v>
      </c>
    </row>
    <row r="126" spans="2:8" ht="15.75" thickBot="1" x14ac:dyDescent="0.3">
      <c r="B126" s="15" t="s">
        <v>453</v>
      </c>
      <c r="C126" s="4">
        <v>100</v>
      </c>
      <c r="D126" s="4">
        <v>0</v>
      </c>
      <c r="E126" s="4">
        <v>88</v>
      </c>
      <c r="F126" s="4">
        <v>0</v>
      </c>
      <c r="G126" s="4">
        <v>0</v>
      </c>
      <c r="H126" s="3">
        <v>188</v>
      </c>
    </row>
    <row r="127" spans="2:8" ht="15.75" thickBot="1" x14ac:dyDescent="0.3">
      <c r="B127" s="15" t="s">
        <v>454</v>
      </c>
      <c r="C127" s="4">
        <v>90</v>
      </c>
      <c r="D127" s="4">
        <v>0</v>
      </c>
      <c r="E127" s="4">
        <v>92</v>
      </c>
      <c r="F127" s="4">
        <v>0</v>
      </c>
      <c r="G127" s="4">
        <v>5</v>
      </c>
      <c r="H127" s="3">
        <v>187</v>
      </c>
    </row>
    <row r="128" spans="2:8" ht="15.75" thickBot="1" x14ac:dyDescent="0.3">
      <c r="B128" s="15" t="s">
        <v>455</v>
      </c>
      <c r="C128" s="4">
        <v>90</v>
      </c>
      <c r="D128" s="4">
        <v>0</v>
      </c>
      <c r="E128" s="4">
        <v>92</v>
      </c>
      <c r="F128" s="4">
        <v>0</v>
      </c>
      <c r="G128" s="4">
        <v>5</v>
      </c>
      <c r="H128" s="3">
        <v>187</v>
      </c>
    </row>
    <row r="129" spans="2:8" ht="15.75" thickBot="1" x14ac:dyDescent="0.3">
      <c r="B129" s="15" t="s">
        <v>456</v>
      </c>
      <c r="C129" s="4">
        <v>100</v>
      </c>
      <c r="D129" s="4">
        <v>40</v>
      </c>
      <c r="E129" s="4">
        <v>0</v>
      </c>
      <c r="F129" s="4">
        <v>40</v>
      </c>
      <c r="G129" s="4">
        <v>5</v>
      </c>
      <c r="H129" s="3">
        <v>185</v>
      </c>
    </row>
    <row r="130" spans="2:8" ht="15.75" thickBot="1" x14ac:dyDescent="0.3">
      <c r="B130" s="15" t="s">
        <v>457</v>
      </c>
      <c r="C130" s="4">
        <v>90</v>
      </c>
      <c r="D130" s="4">
        <v>30</v>
      </c>
      <c r="E130" s="4">
        <v>0</v>
      </c>
      <c r="F130" s="4">
        <v>60</v>
      </c>
      <c r="G130" s="4">
        <v>5</v>
      </c>
      <c r="H130" s="3">
        <v>185</v>
      </c>
    </row>
    <row r="131" spans="2:8" ht="15.75" thickBot="1" x14ac:dyDescent="0.3">
      <c r="B131" s="15" t="s">
        <v>458</v>
      </c>
      <c r="C131" s="4">
        <v>90</v>
      </c>
      <c r="D131" s="4">
        <v>40</v>
      </c>
      <c r="E131" s="4">
        <v>0</v>
      </c>
      <c r="F131" s="4">
        <v>40</v>
      </c>
      <c r="G131" s="4">
        <v>15</v>
      </c>
      <c r="H131" s="3">
        <v>185</v>
      </c>
    </row>
    <row r="132" spans="2:8" ht="15.75" thickBot="1" x14ac:dyDescent="0.3">
      <c r="B132" s="15" t="s">
        <v>459</v>
      </c>
      <c r="C132" s="4">
        <v>90</v>
      </c>
      <c r="D132" s="4">
        <v>40</v>
      </c>
      <c r="E132" s="4">
        <v>40</v>
      </c>
      <c r="F132" s="4">
        <v>10</v>
      </c>
      <c r="G132" s="4">
        <v>5</v>
      </c>
      <c r="H132" s="3">
        <v>185</v>
      </c>
    </row>
    <row r="133" spans="2:8" ht="15.75" thickBot="1" x14ac:dyDescent="0.3">
      <c r="B133" s="15" t="s">
        <v>460</v>
      </c>
      <c r="C133" s="4">
        <v>100</v>
      </c>
      <c r="D133" s="4">
        <v>0</v>
      </c>
      <c r="E133" s="4">
        <v>84</v>
      </c>
      <c r="F133" s="4">
        <v>0</v>
      </c>
      <c r="G133" s="4">
        <v>0</v>
      </c>
      <c r="H133" s="3">
        <v>184</v>
      </c>
    </row>
    <row r="134" spans="2:8" ht="15.75" thickBot="1" x14ac:dyDescent="0.3">
      <c r="B134" s="15" t="s">
        <v>461</v>
      </c>
      <c r="C134" s="4">
        <v>90</v>
      </c>
      <c r="D134" s="4">
        <v>0</v>
      </c>
      <c r="E134" s="4">
        <v>92</v>
      </c>
      <c r="F134" s="4">
        <v>0</v>
      </c>
      <c r="G134" s="4">
        <v>0</v>
      </c>
      <c r="H134" s="3">
        <v>182</v>
      </c>
    </row>
    <row r="135" spans="2:8" ht="15.75" thickBot="1" x14ac:dyDescent="0.3">
      <c r="B135" s="15" t="s">
        <v>462</v>
      </c>
      <c r="C135" s="4">
        <v>100</v>
      </c>
      <c r="D135" s="4">
        <v>40</v>
      </c>
      <c r="E135" s="4">
        <v>0</v>
      </c>
      <c r="F135" s="4">
        <v>40</v>
      </c>
      <c r="G135" s="4">
        <v>0</v>
      </c>
      <c r="H135" s="3">
        <v>180</v>
      </c>
    </row>
    <row r="136" spans="2:8" ht="15.75" thickBot="1" x14ac:dyDescent="0.3">
      <c r="B136" s="15" t="s">
        <v>463</v>
      </c>
      <c r="C136" s="4">
        <v>90</v>
      </c>
      <c r="D136" s="4">
        <v>70</v>
      </c>
      <c r="E136" s="4">
        <v>0</v>
      </c>
      <c r="F136" s="4">
        <v>20</v>
      </c>
      <c r="G136" s="4">
        <v>0</v>
      </c>
      <c r="H136" s="3">
        <v>180</v>
      </c>
    </row>
    <row r="137" spans="2:8" ht="15.75" thickBot="1" x14ac:dyDescent="0.3">
      <c r="B137" s="15" t="s">
        <v>464</v>
      </c>
      <c r="C137" s="4">
        <v>90</v>
      </c>
      <c r="D137" s="4">
        <v>50</v>
      </c>
      <c r="E137" s="4">
        <v>0</v>
      </c>
      <c r="F137" s="4">
        <v>40</v>
      </c>
      <c r="G137" s="4">
        <v>0</v>
      </c>
      <c r="H137" s="3">
        <v>180</v>
      </c>
    </row>
    <row r="138" spans="2:8" ht="15.75" thickBot="1" x14ac:dyDescent="0.3">
      <c r="B138" s="15" t="s">
        <v>465</v>
      </c>
      <c r="C138" s="4">
        <v>90</v>
      </c>
      <c r="D138" s="4">
        <v>90</v>
      </c>
      <c r="E138" s="4">
        <v>0</v>
      </c>
      <c r="F138" s="4">
        <v>0</v>
      </c>
      <c r="G138" s="4">
        <v>0</v>
      </c>
      <c r="H138" s="3">
        <v>180</v>
      </c>
    </row>
    <row r="139" spans="2:8" ht="15.75" thickBot="1" x14ac:dyDescent="0.3">
      <c r="B139" s="15" t="s">
        <v>466</v>
      </c>
      <c r="C139" s="4">
        <v>100</v>
      </c>
      <c r="D139" s="4">
        <v>70</v>
      </c>
      <c r="E139" s="4">
        <v>4</v>
      </c>
      <c r="F139" s="4">
        <v>0</v>
      </c>
      <c r="G139" s="4">
        <v>0</v>
      </c>
      <c r="H139" s="3">
        <v>174</v>
      </c>
    </row>
    <row r="140" spans="2:8" ht="15.75" thickBot="1" x14ac:dyDescent="0.3">
      <c r="B140" s="15" t="s">
        <v>467</v>
      </c>
      <c r="C140" s="4">
        <v>90</v>
      </c>
      <c r="D140" s="4">
        <v>60</v>
      </c>
      <c r="E140" s="4">
        <v>0</v>
      </c>
      <c r="F140" s="4">
        <v>20</v>
      </c>
      <c r="G140" s="4">
        <v>0</v>
      </c>
      <c r="H140" s="3">
        <v>170</v>
      </c>
    </row>
    <row r="141" spans="2:8" ht="15.75" thickBot="1" x14ac:dyDescent="0.3">
      <c r="B141" s="15" t="s">
        <v>468</v>
      </c>
      <c r="C141" s="4">
        <v>90</v>
      </c>
      <c r="D141" s="4">
        <v>0</v>
      </c>
      <c r="E141" s="4">
        <v>0</v>
      </c>
      <c r="F141" s="4">
        <v>70</v>
      </c>
      <c r="G141" s="4">
        <v>0</v>
      </c>
      <c r="H141" s="3">
        <v>160</v>
      </c>
    </row>
    <row r="142" spans="2:8" ht="15.75" thickBot="1" x14ac:dyDescent="0.3">
      <c r="B142" s="15" t="s">
        <v>469</v>
      </c>
      <c r="C142" s="4">
        <v>80</v>
      </c>
      <c r="D142" s="4">
        <v>20</v>
      </c>
      <c r="E142" s="4">
        <v>0</v>
      </c>
      <c r="F142" s="4">
        <v>60</v>
      </c>
      <c r="G142" s="4">
        <v>0</v>
      </c>
      <c r="H142" s="3">
        <v>160</v>
      </c>
    </row>
    <row r="143" spans="2:8" ht="15.75" thickBot="1" x14ac:dyDescent="0.3">
      <c r="B143" s="15" t="s">
        <v>470</v>
      </c>
      <c r="C143" s="4">
        <v>100</v>
      </c>
      <c r="D143" s="4">
        <v>40</v>
      </c>
      <c r="E143" s="4">
        <v>0</v>
      </c>
      <c r="F143" s="4">
        <v>20</v>
      </c>
      <c r="G143" s="4">
        <v>0</v>
      </c>
      <c r="H143" s="3">
        <v>160</v>
      </c>
    </row>
    <row r="144" spans="2:8" ht="15.75" thickBot="1" x14ac:dyDescent="0.3">
      <c r="B144" s="15" t="s">
        <v>471</v>
      </c>
      <c r="C144" s="4">
        <v>90</v>
      </c>
      <c r="D144" s="4">
        <v>70</v>
      </c>
      <c r="E144" s="4">
        <v>0</v>
      </c>
      <c r="F144" s="4">
        <v>0</v>
      </c>
      <c r="G144" s="4">
        <v>0</v>
      </c>
      <c r="H144" s="3">
        <v>160</v>
      </c>
    </row>
    <row r="145" spans="2:8" ht="15.75" thickBot="1" x14ac:dyDescent="0.3">
      <c r="B145" s="15" t="s">
        <v>472</v>
      </c>
      <c r="C145" s="4">
        <v>90</v>
      </c>
      <c r="D145" s="4">
        <v>30</v>
      </c>
      <c r="E145" s="4">
        <v>0</v>
      </c>
      <c r="F145" s="4">
        <v>40</v>
      </c>
      <c r="G145" s="4">
        <v>0</v>
      </c>
      <c r="H145" s="3">
        <v>160</v>
      </c>
    </row>
    <row r="146" spans="2:8" ht="15.75" thickBot="1" x14ac:dyDescent="0.3">
      <c r="B146" s="15" t="s">
        <v>473</v>
      </c>
      <c r="C146" s="4">
        <v>100</v>
      </c>
      <c r="D146" s="4">
        <v>60</v>
      </c>
      <c r="E146" s="4">
        <v>0</v>
      </c>
      <c r="F146" s="4">
        <v>0</v>
      </c>
      <c r="G146" s="4">
        <v>0</v>
      </c>
      <c r="H146" s="3">
        <v>160</v>
      </c>
    </row>
    <row r="147" spans="2:8" ht="15.75" thickBot="1" x14ac:dyDescent="0.3">
      <c r="B147" s="15" t="s">
        <v>474</v>
      </c>
      <c r="C147" s="4">
        <v>90</v>
      </c>
      <c r="D147" s="4">
        <v>50</v>
      </c>
      <c r="E147" s="4">
        <v>0</v>
      </c>
      <c r="F147" s="4">
        <v>20</v>
      </c>
      <c r="G147" s="4">
        <v>0</v>
      </c>
      <c r="H147" s="3">
        <v>160</v>
      </c>
    </row>
    <row r="148" spans="2:8" ht="15.75" thickBot="1" x14ac:dyDescent="0.3">
      <c r="B148" s="15" t="s">
        <v>475</v>
      </c>
      <c r="C148" s="4">
        <v>90</v>
      </c>
      <c r="D148" s="4">
        <v>20</v>
      </c>
      <c r="E148" s="4">
        <v>0</v>
      </c>
      <c r="F148" s="4">
        <v>40</v>
      </c>
      <c r="G148" s="4">
        <v>5</v>
      </c>
      <c r="H148" s="3">
        <v>155</v>
      </c>
    </row>
    <row r="149" spans="2:8" ht="15.75" thickBot="1" x14ac:dyDescent="0.3">
      <c r="B149" s="15" t="s">
        <v>476</v>
      </c>
      <c r="C149" s="4">
        <v>100</v>
      </c>
      <c r="D149" s="4">
        <v>30</v>
      </c>
      <c r="E149" s="4">
        <v>0</v>
      </c>
      <c r="F149" s="4">
        <v>20</v>
      </c>
      <c r="G149" s="4">
        <v>0</v>
      </c>
      <c r="H149" s="3">
        <v>150</v>
      </c>
    </row>
    <row r="150" spans="2:8" ht="15.75" thickBot="1" x14ac:dyDescent="0.3">
      <c r="B150" s="15" t="s">
        <v>477</v>
      </c>
      <c r="C150" s="4">
        <v>100</v>
      </c>
      <c r="D150" s="4">
        <v>50</v>
      </c>
      <c r="E150" s="4">
        <v>0</v>
      </c>
      <c r="F150" s="4">
        <v>0</v>
      </c>
      <c r="G150" s="4">
        <v>0</v>
      </c>
      <c r="H150" s="3">
        <v>150</v>
      </c>
    </row>
    <row r="151" spans="2:8" ht="15.75" thickBot="1" x14ac:dyDescent="0.3">
      <c r="B151" s="15" t="s">
        <v>478</v>
      </c>
      <c r="C151" s="4">
        <v>100</v>
      </c>
      <c r="D151" s="4">
        <v>50</v>
      </c>
      <c r="E151" s="4">
        <v>0</v>
      </c>
      <c r="F151" s="4">
        <v>0</v>
      </c>
      <c r="G151" s="4">
        <v>0</v>
      </c>
      <c r="H151" s="3">
        <v>150</v>
      </c>
    </row>
    <row r="152" spans="2:8" ht="15.75" thickBot="1" x14ac:dyDescent="0.3">
      <c r="B152" s="15" t="s">
        <v>479</v>
      </c>
      <c r="C152" s="4">
        <v>90</v>
      </c>
      <c r="D152" s="4">
        <v>30</v>
      </c>
      <c r="E152" s="4">
        <v>0</v>
      </c>
      <c r="F152" s="4">
        <v>30</v>
      </c>
      <c r="G152" s="4">
        <v>0</v>
      </c>
      <c r="H152" s="3">
        <v>150</v>
      </c>
    </row>
    <row r="153" spans="2:8" ht="15.75" thickBot="1" x14ac:dyDescent="0.3">
      <c r="B153" s="15" t="s">
        <v>480</v>
      </c>
      <c r="C153" s="4">
        <v>90</v>
      </c>
      <c r="D153" s="4">
        <v>40</v>
      </c>
      <c r="E153" s="4">
        <v>0</v>
      </c>
      <c r="F153" s="4">
        <v>20</v>
      </c>
      <c r="G153" s="4">
        <v>0</v>
      </c>
      <c r="H153" s="3">
        <v>150</v>
      </c>
    </row>
    <row r="154" spans="2:8" ht="15.75" thickBot="1" x14ac:dyDescent="0.3">
      <c r="B154" s="15" t="s">
        <v>481</v>
      </c>
      <c r="C154" s="4">
        <v>90</v>
      </c>
      <c r="D154" s="4">
        <v>10</v>
      </c>
      <c r="E154" s="4">
        <v>44</v>
      </c>
      <c r="F154" s="4">
        <v>0</v>
      </c>
      <c r="G154" s="4">
        <v>0</v>
      </c>
      <c r="H154" s="3">
        <v>144</v>
      </c>
    </row>
    <row r="155" spans="2:8" ht="15.75" thickBot="1" x14ac:dyDescent="0.3">
      <c r="B155" s="15" t="s">
        <v>482</v>
      </c>
      <c r="C155" s="4">
        <v>100</v>
      </c>
      <c r="D155" s="4">
        <v>0</v>
      </c>
      <c r="E155" s="4">
        <v>0</v>
      </c>
      <c r="F155" s="4">
        <v>40</v>
      </c>
      <c r="G155" s="4">
        <v>0</v>
      </c>
      <c r="H155" s="3">
        <v>140</v>
      </c>
    </row>
    <row r="156" spans="2:8" ht="15.75" thickBot="1" x14ac:dyDescent="0.3">
      <c r="B156" s="15" t="s">
        <v>483</v>
      </c>
      <c r="C156" s="4">
        <v>90</v>
      </c>
      <c r="D156" s="4">
        <v>30</v>
      </c>
      <c r="E156" s="4">
        <v>0</v>
      </c>
      <c r="F156" s="4">
        <v>10</v>
      </c>
      <c r="G156" s="4">
        <v>10</v>
      </c>
      <c r="H156" s="3">
        <v>140</v>
      </c>
    </row>
    <row r="157" spans="2:8" ht="15.75" thickBot="1" x14ac:dyDescent="0.3">
      <c r="B157" s="15" t="s">
        <v>484</v>
      </c>
      <c r="C157" s="4">
        <v>100</v>
      </c>
      <c r="D157" s="4">
        <v>40</v>
      </c>
      <c r="E157" s="4">
        <v>0</v>
      </c>
      <c r="F157" s="4">
        <v>0</v>
      </c>
      <c r="G157" s="4">
        <v>0</v>
      </c>
      <c r="H157" s="3">
        <v>140</v>
      </c>
    </row>
    <row r="158" spans="2:8" ht="15.75" thickBot="1" x14ac:dyDescent="0.3">
      <c r="B158" s="15" t="s">
        <v>485</v>
      </c>
      <c r="C158" s="4">
        <v>90</v>
      </c>
      <c r="D158" s="4">
        <v>50</v>
      </c>
      <c r="E158" s="4">
        <v>0</v>
      </c>
      <c r="F158" s="4">
        <v>0</v>
      </c>
      <c r="G158" s="4">
        <v>0</v>
      </c>
      <c r="H158" s="3">
        <v>140</v>
      </c>
    </row>
    <row r="159" spans="2:8" ht="15.75" thickBot="1" x14ac:dyDescent="0.3">
      <c r="B159" s="15" t="s">
        <v>486</v>
      </c>
      <c r="C159" s="4">
        <v>60</v>
      </c>
      <c r="D159" s="4">
        <v>50</v>
      </c>
      <c r="E159" s="4">
        <v>0</v>
      </c>
      <c r="F159" s="4">
        <v>20</v>
      </c>
      <c r="G159" s="4">
        <v>5</v>
      </c>
      <c r="H159" s="3">
        <v>135</v>
      </c>
    </row>
    <row r="160" spans="2:8" ht="15.75" thickBot="1" x14ac:dyDescent="0.3">
      <c r="B160" s="15" t="s">
        <v>487</v>
      </c>
      <c r="C160" s="4">
        <v>90</v>
      </c>
      <c r="D160" s="4">
        <v>40</v>
      </c>
      <c r="E160" s="4">
        <v>0</v>
      </c>
      <c r="F160" s="4">
        <v>0</v>
      </c>
      <c r="G160" s="4">
        <v>0</v>
      </c>
      <c r="H160" s="3">
        <v>130</v>
      </c>
    </row>
    <row r="161" spans="2:8" ht="15.75" thickBot="1" x14ac:dyDescent="0.3">
      <c r="B161" s="15" t="s">
        <v>488</v>
      </c>
      <c r="C161" s="4">
        <v>90</v>
      </c>
      <c r="D161" s="4">
        <v>30</v>
      </c>
      <c r="E161" s="4">
        <v>0</v>
      </c>
      <c r="F161" s="4">
        <v>10</v>
      </c>
      <c r="G161" s="4">
        <v>0</v>
      </c>
      <c r="H161" s="3">
        <v>130</v>
      </c>
    </row>
    <row r="162" spans="2:8" ht="15.75" thickBot="1" x14ac:dyDescent="0.3">
      <c r="B162" s="15" t="s">
        <v>489</v>
      </c>
      <c r="C162" s="4">
        <v>100</v>
      </c>
      <c r="D162" s="4">
        <v>30</v>
      </c>
      <c r="E162" s="4">
        <v>0</v>
      </c>
      <c r="F162" s="4">
        <v>0</v>
      </c>
      <c r="G162" s="4">
        <v>0</v>
      </c>
      <c r="H162" s="3">
        <v>130</v>
      </c>
    </row>
    <row r="163" spans="2:8" ht="15.75" thickBot="1" x14ac:dyDescent="0.3">
      <c r="B163" s="15" t="s">
        <v>490</v>
      </c>
      <c r="C163" s="4">
        <v>100</v>
      </c>
      <c r="D163" s="4">
        <v>30</v>
      </c>
      <c r="E163" s="4">
        <v>0</v>
      </c>
      <c r="F163" s="4">
        <v>0</v>
      </c>
      <c r="G163" s="4">
        <v>0</v>
      </c>
      <c r="H163" s="3">
        <v>130</v>
      </c>
    </row>
    <row r="164" spans="2:8" ht="15.75" thickBot="1" x14ac:dyDescent="0.3">
      <c r="B164" s="15" t="s">
        <v>491</v>
      </c>
      <c r="C164" s="4">
        <v>90</v>
      </c>
      <c r="D164" s="4">
        <v>20</v>
      </c>
      <c r="E164" s="4">
        <v>0</v>
      </c>
      <c r="F164" s="4">
        <v>20</v>
      </c>
      <c r="G164" s="4">
        <v>0</v>
      </c>
      <c r="H164" s="3">
        <v>130</v>
      </c>
    </row>
    <row r="165" spans="2:8" ht="15.75" thickBot="1" x14ac:dyDescent="0.3">
      <c r="B165" s="15" t="s">
        <v>492</v>
      </c>
      <c r="C165" s="4">
        <v>90</v>
      </c>
      <c r="D165" s="4">
        <v>0</v>
      </c>
      <c r="E165" s="4">
        <v>0</v>
      </c>
      <c r="F165" s="4">
        <v>40</v>
      </c>
      <c r="G165" s="4">
        <v>0</v>
      </c>
      <c r="H165" s="3">
        <v>130</v>
      </c>
    </row>
    <row r="166" spans="2:8" ht="15.75" thickBot="1" x14ac:dyDescent="0.3">
      <c r="B166" s="15" t="s">
        <v>493</v>
      </c>
      <c r="C166" s="4">
        <v>100</v>
      </c>
      <c r="D166" s="4">
        <v>30</v>
      </c>
      <c r="E166" s="4">
        <v>0</v>
      </c>
      <c r="F166" s="4">
        <v>0</v>
      </c>
      <c r="G166" s="4">
        <v>0</v>
      </c>
      <c r="H166" s="3">
        <v>130</v>
      </c>
    </row>
    <row r="167" spans="2:8" ht="15.75" thickBot="1" x14ac:dyDescent="0.3">
      <c r="B167" s="15" t="s">
        <v>494</v>
      </c>
      <c r="C167" s="4">
        <v>100</v>
      </c>
      <c r="D167" s="4">
        <v>0</v>
      </c>
      <c r="E167" s="4">
        <v>0</v>
      </c>
      <c r="F167" s="4">
        <v>20</v>
      </c>
      <c r="G167" s="4">
        <v>5</v>
      </c>
      <c r="H167" s="3">
        <v>125</v>
      </c>
    </row>
    <row r="168" spans="2:8" ht="15.75" thickBot="1" x14ac:dyDescent="0.3">
      <c r="B168" s="15" t="s">
        <v>495</v>
      </c>
      <c r="C168" s="4">
        <v>100</v>
      </c>
      <c r="D168" s="4">
        <v>0</v>
      </c>
      <c r="E168" s="4">
        <v>0</v>
      </c>
      <c r="F168" s="4">
        <v>20</v>
      </c>
      <c r="G168" s="4">
        <v>0</v>
      </c>
      <c r="H168" s="3">
        <v>120</v>
      </c>
    </row>
    <row r="169" spans="2:8" ht="15.75" thickBot="1" x14ac:dyDescent="0.3">
      <c r="B169" s="15" t="s">
        <v>496</v>
      </c>
      <c r="C169" s="4">
        <v>100</v>
      </c>
      <c r="D169" s="4">
        <v>0</v>
      </c>
      <c r="E169" s="4">
        <v>0</v>
      </c>
      <c r="F169" s="4">
        <v>20</v>
      </c>
      <c r="G169" s="4">
        <v>0</v>
      </c>
      <c r="H169" s="3">
        <v>120</v>
      </c>
    </row>
    <row r="170" spans="2:8" ht="15.75" thickBot="1" x14ac:dyDescent="0.3">
      <c r="B170" s="15" t="s">
        <v>497</v>
      </c>
      <c r="C170" s="4">
        <v>100</v>
      </c>
      <c r="D170" s="4">
        <v>10</v>
      </c>
      <c r="E170" s="4">
        <v>0</v>
      </c>
      <c r="F170" s="4">
        <v>10</v>
      </c>
      <c r="G170" s="4">
        <v>0</v>
      </c>
      <c r="H170" s="3">
        <v>120</v>
      </c>
    </row>
    <row r="171" spans="2:8" ht="15.75" thickBot="1" x14ac:dyDescent="0.3">
      <c r="B171" s="15" t="s">
        <v>498</v>
      </c>
      <c r="C171" s="4">
        <v>80</v>
      </c>
      <c r="D171" s="4">
        <v>0</v>
      </c>
      <c r="E171" s="4">
        <v>0</v>
      </c>
      <c r="F171" s="4">
        <v>40</v>
      </c>
      <c r="G171" s="4">
        <v>0</v>
      </c>
      <c r="H171" s="3">
        <v>120</v>
      </c>
    </row>
    <row r="172" spans="2:8" ht="15.75" thickBot="1" x14ac:dyDescent="0.3">
      <c r="B172" s="15" t="s">
        <v>499</v>
      </c>
      <c r="C172" s="4">
        <v>90</v>
      </c>
      <c r="D172" s="4">
        <v>30</v>
      </c>
      <c r="E172" s="4">
        <v>0</v>
      </c>
      <c r="F172" s="4">
        <v>0</v>
      </c>
      <c r="G172" s="4">
        <v>0</v>
      </c>
      <c r="H172" s="3">
        <v>120</v>
      </c>
    </row>
    <row r="173" spans="2:8" ht="15.75" thickBot="1" x14ac:dyDescent="0.3">
      <c r="B173" s="15" t="s">
        <v>500</v>
      </c>
      <c r="C173" s="4">
        <v>100</v>
      </c>
      <c r="D173" s="4">
        <v>20</v>
      </c>
      <c r="E173" s="4">
        <v>0</v>
      </c>
      <c r="F173" s="4">
        <v>0</v>
      </c>
      <c r="G173" s="4">
        <v>0</v>
      </c>
      <c r="H173" s="3">
        <v>120</v>
      </c>
    </row>
    <row r="174" spans="2:8" ht="15.75" thickBot="1" x14ac:dyDescent="0.3">
      <c r="B174" s="15" t="s">
        <v>501</v>
      </c>
      <c r="C174" s="4">
        <v>100</v>
      </c>
      <c r="D174" s="4">
        <v>20</v>
      </c>
      <c r="E174" s="4">
        <v>0</v>
      </c>
      <c r="F174" s="4">
        <v>0</v>
      </c>
      <c r="G174" s="4">
        <v>0</v>
      </c>
      <c r="H174" s="3">
        <v>120</v>
      </c>
    </row>
    <row r="175" spans="2:8" ht="15.75" thickBot="1" x14ac:dyDescent="0.3">
      <c r="B175" s="15" t="s">
        <v>502</v>
      </c>
      <c r="C175" s="4">
        <v>100</v>
      </c>
      <c r="D175" s="4">
        <v>20</v>
      </c>
      <c r="E175" s="4">
        <v>0</v>
      </c>
      <c r="F175" s="4">
        <v>0</v>
      </c>
      <c r="G175" s="4">
        <v>0</v>
      </c>
      <c r="H175" s="3">
        <v>120</v>
      </c>
    </row>
    <row r="176" spans="2:8" ht="15.75" thickBot="1" x14ac:dyDescent="0.3">
      <c r="B176" s="15" t="s">
        <v>503</v>
      </c>
      <c r="C176" s="4">
        <v>90</v>
      </c>
      <c r="D176" s="4">
        <v>0</v>
      </c>
      <c r="E176" s="4">
        <v>8</v>
      </c>
      <c r="F176" s="4">
        <v>20</v>
      </c>
      <c r="G176" s="4">
        <v>0</v>
      </c>
      <c r="H176" s="3">
        <v>118</v>
      </c>
    </row>
    <row r="177" spans="2:8" ht="15.75" thickBot="1" x14ac:dyDescent="0.3">
      <c r="B177" s="15" t="s">
        <v>504</v>
      </c>
      <c r="C177" s="4">
        <v>90</v>
      </c>
      <c r="D177" s="4">
        <v>0</v>
      </c>
      <c r="E177" s="4">
        <v>0</v>
      </c>
      <c r="F177" s="4">
        <v>10</v>
      </c>
      <c r="G177" s="4">
        <v>15</v>
      </c>
      <c r="H177" s="3">
        <v>115</v>
      </c>
    </row>
    <row r="178" spans="2:8" ht="15.75" thickBot="1" x14ac:dyDescent="0.3">
      <c r="B178" s="15" t="s">
        <v>505</v>
      </c>
      <c r="C178" s="4">
        <v>90</v>
      </c>
      <c r="D178" s="4">
        <v>0</v>
      </c>
      <c r="E178" s="4">
        <v>0</v>
      </c>
      <c r="F178" s="4">
        <v>20</v>
      </c>
      <c r="G178" s="4">
        <v>0</v>
      </c>
      <c r="H178" s="3">
        <v>110</v>
      </c>
    </row>
    <row r="179" spans="2:8" ht="15.75" thickBot="1" x14ac:dyDescent="0.3">
      <c r="B179" s="15" t="s">
        <v>506</v>
      </c>
      <c r="C179" s="4">
        <v>80</v>
      </c>
      <c r="D179" s="4">
        <v>20</v>
      </c>
      <c r="E179" s="4">
        <v>0</v>
      </c>
      <c r="F179" s="4">
        <v>10</v>
      </c>
      <c r="G179" s="4">
        <v>0</v>
      </c>
      <c r="H179" s="3">
        <v>110</v>
      </c>
    </row>
    <row r="180" spans="2:8" ht="15.75" thickBot="1" x14ac:dyDescent="0.3">
      <c r="B180" s="15" t="s">
        <v>507</v>
      </c>
      <c r="C180" s="4">
        <v>100</v>
      </c>
      <c r="D180" s="4">
        <v>0</v>
      </c>
      <c r="E180" s="4">
        <v>0</v>
      </c>
      <c r="F180" s="4">
        <v>0</v>
      </c>
      <c r="G180" s="4">
        <v>10</v>
      </c>
      <c r="H180" s="3">
        <v>110</v>
      </c>
    </row>
    <row r="181" spans="2:8" ht="15.75" thickBot="1" x14ac:dyDescent="0.3">
      <c r="B181" s="15" t="s">
        <v>508</v>
      </c>
      <c r="C181" s="4">
        <v>100</v>
      </c>
      <c r="D181" s="4">
        <v>10</v>
      </c>
      <c r="E181" s="4">
        <v>0</v>
      </c>
      <c r="F181" s="4">
        <v>0</v>
      </c>
      <c r="G181" s="4">
        <v>0</v>
      </c>
      <c r="H181" s="3">
        <v>110</v>
      </c>
    </row>
    <row r="182" spans="2:8" ht="15.75" thickBot="1" x14ac:dyDescent="0.3">
      <c r="B182" s="15" t="s">
        <v>509</v>
      </c>
      <c r="C182" s="4">
        <v>90</v>
      </c>
      <c r="D182" s="4">
        <v>0</v>
      </c>
      <c r="E182" s="4">
        <v>0</v>
      </c>
      <c r="F182" s="4">
        <v>20</v>
      </c>
      <c r="G182" s="4">
        <v>0</v>
      </c>
      <c r="H182" s="3">
        <v>110</v>
      </c>
    </row>
    <row r="183" spans="2:8" ht="15.75" thickBot="1" x14ac:dyDescent="0.3">
      <c r="B183" s="15" t="s">
        <v>510</v>
      </c>
      <c r="C183" s="4">
        <v>100</v>
      </c>
      <c r="D183" s="4">
        <v>10</v>
      </c>
      <c r="E183" s="4">
        <v>0</v>
      </c>
      <c r="F183" s="4">
        <v>0</v>
      </c>
      <c r="G183" s="4">
        <v>0</v>
      </c>
      <c r="H183" s="3">
        <v>110</v>
      </c>
    </row>
    <row r="184" spans="2:8" ht="15.75" thickBot="1" x14ac:dyDescent="0.3">
      <c r="B184" s="15" t="s">
        <v>511</v>
      </c>
      <c r="C184" s="4">
        <v>100</v>
      </c>
      <c r="D184" s="4">
        <v>10</v>
      </c>
      <c r="E184" s="4">
        <v>0</v>
      </c>
      <c r="F184" s="4">
        <v>0</v>
      </c>
      <c r="G184" s="4">
        <v>0</v>
      </c>
      <c r="H184" s="3">
        <v>110</v>
      </c>
    </row>
    <row r="185" spans="2:8" ht="15.75" thickBot="1" x14ac:dyDescent="0.3">
      <c r="B185" s="15" t="s">
        <v>512</v>
      </c>
      <c r="C185" s="4">
        <v>100</v>
      </c>
      <c r="D185" s="4">
        <v>10</v>
      </c>
      <c r="E185" s="4">
        <v>0</v>
      </c>
      <c r="F185" s="4">
        <v>0</v>
      </c>
      <c r="G185" s="4">
        <v>0</v>
      </c>
      <c r="H185" s="3">
        <v>110</v>
      </c>
    </row>
    <row r="186" spans="2:8" ht="15.75" thickBot="1" x14ac:dyDescent="0.3">
      <c r="B186" s="15" t="s">
        <v>513</v>
      </c>
      <c r="C186" s="4">
        <v>90</v>
      </c>
      <c r="D186" s="4">
        <v>0</v>
      </c>
      <c r="E186" s="4">
        <v>0</v>
      </c>
      <c r="F186" s="4">
        <v>20</v>
      </c>
      <c r="G186" s="4">
        <v>0</v>
      </c>
      <c r="H186" s="3">
        <v>110</v>
      </c>
    </row>
    <row r="187" spans="2:8" ht="15.75" thickBot="1" x14ac:dyDescent="0.3">
      <c r="B187" s="15" t="s">
        <v>514</v>
      </c>
      <c r="C187" s="4">
        <v>100</v>
      </c>
      <c r="D187" s="4">
        <v>0</v>
      </c>
      <c r="E187" s="4">
        <v>0</v>
      </c>
      <c r="F187" s="4">
        <v>10</v>
      </c>
      <c r="G187" s="4">
        <v>0</v>
      </c>
      <c r="H187" s="3">
        <v>110</v>
      </c>
    </row>
    <row r="188" spans="2:8" ht="15.75" thickBot="1" x14ac:dyDescent="0.3">
      <c r="B188" s="15" t="s">
        <v>515</v>
      </c>
      <c r="C188" s="4">
        <v>100</v>
      </c>
      <c r="D188" s="4">
        <v>10</v>
      </c>
      <c r="E188" s="4">
        <v>0</v>
      </c>
      <c r="F188" s="4">
        <v>0</v>
      </c>
      <c r="G188" s="4">
        <v>0</v>
      </c>
      <c r="H188" s="3">
        <v>110</v>
      </c>
    </row>
    <row r="189" spans="2:8" ht="15.75" thickBot="1" x14ac:dyDescent="0.3">
      <c r="B189" s="15" t="s">
        <v>516</v>
      </c>
      <c r="C189" s="4">
        <v>100</v>
      </c>
      <c r="D189" s="4">
        <v>0</v>
      </c>
      <c r="E189" s="4">
        <v>0</v>
      </c>
      <c r="F189" s="4">
        <v>10</v>
      </c>
      <c r="G189" s="4">
        <v>0</v>
      </c>
      <c r="H189" s="3">
        <v>110</v>
      </c>
    </row>
    <row r="190" spans="2:8" ht="15.75" thickBot="1" x14ac:dyDescent="0.3">
      <c r="B190" s="15" t="s">
        <v>517</v>
      </c>
      <c r="C190" s="4">
        <v>100</v>
      </c>
      <c r="D190" s="4">
        <v>0</v>
      </c>
      <c r="E190" s="4">
        <v>0</v>
      </c>
      <c r="F190" s="4">
        <v>0</v>
      </c>
      <c r="G190" s="4">
        <v>5</v>
      </c>
      <c r="H190" s="3">
        <v>105</v>
      </c>
    </row>
    <row r="191" spans="2:8" ht="15.75" thickBot="1" x14ac:dyDescent="0.3">
      <c r="B191" s="15" t="s">
        <v>518</v>
      </c>
      <c r="C191" s="4">
        <v>100</v>
      </c>
      <c r="D191" s="4">
        <v>0</v>
      </c>
      <c r="E191" s="4">
        <v>0</v>
      </c>
      <c r="F191" s="4">
        <v>0</v>
      </c>
      <c r="G191" s="4">
        <v>5</v>
      </c>
      <c r="H191" s="3">
        <v>105</v>
      </c>
    </row>
    <row r="192" spans="2:8" ht="15.75" thickBot="1" x14ac:dyDescent="0.3">
      <c r="B192" s="15" t="s">
        <v>519</v>
      </c>
      <c r="C192" s="4">
        <v>100</v>
      </c>
      <c r="D192" s="4">
        <v>0</v>
      </c>
      <c r="E192" s="4">
        <v>0</v>
      </c>
      <c r="F192" s="4">
        <v>0</v>
      </c>
      <c r="G192" s="4">
        <v>5</v>
      </c>
      <c r="H192" s="3">
        <v>105</v>
      </c>
    </row>
    <row r="193" spans="2:8" ht="15.75" thickBot="1" x14ac:dyDescent="0.3">
      <c r="B193" s="15" t="s">
        <v>520</v>
      </c>
      <c r="C193" s="4">
        <v>90</v>
      </c>
      <c r="D193" s="4">
        <v>10</v>
      </c>
      <c r="E193" s="4">
        <v>0</v>
      </c>
      <c r="F193" s="4">
        <v>0</v>
      </c>
      <c r="G193" s="4">
        <v>5</v>
      </c>
      <c r="H193" s="3">
        <v>105</v>
      </c>
    </row>
    <row r="194" spans="2:8" ht="15.75" thickBot="1" x14ac:dyDescent="0.3">
      <c r="B194" s="15" t="s">
        <v>521</v>
      </c>
      <c r="C194" s="4">
        <v>80</v>
      </c>
      <c r="D194" s="4">
        <v>0</v>
      </c>
      <c r="E194" s="4">
        <v>0</v>
      </c>
      <c r="F194" s="4">
        <v>20</v>
      </c>
      <c r="G194" s="4">
        <v>0</v>
      </c>
      <c r="H194" s="3">
        <v>100</v>
      </c>
    </row>
    <row r="195" spans="2:8" ht="15.75" thickBot="1" x14ac:dyDescent="0.3">
      <c r="B195" s="15" t="s">
        <v>522</v>
      </c>
      <c r="C195" s="4">
        <v>100</v>
      </c>
      <c r="D195" s="4">
        <v>0</v>
      </c>
      <c r="E195" s="4">
        <v>0</v>
      </c>
      <c r="F195" s="4">
        <v>0</v>
      </c>
      <c r="G195" s="4">
        <v>0</v>
      </c>
      <c r="H195" s="3">
        <v>100</v>
      </c>
    </row>
    <row r="196" spans="2:8" ht="15.75" thickBot="1" x14ac:dyDescent="0.3">
      <c r="B196" s="15" t="s">
        <v>523</v>
      </c>
      <c r="C196" s="4">
        <v>100</v>
      </c>
      <c r="D196" s="4">
        <v>0</v>
      </c>
      <c r="E196" s="4">
        <v>0</v>
      </c>
      <c r="F196" s="4">
        <v>0</v>
      </c>
      <c r="G196" s="4">
        <v>0</v>
      </c>
      <c r="H196" s="3">
        <v>100</v>
      </c>
    </row>
    <row r="197" spans="2:8" ht="15.75" thickBot="1" x14ac:dyDescent="0.3">
      <c r="B197" s="15" t="s">
        <v>524</v>
      </c>
      <c r="C197" s="4">
        <v>90</v>
      </c>
      <c r="D197" s="4">
        <v>10</v>
      </c>
      <c r="E197" s="4">
        <v>0</v>
      </c>
      <c r="F197" s="4">
        <v>0</v>
      </c>
      <c r="G197" s="4">
        <v>0</v>
      </c>
      <c r="H197" s="3">
        <v>100</v>
      </c>
    </row>
    <row r="198" spans="2:8" ht="15.75" thickBot="1" x14ac:dyDescent="0.3">
      <c r="B198" s="15" t="s">
        <v>525</v>
      </c>
      <c r="C198" s="4">
        <v>100</v>
      </c>
      <c r="D198" s="4">
        <v>0</v>
      </c>
      <c r="E198" s="4">
        <v>0</v>
      </c>
      <c r="F198" s="4">
        <v>0</v>
      </c>
      <c r="G198" s="4">
        <v>0</v>
      </c>
      <c r="H198" s="3">
        <v>100</v>
      </c>
    </row>
    <row r="199" spans="2:8" ht="15.75" thickBot="1" x14ac:dyDescent="0.3">
      <c r="B199" s="15" t="s">
        <v>526</v>
      </c>
      <c r="C199" s="4">
        <v>90</v>
      </c>
      <c r="D199" s="4">
        <v>0</v>
      </c>
      <c r="E199" s="4">
        <v>0</v>
      </c>
      <c r="F199" s="4">
        <v>10</v>
      </c>
      <c r="G199" s="4">
        <v>0</v>
      </c>
      <c r="H199" s="3">
        <v>100</v>
      </c>
    </row>
    <row r="200" spans="2:8" ht="15.75" thickBot="1" x14ac:dyDescent="0.3">
      <c r="B200" s="15" t="s">
        <v>527</v>
      </c>
      <c r="C200" s="4">
        <v>100</v>
      </c>
      <c r="D200" s="4">
        <v>0</v>
      </c>
      <c r="E200" s="4">
        <v>0</v>
      </c>
      <c r="F200" s="4">
        <v>0</v>
      </c>
      <c r="G200" s="4">
        <v>0</v>
      </c>
      <c r="H200" s="3">
        <v>100</v>
      </c>
    </row>
    <row r="201" spans="2:8" ht="15.75" thickBot="1" x14ac:dyDescent="0.3">
      <c r="B201" s="15" t="s">
        <v>528</v>
      </c>
      <c r="C201" s="4">
        <v>100</v>
      </c>
      <c r="D201" s="4">
        <v>0</v>
      </c>
      <c r="E201" s="4">
        <v>0</v>
      </c>
      <c r="F201" s="4">
        <v>0</v>
      </c>
      <c r="G201" s="4">
        <v>0</v>
      </c>
      <c r="H201" s="3">
        <v>100</v>
      </c>
    </row>
    <row r="202" spans="2:8" ht="15.75" thickBot="1" x14ac:dyDescent="0.3">
      <c r="B202" s="15" t="s">
        <v>529</v>
      </c>
      <c r="C202" s="4">
        <v>90</v>
      </c>
      <c r="D202" s="4">
        <v>10</v>
      </c>
      <c r="E202" s="4">
        <v>0</v>
      </c>
      <c r="F202" s="4">
        <v>0</v>
      </c>
      <c r="G202" s="4">
        <v>0</v>
      </c>
      <c r="H202" s="3">
        <v>100</v>
      </c>
    </row>
    <row r="203" spans="2:8" ht="15.75" thickBot="1" x14ac:dyDescent="0.3">
      <c r="B203" s="15" t="s">
        <v>530</v>
      </c>
      <c r="C203" s="4">
        <v>100</v>
      </c>
      <c r="D203" s="4">
        <v>0</v>
      </c>
      <c r="E203" s="4">
        <v>0</v>
      </c>
      <c r="F203" s="4">
        <v>0</v>
      </c>
      <c r="G203" s="4">
        <v>0</v>
      </c>
      <c r="H203" s="3">
        <v>100</v>
      </c>
    </row>
    <row r="204" spans="2:8" ht="15.75" thickBot="1" x14ac:dyDescent="0.3">
      <c r="B204" s="15" t="s">
        <v>531</v>
      </c>
      <c r="C204" s="4">
        <v>100</v>
      </c>
      <c r="D204" s="4">
        <v>0</v>
      </c>
      <c r="E204" s="4">
        <v>0</v>
      </c>
      <c r="F204" s="4">
        <v>0</v>
      </c>
      <c r="G204" s="4">
        <v>0</v>
      </c>
      <c r="H204" s="3">
        <v>100</v>
      </c>
    </row>
    <row r="205" spans="2:8" ht="15.75" thickBot="1" x14ac:dyDescent="0.3">
      <c r="B205" s="15" t="s">
        <v>532</v>
      </c>
      <c r="C205" s="4">
        <v>100</v>
      </c>
      <c r="D205" s="4">
        <v>0</v>
      </c>
      <c r="E205" s="4">
        <v>0</v>
      </c>
      <c r="F205" s="4">
        <v>0</v>
      </c>
      <c r="G205" s="4">
        <v>0</v>
      </c>
      <c r="H205" s="3">
        <v>100</v>
      </c>
    </row>
    <row r="206" spans="2:8" ht="15.75" thickBot="1" x14ac:dyDescent="0.3">
      <c r="B206" s="15" t="s">
        <v>533</v>
      </c>
      <c r="C206" s="4">
        <v>100</v>
      </c>
      <c r="D206" s="4">
        <v>0</v>
      </c>
      <c r="E206" s="4">
        <v>0</v>
      </c>
      <c r="F206" s="4">
        <v>0</v>
      </c>
      <c r="G206" s="4">
        <v>0</v>
      </c>
      <c r="H206" s="3">
        <v>100</v>
      </c>
    </row>
    <row r="207" spans="2:8" ht="15.75" thickBot="1" x14ac:dyDescent="0.3">
      <c r="B207" s="15" t="s">
        <v>534</v>
      </c>
      <c r="C207" s="4">
        <v>100</v>
      </c>
      <c r="D207" s="4">
        <v>0</v>
      </c>
      <c r="E207" s="4">
        <v>0</v>
      </c>
      <c r="F207" s="4">
        <v>0</v>
      </c>
      <c r="G207" s="4">
        <v>0</v>
      </c>
      <c r="H207" s="3">
        <v>100</v>
      </c>
    </row>
    <row r="208" spans="2:8" ht="15.75" thickBot="1" x14ac:dyDescent="0.3">
      <c r="B208" s="15" t="s">
        <v>535</v>
      </c>
      <c r="C208" s="4">
        <v>90</v>
      </c>
      <c r="D208" s="4">
        <v>0</v>
      </c>
      <c r="E208" s="4">
        <v>0</v>
      </c>
      <c r="F208" s="4">
        <v>0</v>
      </c>
      <c r="G208" s="4">
        <v>5</v>
      </c>
      <c r="H208" s="3">
        <v>95</v>
      </c>
    </row>
    <row r="209" spans="2:8" ht="15.75" thickBot="1" x14ac:dyDescent="0.3">
      <c r="B209" s="15" t="s">
        <v>536</v>
      </c>
      <c r="C209" s="4">
        <v>90</v>
      </c>
      <c r="D209" s="4">
        <v>0</v>
      </c>
      <c r="E209" s="4">
        <v>0</v>
      </c>
      <c r="F209" s="4">
        <v>0</v>
      </c>
      <c r="G209" s="4">
        <v>5</v>
      </c>
      <c r="H209" s="3">
        <v>95</v>
      </c>
    </row>
    <row r="210" spans="2:8" ht="15.75" thickBot="1" x14ac:dyDescent="0.3">
      <c r="B210" s="15" t="s">
        <v>537</v>
      </c>
      <c r="C210" s="4">
        <v>90</v>
      </c>
      <c r="D210" s="4">
        <v>0</v>
      </c>
      <c r="E210" s="4">
        <v>0</v>
      </c>
      <c r="F210" s="4">
        <v>0</v>
      </c>
      <c r="G210" s="4">
        <v>5</v>
      </c>
      <c r="H210" s="3">
        <v>95</v>
      </c>
    </row>
    <row r="211" spans="2:8" ht="15.75" thickBot="1" x14ac:dyDescent="0.3">
      <c r="B211" s="15" t="s">
        <v>538</v>
      </c>
      <c r="C211" s="4">
        <v>90</v>
      </c>
      <c r="D211" s="4">
        <v>0</v>
      </c>
      <c r="E211" s="4">
        <v>0</v>
      </c>
      <c r="F211" s="4">
        <v>0</v>
      </c>
      <c r="G211" s="4">
        <v>5</v>
      </c>
      <c r="H211" s="3">
        <v>95</v>
      </c>
    </row>
    <row r="212" spans="2:8" ht="15.75" thickBot="1" x14ac:dyDescent="0.3">
      <c r="B212" s="15" t="s">
        <v>539</v>
      </c>
      <c r="C212" s="4">
        <v>90</v>
      </c>
      <c r="D212" s="4">
        <v>0</v>
      </c>
      <c r="E212" s="4">
        <v>4</v>
      </c>
      <c r="F212" s="4">
        <v>0</v>
      </c>
      <c r="G212" s="4">
        <v>0</v>
      </c>
      <c r="H212" s="3">
        <v>94</v>
      </c>
    </row>
    <row r="213" spans="2:8" ht="15.75" thickBot="1" x14ac:dyDescent="0.3">
      <c r="B213" s="15" t="s">
        <v>540</v>
      </c>
      <c r="C213" s="4">
        <v>0</v>
      </c>
      <c r="D213" s="4">
        <v>0</v>
      </c>
      <c r="E213" s="4">
        <v>92</v>
      </c>
      <c r="F213" s="4">
        <v>0</v>
      </c>
      <c r="G213" s="4">
        <v>0</v>
      </c>
      <c r="H213" s="3">
        <v>92</v>
      </c>
    </row>
    <row r="214" spans="2:8" ht="15.75" thickBot="1" x14ac:dyDescent="0.3">
      <c r="B214" s="15" t="s">
        <v>541</v>
      </c>
      <c r="C214" s="4">
        <v>90</v>
      </c>
      <c r="D214" s="4">
        <v>0</v>
      </c>
      <c r="E214" s="4">
        <v>0</v>
      </c>
      <c r="F214" s="4">
        <v>0</v>
      </c>
      <c r="G214" s="4">
        <v>0</v>
      </c>
      <c r="H214" s="3">
        <v>90</v>
      </c>
    </row>
    <row r="215" spans="2:8" ht="15.75" thickBot="1" x14ac:dyDescent="0.3">
      <c r="B215" s="15" t="s">
        <v>542</v>
      </c>
      <c r="C215" s="4">
        <v>90</v>
      </c>
      <c r="D215" s="4">
        <v>0</v>
      </c>
      <c r="E215" s="4">
        <v>0</v>
      </c>
      <c r="F215" s="4">
        <v>0</v>
      </c>
      <c r="G215" s="4">
        <v>0</v>
      </c>
      <c r="H215" s="3">
        <v>90</v>
      </c>
    </row>
    <row r="216" spans="2:8" ht="15.75" thickBot="1" x14ac:dyDescent="0.3">
      <c r="B216" s="15" t="s">
        <v>543</v>
      </c>
      <c r="C216" s="4">
        <v>90</v>
      </c>
      <c r="D216" s="4">
        <v>0</v>
      </c>
      <c r="E216" s="4">
        <v>0</v>
      </c>
      <c r="F216" s="4">
        <v>0</v>
      </c>
      <c r="G216" s="4">
        <v>0</v>
      </c>
      <c r="H216" s="3">
        <v>90</v>
      </c>
    </row>
    <row r="217" spans="2:8" ht="15.75" thickBot="1" x14ac:dyDescent="0.3">
      <c r="B217" s="15" t="s">
        <v>544</v>
      </c>
      <c r="C217" s="4">
        <v>60</v>
      </c>
      <c r="D217" s="4">
        <v>30</v>
      </c>
      <c r="E217" s="4">
        <v>0</v>
      </c>
      <c r="F217" s="4">
        <v>0</v>
      </c>
      <c r="G217" s="4">
        <v>0</v>
      </c>
      <c r="H217" s="3">
        <v>90</v>
      </c>
    </row>
    <row r="218" spans="2:8" ht="15.75" thickBot="1" x14ac:dyDescent="0.3">
      <c r="B218" s="15" t="s">
        <v>545</v>
      </c>
      <c r="C218" s="4">
        <v>90</v>
      </c>
      <c r="D218" s="4">
        <v>0</v>
      </c>
      <c r="E218" s="4">
        <v>0</v>
      </c>
      <c r="F218" s="4">
        <v>0</v>
      </c>
      <c r="G218" s="4">
        <v>0</v>
      </c>
      <c r="H218" s="3">
        <v>90</v>
      </c>
    </row>
    <row r="219" spans="2:8" ht="15.75" thickBot="1" x14ac:dyDescent="0.3">
      <c r="B219" s="15" t="s">
        <v>546</v>
      </c>
      <c r="C219" s="4">
        <v>90</v>
      </c>
      <c r="D219" s="4">
        <v>0</v>
      </c>
      <c r="E219" s="4">
        <v>0</v>
      </c>
      <c r="F219" s="4">
        <v>0</v>
      </c>
      <c r="G219" s="4">
        <v>0</v>
      </c>
      <c r="H219" s="3">
        <v>90</v>
      </c>
    </row>
    <row r="220" spans="2:8" ht="15.75" thickBot="1" x14ac:dyDescent="0.3">
      <c r="B220" s="15" t="s">
        <v>547</v>
      </c>
      <c r="C220" s="4">
        <v>90</v>
      </c>
      <c r="D220" s="4">
        <v>0</v>
      </c>
      <c r="E220" s="4">
        <v>0</v>
      </c>
      <c r="F220" s="4">
        <v>0</v>
      </c>
      <c r="G220" s="4">
        <v>0</v>
      </c>
      <c r="H220" s="3">
        <v>90</v>
      </c>
    </row>
    <row r="221" spans="2:8" ht="15.75" thickBot="1" x14ac:dyDescent="0.3">
      <c r="B221" s="15" t="s">
        <v>548</v>
      </c>
      <c r="C221" s="4">
        <v>90</v>
      </c>
      <c r="D221" s="4">
        <v>0</v>
      </c>
      <c r="E221" s="4">
        <v>0</v>
      </c>
      <c r="F221" s="4">
        <v>0</v>
      </c>
      <c r="G221" s="4">
        <v>0</v>
      </c>
      <c r="H221" s="3">
        <v>90</v>
      </c>
    </row>
    <row r="222" spans="2:8" ht="15.75" thickBot="1" x14ac:dyDescent="0.3">
      <c r="B222" s="15" t="s">
        <v>549</v>
      </c>
      <c r="C222" s="4">
        <v>90</v>
      </c>
      <c r="D222" s="4">
        <v>0</v>
      </c>
      <c r="E222" s="4">
        <v>0</v>
      </c>
      <c r="F222" s="4">
        <v>0</v>
      </c>
      <c r="G222" s="4">
        <v>0</v>
      </c>
      <c r="H222" s="3">
        <v>90</v>
      </c>
    </row>
    <row r="223" spans="2:8" ht="15.75" thickBot="1" x14ac:dyDescent="0.3">
      <c r="B223" s="15" t="s">
        <v>550</v>
      </c>
      <c r="C223" s="4">
        <v>90</v>
      </c>
      <c r="D223" s="4">
        <v>0</v>
      </c>
      <c r="E223" s="4">
        <v>0</v>
      </c>
      <c r="F223" s="4">
        <v>0</v>
      </c>
      <c r="G223" s="4">
        <v>0</v>
      </c>
      <c r="H223" s="3">
        <v>90</v>
      </c>
    </row>
    <row r="224" spans="2:8" ht="15.75" thickBot="1" x14ac:dyDescent="0.3">
      <c r="B224" s="15" t="s">
        <v>551</v>
      </c>
      <c r="C224" s="4">
        <v>0</v>
      </c>
      <c r="D224" s="4">
        <v>40</v>
      </c>
      <c r="E224" s="4">
        <v>48</v>
      </c>
      <c r="F224" s="4">
        <v>0</v>
      </c>
      <c r="G224" s="4">
        <v>0</v>
      </c>
      <c r="H224" s="3">
        <v>88</v>
      </c>
    </row>
    <row r="225" spans="2:8" ht="15.75" thickBot="1" x14ac:dyDescent="0.3">
      <c r="B225" s="15" t="s">
        <v>552</v>
      </c>
      <c r="C225" s="4">
        <v>60</v>
      </c>
      <c r="D225" s="4">
        <v>0</v>
      </c>
      <c r="E225" s="4">
        <v>0</v>
      </c>
      <c r="F225" s="4">
        <v>0</v>
      </c>
      <c r="G225" s="4">
        <v>0</v>
      </c>
      <c r="H225" s="3">
        <v>60</v>
      </c>
    </row>
    <row r="226" spans="2:8" ht="15.75" thickBot="1" x14ac:dyDescent="0.3">
      <c r="B226" s="15" t="s">
        <v>553</v>
      </c>
      <c r="C226" s="4">
        <v>60</v>
      </c>
      <c r="D226" s="4">
        <v>0</v>
      </c>
      <c r="E226" s="4">
        <v>0</v>
      </c>
      <c r="F226" s="4">
        <v>0</v>
      </c>
      <c r="G226" s="4">
        <v>0</v>
      </c>
      <c r="H226" s="3">
        <v>60</v>
      </c>
    </row>
    <row r="227" spans="2:8" ht="15.75" thickBot="1" x14ac:dyDescent="0.3">
      <c r="B227" s="15" t="s">
        <v>554</v>
      </c>
      <c r="C227" s="4">
        <v>20</v>
      </c>
      <c r="D227" s="4">
        <v>0</v>
      </c>
      <c r="E227" s="4">
        <v>0</v>
      </c>
      <c r="F227" s="4">
        <v>0</v>
      </c>
      <c r="G227" s="4">
        <v>0</v>
      </c>
      <c r="H227" s="3">
        <v>20</v>
      </c>
    </row>
    <row r="228" spans="2:8" ht="15.75" thickBot="1" x14ac:dyDescent="0.3">
      <c r="B228" s="15" t="s">
        <v>555</v>
      </c>
      <c r="C228" s="4">
        <v>10</v>
      </c>
      <c r="D228" s="4">
        <v>0</v>
      </c>
      <c r="E228" s="4">
        <v>0</v>
      </c>
      <c r="F228" s="4">
        <v>0</v>
      </c>
      <c r="G228" s="4">
        <v>0</v>
      </c>
      <c r="H228" s="3">
        <v>10</v>
      </c>
    </row>
    <row r="229" spans="2:8" ht="15.75" thickBot="1" x14ac:dyDescent="0.3">
      <c r="B229" s="15" t="s">
        <v>556</v>
      </c>
      <c r="C229" s="4">
        <v>10</v>
      </c>
      <c r="D229" s="4">
        <v>0</v>
      </c>
      <c r="E229" s="4">
        <v>0</v>
      </c>
      <c r="F229" s="4">
        <v>0</v>
      </c>
      <c r="G229" s="4">
        <v>0</v>
      </c>
      <c r="H229" s="3">
        <v>10</v>
      </c>
    </row>
    <row r="230" spans="2:8" ht="15.75" thickBot="1" x14ac:dyDescent="0.3">
      <c r="B230" s="15" t="s">
        <v>557</v>
      </c>
      <c r="C230" s="4">
        <v>0</v>
      </c>
      <c r="D230" s="4">
        <v>10</v>
      </c>
      <c r="E230" s="4">
        <v>0</v>
      </c>
      <c r="F230" s="4">
        <v>0</v>
      </c>
      <c r="G230" s="4">
        <v>0</v>
      </c>
      <c r="H230" s="3">
        <v>10</v>
      </c>
    </row>
    <row r="231" spans="2:8" ht="15.75" thickBot="1" x14ac:dyDescent="0.3">
      <c r="B231" s="15"/>
      <c r="C231" s="4"/>
      <c r="D231" s="4"/>
      <c r="E231" s="4"/>
      <c r="F231" s="4"/>
      <c r="G231" s="4"/>
      <c r="H231" s="3"/>
    </row>
    <row r="232" spans="2:8" ht="15.75" thickBot="1" x14ac:dyDescent="0.3">
      <c r="B232" s="15"/>
      <c r="C232" s="4"/>
      <c r="D232" s="4"/>
      <c r="E232" s="4"/>
      <c r="F232" s="4"/>
      <c r="G232" s="4"/>
      <c r="H232" s="3"/>
    </row>
    <row r="233" spans="2:8" ht="15.75" thickBot="1" x14ac:dyDescent="0.3">
      <c r="B233" s="15"/>
      <c r="C233" s="4"/>
      <c r="D233" s="4"/>
      <c r="E233" s="4"/>
      <c r="F233" s="4"/>
      <c r="G233" s="4"/>
      <c r="H233" s="3"/>
    </row>
    <row r="234" spans="2:8" ht="15.75" thickBot="1" x14ac:dyDescent="0.3">
      <c r="B234" s="15"/>
      <c r="C234" s="4"/>
      <c r="D234" s="4"/>
      <c r="E234" s="4"/>
      <c r="F234" s="4"/>
      <c r="G234" s="4"/>
      <c r="H234" s="3"/>
    </row>
    <row r="235" spans="2:8" ht="15.75" thickBot="1" x14ac:dyDescent="0.3">
      <c r="B235" s="15"/>
      <c r="C235" s="4"/>
      <c r="D235" s="4"/>
      <c r="E235" s="4"/>
      <c r="F235" s="4"/>
      <c r="G235" s="4"/>
      <c r="H235" s="3"/>
    </row>
    <row r="236" spans="2:8" ht="15.75" thickBot="1" x14ac:dyDescent="0.3">
      <c r="B236" s="15"/>
      <c r="C236" s="4"/>
      <c r="D236" s="4"/>
      <c r="E236" s="4"/>
      <c r="F236" s="4"/>
      <c r="G236" s="4"/>
      <c r="H236" s="3"/>
    </row>
    <row r="237" spans="2:8" ht="15.75" thickBot="1" x14ac:dyDescent="0.3">
      <c r="B237" s="15"/>
      <c r="C237" s="4"/>
      <c r="D237" s="4"/>
      <c r="E237" s="4"/>
      <c r="F237" s="4"/>
      <c r="G237" s="4"/>
      <c r="H237" s="3"/>
    </row>
    <row r="238" spans="2:8" ht="15.75" thickBot="1" x14ac:dyDescent="0.3">
      <c r="B238" s="15"/>
      <c r="C238" s="4"/>
      <c r="D238" s="4"/>
      <c r="E238" s="4"/>
      <c r="F238" s="4"/>
      <c r="G238" s="4"/>
      <c r="H238" s="3"/>
    </row>
    <row r="239" spans="2:8" ht="15.75" thickBot="1" x14ac:dyDescent="0.3">
      <c r="B239" s="15"/>
      <c r="C239" s="4"/>
      <c r="D239" s="4"/>
      <c r="E239" s="4"/>
      <c r="F239" s="4"/>
      <c r="G239" s="4"/>
      <c r="H239" s="3"/>
    </row>
    <row r="240" spans="2:8" ht="15.75" thickBot="1" x14ac:dyDescent="0.3">
      <c r="B240" s="15"/>
      <c r="C240" s="4"/>
      <c r="D240" s="4"/>
      <c r="E240" s="4"/>
      <c r="F240" s="4"/>
      <c r="G240" s="4"/>
      <c r="H240" s="3"/>
    </row>
    <row r="241" spans="2:8" ht="15.75" thickBot="1" x14ac:dyDescent="0.3">
      <c r="B241" s="15"/>
      <c r="C241" s="4"/>
      <c r="D241" s="4"/>
      <c r="E241" s="4"/>
      <c r="F241" s="4"/>
      <c r="G241" s="4"/>
      <c r="H241" s="3"/>
    </row>
    <row r="242" spans="2:8" ht="15.75" thickBot="1" x14ac:dyDescent="0.3">
      <c r="B242" s="15"/>
      <c r="C242" s="4"/>
      <c r="D242" s="4"/>
      <c r="E242" s="4"/>
      <c r="F242" s="4"/>
      <c r="G242" s="4"/>
      <c r="H242" s="3"/>
    </row>
    <row r="243" spans="2:8" ht="15.75" thickBot="1" x14ac:dyDescent="0.3">
      <c r="B243" s="15"/>
      <c r="C243" s="4"/>
      <c r="D243" s="4"/>
      <c r="E243" s="4"/>
      <c r="F243" s="4"/>
      <c r="G243" s="4"/>
      <c r="H243" s="3"/>
    </row>
    <row r="244" spans="2:8" ht="15.75" thickBot="1" x14ac:dyDescent="0.3">
      <c r="B244" s="15"/>
      <c r="C244" s="4"/>
      <c r="D244" s="4"/>
      <c r="E244" s="4"/>
      <c r="F244" s="4"/>
      <c r="G244" s="4"/>
      <c r="H244" s="3"/>
    </row>
    <row r="245" spans="2:8" ht="15.75" thickBot="1" x14ac:dyDescent="0.3">
      <c r="B245" s="15"/>
      <c r="C245" s="4"/>
      <c r="D245" s="4"/>
      <c r="E245" s="4"/>
      <c r="F245" s="4"/>
      <c r="G245" s="4"/>
      <c r="H245" s="3"/>
    </row>
    <row r="246" spans="2:8" ht="15.75" thickBot="1" x14ac:dyDescent="0.3">
      <c r="B246" s="15"/>
      <c r="C246" s="4"/>
      <c r="D246" s="4"/>
      <c r="E246" s="4"/>
      <c r="F246" s="4"/>
      <c r="G246" s="4"/>
      <c r="H246" s="3"/>
    </row>
    <row r="247" spans="2:8" ht="15.75" thickBot="1" x14ac:dyDescent="0.3">
      <c r="B247" s="15"/>
      <c r="C247" s="4"/>
      <c r="D247" s="4"/>
      <c r="E247" s="4"/>
      <c r="F247" s="4"/>
      <c r="G247" s="4"/>
      <c r="H247" s="3"/>
    </row>
    <row r="248" spans="2:8" ht="15.75" thickBot="1" x14ac:dyDescent="0.3">
      <c r="B248" s="15"/>
      <c r="C248" s="4"/>
      <c r="D248" s="4"/>
      <c r="E248" s="4"/>
      <c r="F248" s="4"/>
      <c r="G248" s="4"/>
      <c r="H248" s="3"/>
    </row>
    <row r="249" spans="2:8" ht="15.75" thickBot="1" x14ac:dyDescent="0.3">
      <c r="B249" s="15"/>
      <c r="C249" s="4"/>
      <c r="D249" s="4"/>
      <c r="E249" s="4"/>
      <c r="F249" s="4"/>
      <c r="G249" s="4"/>
      <c r="H249" s="3"/>
    </row>
    <row r="250" spans="2:8" ht="15.75" thickBot="1" x14ac:dyDescent="0.3">
      <c r="B250" s="15"/>
      <c r="C250" s="4"/>
      <c r="D250" s="4"/>
      <c r="E250" s="4"/>
      <c r="F250" s="4"/>
      <c r="G250" s="4"/>
      <c r="H250" s="3"/>
    </row>
    <row r="251" spans="2:8" ht="15.75" thickBot="1" x14ac:dyDescent="0.3">
      <c r="B251" s="15"/>
      <c r="C251" s="4"/>
      <c r="D251" s="4"/>
      <c r="E251" s="4"/>
      <c r="F251" s="4"/>
      <c r="G251" s="4"/>
      <c r="H251" s="3"/>
    </row>
    <row r="252" spans="2:8" ht="15.75" thickBot="1" x14ac:dyDescent="0.3">
      <c r="B252" s="15"/>
      <c r="C252" s="4"/>
      <c r="D252" s="4"/>
      <c r="E252" s="4"/>
      <c r="F252" s="4"/>
      <c r="G252" s="4"/>
      <c r="H252" s="3"/>
    </row>
    <row r="253" spans="2:8" ht="15.75" thickBot="1" x14ac:dyDescent="0.3">
      <c r="B253" s="15"/>
      <c r="C253" s="4"/>
      <c r="D253" s="4"/>
      <c r="E253" s="4"/>
      <c r="F253" s="4"/>
      <c r="G253" s="4"/>
      <c r="H253" s="3"/>
    </row>
    <row r="254" spans="2:8" ht="15.75" thickBot="1" x14ac:dyDescent="0.3">
      <c r="B254" s="15"/>
      <c r="C254" s="4"/>
      <c r="D254" s="4"/>
      <c r="E254" s="4"/>
      <c r="F254" s="4"/>
      <c r="G254" s="4"/>
      <c r="H254" s="3"/>
    </row>
    <row r="255" spans="2:8" ht="15.75" thickBot="1" x14ac:dyDescent="0.3">
      <c r="B255" s="15"/>
      <c r="C255" s="4"/>
      <c r="D255" s="4"/>
      <c r="E255" s="4"/>
      <c r="F255" s="4"/>
      <c r="G255" s="4"/>
      <c r="H255" s="3"/>
    </row>
    <row r="256" spans="2:8" ht="15.75" thickBot="1" x14ac:dyDescent="0.3">
      <c r="B256" s="15"/>
      <c r="C256" s="4"/>
      <c r="D256" s="4"/>
      <c r="E256" s="4"/>
      <c r="F256" s="4"/>
      <c r="G256" s="4"/>
      <c r="H256" s="3"/>
    </row>
    <row r="257" spans="2:8" ht="15.75" thickBot="1" x14ac:dyDescent="0.3">
      <c r="B257" s="15"/>
      <c r="C257" s="4"/>
      <c r="D257" s="4"/>
      <c r="E257" s="4"/>
      <c r="F257" s="4"/>
      <c r="G257" s="4"/>
      <c r="H257" s="3"/>
    </row>
    <row r="258" spans="2:8" ht="15.75" thickBot="1" x14ac:dyDescent="0.3">
      <c r="B258" s="15"/>
      <c r="C258" s="4"/>
      <c r="D258" s="4"/>
      <c r="E258" s="4"/>
      <c r="F258" s="4"/>
      <c r="G258" s="4"/>
      <c r="H258" s="3"/>
    </row>
    <row r="259" spans="2:8" ht="15.75" thickBot="1" x14ac:dyDescent="0.3">
      <c r="B259" s="15"/>
      <c r="C259" s="4"/>
      <c r="D259" s="4"/>
      <c r="E259" s="4"/>
      <c r="F259" s="4"/>
      <c r="G259" s="4"/>
      <c r="H259" s="3"/>
    </row>
    <row r="260" spans="2:8" ht="15.75" thickBot="1" x14ac:dyDescent="0.3">
      <c r="B260" s="15"/>
      <c r="C260" s="4"/>
      <c r="D260" s="4"/>
      <c r="E260" s="4"/>
      <c r="F260" s="4"/>
      <c r="G260" s="4"/>
      <c r="H260" s="3"/>
    </row>
    <row r="261" spans="2:8" ht="15.75" thickBot="1" x14ac:dyDescent="0.3">
      <c r="B261" s="15"/>
      <c r="C261" s="4"/>
      <c r="D261" s="4"/>
      <c r="E261" s="4"/>
      <c r="F261" s="4"/>
      <c r="G261" s="4"/>
      <c r="H261" s="3"/>
    </row>
    <row r="262" spans="2:8" ht="15.75" thickBot="1" x14ac:dyDescent="0.3">
      <c r="B262" s="15"/>
      <c r="C262" s="4"/>
      <c r="D262" s="4"/>
      <c r="E262" s="4"/>
      <c r="F262" s="4"/>
      <c r="G262" s="4"/>
      <c r="H262" s="3"/>
    </row>
    <row r="263" spans="2:8" ht="15.75" thickBot="1" x14ac:dyDescent="0.3">
      <c r="B263" s="15"/>
      <c r="C263" s="4"/>
      <c r="D263" s="4"/>
      <c r="E263" s="4"/>
      <c r="F263" s="4"/>
      <c r="G263" s="4"/>
      <c r="H263" s="3"/>
    </row>
    <row r="264" spans="2:8" ht="15.75" thickBot="1" x14ac:dyDescent="0.3">
      <c r="B264" s="15"/>
      <c r="C264" s="4"/>
      <c r="D264" s="4"/>
      <c r="E264" s="4"/>
      <c r="F264" s="4"/>
      <c r="G264" s="4"/>
      <c r="H264" s="3"/>
    </row>
    <row r="265" spans="2:8" ht="15.75" thickBot="1" x14ac:dyDescent="0.3">
      <c r="B265" s="15"/>
      <c r="C265" s="4"/>
      <c r="D265" s="4"/>
      <c r="E265" s="4"/>
      <c r="F265" s="4"/>
      <c r="G265" s="4"/>
      <c r="H265" s="3"/>
    </row>
    <row r="266" spans="2:8" ht="15.75" thickBot="1" x14ac:dyDescent="0.3">
      <c r="B266" s="15"/>
      <c r="C266" s="4"/>
      <c r="D266" s="4"/>
      <c r="E266" s="4"/>
      <c r="F266" s="4"/>
      <c r="G266" s="4"/>
      <c r="H266" s="3"/>
    </row>
    <row r="267" spans="2:8" ht="15.75" thickBot="1" x14ac:dyDescent="0.3">
      <c r="B267" s="15"/>
      <c r="C267" s="4"/>
      <c r="D267" s="4"/>
      <c r="E267" s="4"/>
      <c r="F267" s="4"/>
      <c r="G267" s="4"/>
      <c r="H267" s="3"/>
    </row>
    <row r="268" spans="2:8" ht="15.75" thickBot="1" x14ac:dyDescent="0.3">
      <c r="B268" s="15"/>
      <c r="C268" s="4"/>
      <c r="D268" s="4"/>
      <c r="E268" s="4"/>
      <c r="F268" s="4"/>
      <c r="G268" s="4"/>
      <c r="H268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"/>
  <sheetViews>
    <sheetView workbookViewId="0">
      <selection activeCell="L29" sqref="L29"/>
    </sheetView>
  </sheetViews>
  <sheetFormatPr defaultRowHeight="15" x14ac:dyDescent="0.25"/>
  <cols>
    <col min="1" max="16384" width="9.140625" style="7"/>
  </cols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7"/>
  <sheetViews>
    <sheetView workbookViewId="0">
      <pane ySplit="8" topLeftCell="A9" activePane="bottomLeft" state="frozenSplit"/>
      <selection pane="bottomLeft" activeCell="E18" sqref="E18"/>
    </sheetView>
  </sheetViews>
  <sheetFormatPr defaultRowHeight="15" x14ac:dyDescent="0.25"/>
  <cols>
    <col min="1" max="1" width="9.140625" style="17"/>
    <col min="2" max="2" width="41.7109375" customWidth="1"/>
    <col min="3" max="3" width="10" bestFit="1" customWidth="1"/>
    <col min="4" max="4" width="11.28515625" customWidth="1"/>
    <col min="5" max="5" width="12.7109375" customWidth="1"/>
    <col min="6" max="6" width="13.5703125" customWidth="1"/>
    <col min="7" max="7" width="13.85546875" customWidth="1"/>
    <col min="8" max="8" width="11.42578125" bestFit="1" customWidth="1"/>
    <col min="10" max="10" width="8" bestFit="1" customWidth="1"/>
    <col min="11" max="11" width="4" bestFit="1" customWidth="1"/>
    <col min="12" max="12" width="2.5703125" customWidth="1"/>
    <col min="13" max="13" width="14.28515625" customWidth="1"/>
  </cols>
  <sheetData>
    <row r="1" spans="1:14" x14ac:dyDescent="0.25">
      <c r="A1"/>
      <c r="B1" s="8" t="s">
        <v>5</v>
      </c>
      <c r="C1" s="5">
        <f>COUNT(C9:C547)</f>
        <v>539</v>
      </c>
      <c r="D1" s="5">
        <f>COUNT(D9:D547)</f>
        <v>539</v>
      </c>
      <c r="E1" s="5">
        <f>COUNT(E9:E547)</f>
        <v>539</v>
      </c>
      <c r="F1" s="5">
        <f>COUNT(F9:F547)</f>
        <v>539</v>
      </c>
      <c r="G1" s="5">
        <f>COUNT(G9:G547)</f>
        <v>539</v>
      </c>
      <c r="H1" s="5">
        <f>COUNT(H9:H547)</f>
        <v>539</v>
      </c>
    </row>
    <row r="2" spans="1:14" ht="18.75" x14ac:dyDescent="0.3">
      <c r="A2"/>
      <c r="B2" s="9" t="s">
        <v>334</v>
      </c>
      <c r="C2" s="6">
        <f>AVERAGE(C9:C547)</f>
        <v>91.836734693877546</v>
      </c>
      <c r="D2" s="6">
        <f>AVERAGE(D9:D547)</f>
        <v>42.022263450834878</v>
      </c>
      <c r="E2" s="6">
        <f>AVERAGE(E9:E547)</f>
        <v>52.712430426716139</v>
      </c>
      <c r="F2" s="6">
        <f>AVERAGE(F9:F547)</f>
        <v>31.797773654916512</v>
      </c>
      <c r="G2" s="6">
        <f>AVERAGE(G9:G547)</f>
        <v>7.2263450834879404</v>
      </c>
      <c r="H2" s="24">
        <f>AVERAGE(H9:H547)</f>
        <v>225.59554730983302</v>
      </c>
      <c r="M2" s="25" t="s">
        <v>563</v>
      </c>
      <c r="N2" s="26">
        <v>1.1000000000000001</v>
      </c>
    </row>
    <row r="3" spans="1:14" x14ac:dyDescent="0.25">
      <c r="A3"/>
      <c r="B3" s="10" t="s">
        <v>333</v>
      </c>
      <c r="C3">
        <f>COUNT(C9:C547)-COUNTIF(C9:C547,0)</f>
        <v>532</v>
      </c>
      <c r="D3">
        <f>COUNT(D9:D547)-COUNTIF(D9:D547,0)</f>
        <v>378</v>
      </c>
      <c r="E3">
        <f>COUNT(E9:E547)-COUNTIF(E9:E547,0)</f>
        <v>311</v>
      </c>
      <c r="F3">
        <f>COUNT(F9:F547)-COUNTIF(F9:F547,0)</f>
        <v>268</v>
      </c>
      <c r="G3">
        <f>COUNT(G9:G547)-COUNTIF(G9:G547,0)</f>
        <v>206</v>
      </c>
      <c r="H3">
        <f>COUNT(H9:H547)-COUNTIF(H9:H547,0)</f>
        <v>539</v>
      </c>
      <c r="M3" s="25"/>
      <c r="N3" s="26"/>
    </row>
    <row r="4" spans="1:14" x14ac:dyDescent="0.25">
      <c r="A4"/>
      <c r="B4" s="11" t="s">
        <v>7</v>
      </c>
      <c r="C4" s="13">
        <f>C3/C1</f>
        <v>0.98701298701298701</v>
      </c>
      <c r="D4" s="13">
        <f t="shared" ref="D4:H4" si="0">D3/D1</f>
        <v>0.70129870129870131</v>
      </c>
      <c r="E4" s="13">
        <f t="shared" si="0"/>
        <v>0.57699443413729123</v>
      </c>
      <c r="F4" s="13">
        <f t="shared" si="0"/>
        <v>0.49721706864564008</v>
      </c>
      <c r="G4" s="13">
        <f t="shared" si="0"/>
        <v>0.38218923933209648</v>
      </c>
      <c r="H4" s="13">
        <f t="shared" si="0"/>
        <v>1</v>
      </c>
      <c r="M4" s="25"/>
      <c r="N4" s="26"/>
    </row>
    <row r="5" spans="1:14" x14ac:dyDescent="0.25">
      <c r="A5"/>
      <c r="B5" s="9" t="s">
        <v>4</v>
      </c>
      <c r="C5" s="6">
        <f>C1*C2/C3</f>
        <v>93.045112781954884</v>
      </c>
      <c r="D5" s="6">
        <f t="shared" ref="D5:G5" si="1">D1*D2/D3</f>
        <v>59.920634920634917</v>
      </c>
      <c r="E5" s="6">
        <f t="shared" si="1"/>
        <v>91.356913183279744</v>
      </c>
      <c r="F5" s="6">
        <f t="shared" si="1"/>
        <v>63.951492537313435</v>
      </c>
      <c r="G5" s="6">
        <f t="shared" si="1"/>
        <v>18.907766990291261</v>
      </c>
      <c r="H5" s="6">
        <f>H1*H2/H3</f>
        <v>225.59554730983302</v>
      </c>
    </row>
    <row r="6" spans="1:14" x14ac:dyDescent="0.25">
      <c r="A6"/>
      <c r="B6" s="10" t="s">
        <v>330</v>
      </c>
      <c r="C6">
        <f>COUNTIF(C9:C547,100)</f>
        <v>328</v>
      </c>
      <c r="D6">
        <f>COUNTIF(D9:D547,100)</f>
        <v>91</v>
      </c>
      <c r="E6">
        <f>COUNTIF(E9:E547,100)</f>
        <v>204</v>
      </c>
      <c r="F6">
        <f>COUNTIF(F9:F547,100)</f>
        <v>119</v>
      </c>
      <c r="G6">
        <f>COUNTIF(G9:G547,100)</f>
        <v>12</v>
      </c>
      <c r="H6">
        <f>COUNTIF(H9:H547,500)</f>
        <v>6</v>
      </c>
    </row>
    <row r="7" spans="1:14" ht="15.75" thickBot="1" x14ac:dyDescent="0.3">
      <c r="A7"/>
      <c r="B7" s="14" t="s">
        <v>7</v>
      </c>
      <c r="C7" s="12">
        <f>C6/C1</f>
        <v>0.60853432282003705</v>
      </c>
      <c r="D7" s="12">
        <f t="shared" ref="D7:H7" si="2">D6/D1</f>
        <v>0.16883116883116883</v>
      </c>
      <c r="E7" s="12">
        <f t="shared" si="2"/>
        <v>0.3784786641929499</v>
      </c>
      <c r="F7" s="12">
        <f t="shared" si="2"/>
        <v>0.22077922077922077</v>
      </c>
      <c r="G7" s="12">
        <f t="shared" si="2"/>
        <v>2.2263450834879406E-2</v>
      </c>
      <c r="H7" s="12">
        <f t="shared" si="2"/>
        <v>1.1131725417439703E-2</v>
      </c>
    </row>
    <row r="8" spans="1:14" ht="30.75" thickBot="1" x14ac:dyDescent="0.3">
      <c r="A8" s="16" t="s">
        <v>331</v>
      </c>
      <c r="B8" s="1" t="s">
        <v>0</v>
      </c>
      <c r="C8" s="16" t="s">
        <v>558</v>
      </c>
      <c r="D8" s="16" t="s">
        <v>559</v>
      </c>
      <c r="E8" s="16" t="s">
        <v>560</v>
      </c>
      <c r="F8" s="16" t="s">
        <v>561</v>
      </c>
      <c r="G8" s="16" t="s">
        <v>562</v>
      </c>
      <c r="H8" s="16" t="s">
        <v>1</v>
      </c>
      <c r="I8" s="16" t="s">
        <v>332</v>
      </c>
      <c r="J8" s="16" t="s">
        <v>335</v>
      </c>
    </row>
    <row r="9" spans="1:14" ht="15.75" thickBot="1" x14ac:dyDescent="0.3">
      <c r="A9" s="17">
        <v>1</v>
      </c>
      <c r="B9" s="15" t="s">
        <v>178</v>
      </c>
      <c r="C9" s="21">
        <v>100</v>
      </c>
      <c r="D9" s="21">
        <v>100</v>
      </c>
      <c r="E9" s="21">
        <v>100</v>
      </c>
      <c r="F9" s="21">
        <v>100</v>
      </c>
      <c r="G9" s="21">
        <v>100</v>
      </c>
      <c r="H9" s="22">
        <v>500</v>
      </c>
      <c r="I9" s="23">
        <f>K9/$H$1</f>
        <v>1.8552875695732839E-3</v>
      </c>
      <c r="J9" s="18">
        <f>K9</f>
        <v>1</v>
      </c>
      <c r="K9" s="18">
        <v>1</v>
      </c>
    </row>
    <row r="10" spans="1:14" ht="15.75" thickBot="1" x14ac:dyDescent="0.3">
      <c r="A10" s="17">
        <v>1</v>
      </c>
      <c r="B10" s="15" t="s">
        <v>179</v>
      </c>
      <c r="C10" s="4">
        <v>100</v>
      </c>
      <c r="D10" s="4">
        <v>100</v>
      </c>
      <c r="E10" s="4">
        <v>100</v>
      </c>
      <c r="F10" s="4">
        <v>100</v>
      </c>
      <c r="G10" s="4">
        <v>100</v>
      </c>
      <c r="H10" s="3">
        <v>500</v>
      </c>
      <c r="I10" s="23">
        <f>IF(EXACT(H10,H9),I9,K10/$H$1)</f>
        <v>1.8552875695732839E-3</v>
      </c>
      <c r="J10" s="18">
        <f>IF(EXACT(H10,H9),J9,K10)</f>
        <v>1</v>
      </c>
      <c r="K10" s="18">
        <v>2</v>
      </c>
    </row>
    <row r="11" spans="1:14" ht="15.75" thickBot="1" x14ac:dyDescent="0.3">
      <c r="A11" s="17">
        <v>2</v>
      </c>
      <c r="B11" s="15" t="s">
        <v>14</v>
      </c>
      <c r="C11" s="4">
        <v>100</v>
      </c>
      <c r="D11" s="4">
        <v>100</v>
      </c>
      <c r="E11" s="4">
        <v>100</v>
      </c>
      <c r="F11" s="4">
        <v>100</v>
      </c>
      <c r="G11" s="4">
        <v>100</v>
      </c>
      <c r="H11" s="3">
        <v>500</v>
      </c>
      <c r="I11" s="23">
        <f>IF(EXACT(H11,H10),I10,K11/$H$1)</f>
        <v>1.8552875695732839E-3</v>
      </c>
      <c r="J11" s="18">
        <f>IF(EXACT(H11,H10),J10,K11)</f>
        <v>1</v>
      </c>
      <c r="K11" s="18">
        <v>3</v>
      </c>
    </row>
    <row r="12" spans="1:14" ht="15.75" thickBot="1" x14ac:dyDescent="0.3">
      <c r="A12" s="17">
        <v>3</v>
      </c>
      <c r="B12" s="15" t="s">
        <v>336</v>
      </c>
      <c r="C12" s="4">
        <v>100</v>
      </c>
      <c r="D12" s="4">
        <v>100</v>
      </c>
      <c r="E12" s="4">
        <v>100</v>
      </c>
      <c r="F12" s="4">
        <v>100</v>
      </c>
      <c r="G12" s="4">
        <v>100</v>
      </c>
      <c r="H12" s="3">
        <v>500</v>
      </c>
      <c r="I12" s="23">
        <f>IF(EXACT(H12,H11),I11,K12/$H$1)</f>
        <v>1.8552875695732839E-3</v>
      </c>
      <c r="J12" s="18">
        <f>IF(EXACT(H12,H11),J11,K12)</f>
        <v>1</v>
      </c>
      <c r="K12" s="18">
        <v>4</v>
      </c>
    </row>
    <row r="13" spans="1:14" ht="15.75" thickBot="1" x14ac:dyDescent="0.3">
      <c r="A13" s="17">
        <v>2</v>
      </c>
      <c r="B13" s="15" t="s">
        <v>13</v>
      </c>
      <c r="C13" s="4">
        <v>100</v>
      </c>
      <c r="D13" s="4">
        <v>100</v>
      </c>
      <c r="E13" s="4">
        <v>100</v>
      </c>
      <c r="F13" s="4">
        <v>100</v>
      </c>
      <c r="G13" s="4">
        <v>100</v>
      </c>
      <c r="H13" s="3">
        <v>500</v>
      </c>
      <c r="I13" s="23">
        <f>IF(EXACT(H13,H12),I12,K13/$H$1)</f>
        <v>1.8552875695732839E-3</v>
      </c>
      <c r="J13" s="18">
        <f>IF(EXACT(H13,H12),J12,K13)</f>
        <v>1</v>
      </c>
      <c r="K13" s="18">
        <v>5</v>
      </c>
    </row>
    <row r="14" spans="1:14" ht="15.75" thickBot="1" x14ac:dyDescent="0.3">
      <c r="A14" s="17">
        <v>2</v>
      </c>
      <c r="B14" s="15" t="s">
        <v>15</v>
      </c>
      <c r="C14" s="4">
        <v>100</v>
      </c>
      <c r="D14" s="4">
        <v>100</v>
      </c>
      <c r="E14" s="4">
        <v>100</v>
      </c>
      <c r="F14" s="4">
        <v>100</v>
      </c>
      <c r="G14" s="4">
        <v>100</v>
      </c>
      <c r="H14" s="3">
        <v>500</v>
      </c>
      <c r="I14" s="23">
        <f>IF(EXACT(H14,H13),I13,K14/$H$1)</f>
        <v>1.8552875695732839E-3</v>
      </c>
      <c r="J14" s="18">
        <f>IF(EXACT(H14,H13),J13,K14)</f>
        <v>1</v>
      </c>
      <c r="K14" s="18">
        <v>6</v>
      </c>
    </row>
    <row r="15" spans="1:14" ht="15.75" thickBot="1" x14ac:dyDescent="0.3">
      <c r="A15" s="17">
        <v>3</v>
      </c>
      <c r="B15" s="15" t="s">
        <v>337</v>
      </c>
      <c r="C15" s="4">
        <v>90</v>
      </c>
      <c r="D15" s="4">
        <v>100</v>
      </c>
      <c r="E15" s="4">
        <v>92</v>
      </c>
      <c r="F15" s="4">
        <v>100</v>
      </c>
      <c r="G15" s="4">
        <v>100</v>
      </c>
      <c r="H15" s="3">
        <v>482</v>
      </c>
      <c r="I15" s="23">
        <f>IF(EXACT(H15,H14),I14,K15/$H$1)</f>
        <v>1.2987012987012988E-2</v>
      </c>
      <c r="J15" s="18">
        <f>IF(EXACT(H15,H14),J14,K15)</f>
        <v>7</v>
      </c>
      <c r="K15" s="18">
        <v>7</v>
      </c>
    </row>
    <row r="16" spans="1:14" ht="15.75" thickBot="1" x14ac:dyDescent="0.3">
      <c r="A16" s="17">
        <v>3</v>
      </c>
      <c r="B16" s="15" t="s">
        <v>338</v>
      </c>
      <c r="C16" s="4">
        <v>100</v>
      </c>
      <c r="D16" s="4">
        <v>80</v>
      </c>
      <c r="E16" s="4">
        <v>100</v>
      </c>
      <c r="F16" s="4">
        <v>90</v>
      </c>
      <c r="G16" s="4">
        <v>100</v>
      </c>
      <c r="H16" s="3">
        <v>470</v>
      </c>
      <c r="I16" s="23">
        <f>IF(EXACT(H16,H15),I15,K16/$H$1)</f>
        <v>1.4842300556586271E-2</v>
      </c>
      <c r="J16" s="18">
        <f>IF(EXACT(H16,H15),J15,K16)</f>
        <v>8</v>
      </c>
      <c r="K16" s="18">
        <v>8</v>
      </c>
    </row>
    <row r="17" spans="1:11" ht="15.75" thickBot="1" x14ac:dyDescent="0.3">
      <c r="A17" s="17">
        <v>2</v>
      </c>
      <c r="B17" s="15" t="s">
        <v>16</v>
      </c>
      <c r="C17" s="4">
        <v>100</v>
      </c>
      <c r="D17" s="4">
        <v>100</v>
      </c>
      <c r="E17" s="4">
        <v>100</v>
      </c>
      <c r="F17" s="4">
        <v>100</v>
      </c>
      <c r="G17" s="4">
        <v>70</v>
      </c>
      <c r="H17" s="3">
        <v>470</v>
      </c>
      <c r="I17" s="23">
        <f>IF(EXACT(H17,H16),I16,K17/$H$1)</f>
        <v>1.4842300556586271E-2</v>
      </c>
      <c r="J17" s="18">
        <f>IF(EXACT(H17,H16),J16,K17)</f>
        <v>8</v>
      </c>
      <c r="K17" s="18">
        <v>9</v>
      </c>
    </row>
    <row r="18" spans="1:11" ht="15.75" thickBot="1" x14ac:dyDescent="0.3">
      <c r="A18" s="17">
        <v>2</v>
      </c>
      <c r="B18" s="15" t="s">
        <v>17</v>
      </c>
      <c r="C18" s="4">
        <v>100</v>
      </c>
      <c r="D18" s="4">
        <v>50</v>
      </c>
      <c r="E18" s="4">
        <v>100</v>
      </c>
      <c r="F18" s="4">
        <v>100</v>
      </c>
      <c r="G18" s="4">
        <v>100</v>
      </c>
      <c r="H18" s="3">
        <v>450</v>
      </c>
      <c r="I18" s="23">
        <f>IF(EXACT(H18,H17),I17,K18/$H$1)</f>
        <v>1.8552875695732839E-2</v>
      </c>
      <c r="J18" s="18">
        <f>IF(EXACT(H18,H17),J17,K18)</f>
        <v>10</v>
      </c>
      <c r="K18" s="18">
        <v>10</v>
      </c>
    </row>
    <row r="19" spans="1:11" ht="15.75" thickBot="1" x14ac:dyDescent="0.3">
      <c r="A19" s="17">
        <v>1</v>
      </c>
      <c r="B19" s="15" t="s">
        <v>180</v>
      </c>
      <c r="C19" s="4">
        <v>100</v>
      </c>
      <c r="D19" s="4">
        <v>100</v>
      </c>
      <c r="E19" s="4">
        <v>100</v>
      </c>
      <c r="F19" s="4">
        <v>100</v>
      </c>
      <c r="G19" s="4">
        <v>50</v>
      </c>
      <c r="H19" s="3">
        <v>450</v>
      </c>
      <c r="I19" s="23">
        <f>IF(EXACT(H19,H18),I18,K19/$H$1)</f>
        <v>1.8552875695732839E-2</v>
      </c>
      <c r="J19" s="18">
        <f>IF(EXACT(H19,H18),J18,K19)</f>
        <v>10</v>
      </c>
      <c r="K19" s="18">
        <v>11</v>
      </c>
    </row>
    <row r="20" spans="1:11" ht="15.75" thickBot="1" x14ac:dyDescent="0.3">
      <c r="A20" s="17">
        <v>3</v>
      </c>
      <c r="B20" s="15" t="s">
        <v>339</v>
      </c>
      <c r="C20" s="4">
        <v>90</v>
      </c>
      <c r="D20" s="4">
        <v>100</v>
      </c>
      <c r="E20" s="4">
        <v>96</v>
      </c>
      <c r="F20" s="4">
        <v>60</v>
      </c>
      <c r="G20" s="4">
        <v>100</v>
      </c>
      <c r="H20" s="3">
        <v>446</v>
      </c>
      <c r="I20" s="23">
        <f>IF(EXACT(H20,H19),I19,K20/$H$1)</f>
        <v>2.2263450834879406E-2</v>
      </c>
      <c r="J20" s="18">
        <f>IF(EXACT(H20,H19),J19,K20)</f>
        <v>12</v>
      </c>
      <c r="K20" s="18">
        <v>12</v>
      </c>
    </row>
    <row r="21" spans="1:11" ht="15.75" thickBot="1" x14ac:dyDescent="0.3">
      <c r="A21" s="17">
        <v>3</v>
      </c>
      <c r="B21" s="15" t="s">
        <v>340</v>
      </c>
      <c r="C21" s="4">
        <v>90</v>
      </c>
      <c r="D21" s="4">
        <v>100</v>
      </c>
      <c r="E21" s="4">
        <v>100</v>
      </c>
      <c r="F21" s="4">
        <v>50</v>
      </c>
      <c r="G21" s="4">
        <v>100</v>
      </c>
      <c r="H21" s="3">
        <v>440</v>
      </c>
      <c r="I21" s="23">
        <f>IF(EXACT(H21,H20),I20,K21/$H$1)</f>
        <v>2.4118738404452691E-2</v>
      </c>
      <c r="J21" s="18">
        <f>IF(EXACT(H21,H20),J20,K21)</f>
        <v>13</v>
      </c>
      <c r="K21" s="18">
        <v>13</v>
      </c>
    </row>
    <row r="22" spans="1:11" ht="15.75" thickBot="1" x14ac:dyDescent="0.3">
      <c r="A22" s="17">
        <v>2</v>
      </c>
      <c r="B22" s="15" t="s">
        <v>18</v>
      </c>
      <c r="C22" s="4">
        <v>100</v>
      </c>
      <c r="D22" s="4">
        <v>100</v>
      </c>
      <c r="E22" s="4">
        <v>100</v>
      </c>
      <c r="F22" s="4">
        <v>100</v>
      </c>
      <c r="G22" s="4">
        <v>35</v>
      </c>
      <c r="H22" s="3">
        <v>435</v>
      </c>
      <c r="I22" s="23">
        <f>IF(EXACT(H22,H21),I21,K22/$H$1)</f>
        <v>2.5974025974025976E-2</v>
      </c>
      <c r="J22" s="18">
        <f>IF(EXACT(H22,H21),J21,K22)</f>
        <v>14</v>
      </c>
      <c r="K22" s="18">
        <v>14</v>
      </c>
    </row>
    <row r="23" spans="1:11" ht="15.75" thickBot="1" x14ac:dyDescent="0.3">
      <c r="A23" s="17">
        <v>2</v>
      </c>
      <c r="B23" s="15" t="s">
        <v>19</v>
      </c>
      <c r="C23" s="4">
        <v>100</v>
      </c>
      <c r="D23" s="4">
        <v>100</v>
      </c>
      <c r="E23" s="4">
        <v>100</v>
      </c>
      <c r="F23" s="4">
        <v>100</v>
      </c>
      <c r="G23" s="4">
        <v>35</v>
      </c>
      <c r="H23" s="3">
        <v>435</v>
      </c>
      <c r="I23" s="23">
        <f>IF(EXACT(H23,H22),I22,K23/$H$1)</f>
        <v>2.5974025974025976E-2</v>
      </c>
      <c r="J23" s="18">
        <f>IF(EXACT(H23,H22),J22,K23)</f>
        <v>14</v>
      </c>
      <c r="K23" s="18">
        <v>15</v>
      </c>
    </row>
    <row r="24" spans="1:11" ht="15.75" thickBot="1" x14ac:dyDescent="0.3">
      <c r="A24" s="17">
        <v>2</v>
      </c>
      <c r="B24" s="15" t="s">
        <v>20</v>
      </c>
      <c r="C24" s="4">
        <v>100</v>
      </c>
      <c r="D24" s="4">
        <v>100</v>
      </c>
      <c r="E24" s="4">
        <v>100</v>
      </c>
      <c r="F24" s="4">
        <v>100</v>
      </c>
      <c r="G24" s="4">
        <v>35</v>
      </c>
      <c r="H24" s="3">
        <v>435</v>
      </c>
      <c r="I24" s="23">
        <f>IF(EXACT(H24,H23),I23,K24/$H$1)</f>
        <v>2.5974025974025976E-2</v>
      </c>
      <c r="J24" s="18">
        <f>IF(EXACT(H24,H23),J23,K24)</f>
        <v>14</v>
      </c>
      <c r="K24" s="18">
        <v>16</v>
      </c>
    </row>
    <row r="25" spans="1:11" ht="15.75" thickBot="1" x14ac:dyDescent="0.3">
      <c r="A25" s="17">
        <v>1</v>
      </c>
      <c r="B25" s="15" t="s">
        <v>181</v>
      </c>
      <c r="C25" s="4">
        <v>100</v>
      </c>
      <c r="D25" s="4">
        <v>100</v>
      </c>
      <c r="E25" s="4">
        <v>100</v>
      </c>
      <c r="F25" s="4">
        <v>100</v>
      </c>
      <c r="G25" s="4">
        <v>35</v>
      </c>
      <c r="H25" s="3">
        <v>435</v>
      </c>
      <c r="I25" s="23">
        <f>IF(EXACT(H25,H24),I24,K25/$H$1)</f>
        <v>2.5974025974025976E-2</v>
      </c>
      <c r="J25" s="18">
        <f>IF(EXACT(H25,H24),J24,K25)</f>
        <v>14</v>
      </c>
      <c r="K25" s="18">
        <v>17</v>
      </c>
    </row>
    <row r="26" spans="1:11" ht="15.75" thickBot="1" x14ac:dyDescent="0.3">
      <c r="A26" s="17">
        <v>1</v>
      </c>
      <c r="B26" s="15" t="s">
        <v>182</v>
      </c>
      <c r="C26" s="4">
        <v>100</v>
      </c>
      <c r="D26" s="4">
        <v>100</v>
      </c>
      <c r="E26" s="4">
        <v>100</v>
      </c>
      <c r="F26" s="4">
        <v>100</v>
      </c>
      <c r="G26" s="4">
        <v>35</v>
      </c>
      <c r="H26" s="3">
        <v>435</v>
      </c>
      <c r="I26" s="23">
        <f>IF(EXACT(H26,H25),I25,K26/$H$1)</f>
        <v>2.5974025974025976E-2</v>
      </c>
      <c r="J26" s="18">
        <f>IF(EXACT(H26,H25),J25,K26)</f>
        <v>14</v>
      </c>
      <c r="K26" s="18">
        <v>18</v>
      </c>
    </row>
    <row r="27" spans="1:11" ht="15.75" thickBot="1" x14ac:dyDescent="0.3">
      <c r="A27" s="17">
        <v>1</v>
      </c>
      <c r="B27" s="15" t="s">
        <v>184</v>
      </c>
      <c r="C27" s="4">
        <v>100</v>
      </c>
      <c r="D27" s="4">
        <v>100</v>
      </c>
      <c r="E27" s="4">
        <v>100</v>
      </c>
      <c r="F27" s="4">
        <v>100</v>
      </c>
      <c r="G27" s="4">
        <v>30</v>
      </c>
      <c r="H27" s="3">
        <v>430</v>
      </c>
      <c r="I27" s="23">
        <f>IF(EXACT(H27,H26),I26,K27/$H$1)</f>
        <v>3.525046382189239E-2</v>
      </c>
      <c r="J27" s="18">
        <f>IF(EXACT(H27,H26),J26,K27)</f>
        <v>19</v>
      </c>
      <c r="K27" s="18">
        <v>19</v>
      </c>
    </row>
    <row r="28" spans="1:11" ht="15.75" thickBot="1" x14ac:dyDescent="0.3">
      <c r="A28" s="17">
        <v>1</v>
      </c>
      <c r="B28" s="15" t="s">
        <v>183</v>
      </c>
      <c r="C28" s="4">
        <v>100</v>
      </c>
      <c r="D28" s="4">
        <v>100</v>
      </c>
      <c r="E28" s="4">
        <v>100</v>
      </c>
      <c r="F28" s="4">
        <v>100</v>
      </c>
      <c r="G28" s="4">
        <v>30</v>
      </c>
      <c r="H28" s="3">
        <v>430</v>
      </c>
      <c r="I28" s="23">
        <f>IF(EXACT(H28,H27),I27,K28/$H$1)</f>
        <v>3.525046382189239E-2</v>
      </c>
      <c r="J28" s="18">
        <f>IF(EXACT(H28,H27),J27,K28)</f>
        <v>19</v>
      </c>
      <c r="K28" s="18">
        <v>20</v>
      </c>
    </row>
    <row r="29" spans="1:11" ht="15.75" thickBot="1" x14ac:dyDescent="0.3">
      <c r="A29" s="17">
        <v>1</v>
      </c>
      <c r="B29" s="15" t="s">
        <v>186</v>
      </c>
      <c r="C29" s="4">
        <v>100</v>
      </c>
      <c r="D29" s="4">
        <v>100</v>
      </c>
      <c r="E29" s="4">
        <v>100</v>
      </c>
      <c r="F29" s="4">
        <v>100</v>
      </c>
      <c r="G29" s="4">
        <v>30</v>
      </c>
      <c r="H29" s="3">
        <v>430</v>
      </c>
      <c r="I29" s="23">
        <f>IF(EXACT(H29,H28),I28,K29/$H$1)</f>
        <v>3.525046382189239E-2</v>
      </c>
      <c r="J29" s="18">
        <f>IF(EXACT(H29,H28),J28,K29)</f>
        <v>19</v>
      </c>
      <c r="K29" s="18">
        <v>21</v>
      </c>
    </row>
    <row r="30" spans="1:11" ht="15.75" thickBot="1" x14ac:dyDescent="0.3">
      <c r="A30" s="17">
        <v>1</v>
      </c>
      <c r="B30" s="15" t="s">
        <v>185</v>
      </c>
      <c r="C30" s="4">
        <v>100</v>
      </c>
      <c r="D30" s="4">
        <v>100</v>
      </c>
      <c r="E30" s="4">
        <v>100</v>
      </c>
      <c r="F30" s="4">
        <v>100</v>
      </c>
      <c r="G30" s="4">
        <v>30</v>
      </c>
      <c r="H30" s="3">
        <v>430</v>
      </c>
      <c r="I30" s="23">
        <f>IF(EXACT(H30,H29),I29,K30/$H$1)</f>
        <v>3.525046382189239E-2</v>
      </c>
      <c r="J30" s="18">
        <f>IF(EXACT(H30,H29),J29,K30)</f>
        <v>19</v>
      </c>
      <c r="K30" s="18">
        <v>22</v>
      </c>
    </row>
    <row r="31" spans="1:11" ht="15.75" thickBot="1" x14ac:dyDescent="0.3">
      <c r="A31" s="17">
        <v>1</v>
      </c>
      <c r="B31" s="15" t="s">
        <v>187</v>
      </c>
      <c r="C31" s="4">
        <v>100</v>
      </c>
      <c r="D31" s="4">
        <v>100</v>
      </c>
      <c r="E31" s="4">
        <v>100</v>
      </c>
      <c r="F31" s="4">
        <v>100</v>
      </c>
      <c r="G31" s="4">
        <v>30</v>
      </c>
      <c r="H31" s="3">
        <v>430</v>
      </c>
      <c r="I31" s="23">
        <f>IF(EXACT(H31,H30),I30,K31/$H$1)</f>
        <v>3.525046382189239E-2</v>
      </c>
      <c r="J31" s="18">
        <f>IF(EXACT(H31,H30),J30,K31)</f>
        <v>19</v>
      </c>
      <c r="K31" s="18">
        <v>23</v>
      </c>
    </row>
    <row r="32" spans="1:11" ht="15.75" thickBot="1" x14ac:dyDescent="0.3">
      <c r="A32" s="17">
        <v>1</v>
      </c>
      <c r="B32" s="15" t="s">
        <v>190</v>
      </c>
      <c r="C32" s="4">
        <v>100</v>
      </c>
      <c r="D32" s="4">
        <v>100</v>
      </c>
      <c r="E32" s="4">
        <v>100</v>
      </c>
      <c r="F32" s="4">
        <v>100</v>
      </c>
      <c r="G32" s="4">
        <v>25</v>
      </c>
      <c r="H32" s="3">
        <v>425</v>
      </c>
      <c r="I32" s="23">
        <f>IF(EXACT(H32,H31),I31,K32/$H$1)</f>
        <v>4.4526901669758812E-2</v>
      </c>
      <c r="J32" s="18">
        <f>IF(EXACT(H32,H31),J31,K32)</f>
        <v>24</v>
      </c>
      <c r="K32" s="18">
        <v>24</v>
      </c>
    </row>
    <row r="33" spans="1:11" ht="15.75" thickBot="1" x14ac:dyDescent="0.3">
      <c r="A33" s="17">
        <v>2</v>
      </c>
      <c r="B33" s="15" t="s">
        <v>21</v>
      </c>
      <c r="C33" s="4">
        <v>100</v>
      </c>
      <c r="D33" s="4">
        <v>100</v>
      </c>
      <c r="E33" s="4">
        <v>100</v>
      </c>
      <c r="F33" s="4">
        <v>100</v>
      </c>
      <c r="G33" s="4">
        <v>25</v>
      </c>
      <c r="H33" s="3">
        <v>425</v>
      </c>
      <c r="I33" s="23">
        <f>IF(EXACT(H33,H32),I32,K33/$H$1)</f>
        <v>4.4526901669758812E-2</v>
      </c>
      <c r="J33" s="18">
        <f>IF(EXACT(H33,H32),J32,K33)</f>
        <v>24</v>
      </c>
      <c r="K33" s="18">
        <v>25</v>
      </c>
    </row>
    <row r="34" spans="1:11" ht="15.75" thickBot="1" x14ac:dyDescent="0.3">
      <c r="A34" s="17">
        <v>1</v>
      </c>
      <c r="B34" s="15" t="s">
        <v>189</v>
      </c>
      <c r="C34" s="4">
        <v>100</v>
      </c>
      <c r="D34" s="4">
        <v>100</v>
      </c>
      <c r="E34" s="4">
        <v>100</v>
      </c>
      <c r="F34" s="4">
        <v>100</v>
      </c>
      <c r="G34" s="4">
        <v>25</v>
      </c>
      <c r="H34" s="3">
        <v>425</v>
      </c>
      <c r="I34" s="23">
        <f>IF(EXACT(H34,H33),I33,K34/$H$1)</f>
        <v>4.4526901669758812E-2</v>
      </c>
      <c r="J34" s="18">
        <f>IF(EXACT(H34,H33),J33,K34)</f>
        <v>24</v>
      </c>
      <c r="K34" s="18">
        <v>26</v>
      </c>
    </row>
    <row r="35" spans="1:11" ht="15.75" thickBot="1" x14ac:dyDescent="0.3">
      <c r="A35" s="17">
        <v>2</v>
      </c>
      <c r="B35" s="15" t="s">
        <v>22</v>
      </c>
      <c r="C35" s="4">
        <v>100</v>
      </c>
      <c r="D35" s="4">
        <v>100</v>
      </c>
      <c r="E35" s="4">
        <v>100</v>
      </c>
      <c r="F35" s="4">
        <v>100</v>
      </c>
      <c r="G35" s="4">
        <v>25</v>
      </c>
      <c r="H35" s="3">
        <v>425</v>
      </c>
      <c r="I35" s="23">
        <f>IF(EXACT(H35,H34),I34,K35/$H$1)</f>
        <v>4.4526901669758812E-2</v>
      </c>
      <c r="J35" s="18">
        <f>IF(EXACT(H35,H34),J34,K35)</f>
        <v>24</v>
      </c>
      <c r="K35" s="18">
        <v>27</v>
      </c>
    </row>
    <row r="36" spans="1:11" ht="15.75" thickBot="1" x14ac:dyDescent="0.3">
      <c r="A36" s="17">
        <v>2</v>
      </c>
      <c r="B36" s="15" t="s">
        <v>23</v>
      </c>
      <c r="C36" s="4">
        <v>100</v>
      </c>
      <c r="D36" s="4">
        <v>100</v>
      </c>
      <c r="E36" s="4">
        <v>100</v>
      </c>
      <c r="F36" s="4">
        <v>100</v>
      </c>
      <c r="G36" s="4">
        <v>25</v>
      </c>
      <c r="H36" s="3">
        <v>425</v>
      </c>
      <c r="I36" s="23">
        <f>IF(EXACT(H36,H35),I35,K36/$H$1)</f>
        <v>4.4526901669758812E-2</v>
      </c>
      <c r="J36" s="18">
        <f>IF(EXACT(H36,H35),J35,K36)</f>
        <v>24</v>
      </c>
      <c r="K36" s="18">
        <v>28</v>
      </c>
    </row>
    <row r="37" spans="1:11" ht="15.75" thickBot="1" x14ac:dyDescent="0.3">
      <c r="A37" s="17">
        <v>1</v>
      </c>
      <c r="B37" s="15" t="s">
        <v>188</v>
      </c>
      <c r="C37" s="4">
        <v>100</v>
      </c>
      <c r="D37" s="4">
        <v>100</v>
      </c>
      <c r="E37" s="4">
        <v>100</v>
      </c>
      <c r="F37" s="4">
        <v>100</v>
      </c>
      <c r="G37" s="4">
        <v>25</v>
      </c>
      <c r="H37" s="3">
        <v>425</v>
      </c>
      <c r="I37" s="23">
        <f>IF(EXACT(H37,H36),I36,K37/$H$1)</f>
        <v>4.4526901669758812E-2</v>
      </c>
      <c r="J37" s="18">
        <f>IF(EXACT(H37,H36),J36,K37)</f>
        <v>24</v>
      </c>
      <c r="K37" s="18">
        <v>29</v>
      </c>
    </row>
    <row r="38" spans="1:11" ht="15.75" thickBot="1" x14ac:dyDescent="0.3">
      <c r="A38" s="17">
        <v>2</v>
      </c>
      <c r="B38" s="15" t="s">
        <v>24</v>
      </c>
      <c r="C38" s="4">
        <v>90</v>
      </c>
      <c r="D38" s="4">
        <v>100</v>
      </c>
      <c r="E38" s="4">
        <v>100</v>
      </c>
      <c r="F38" s="4">
        <v>100</v>
      </c>
      <c r="G38" s="4">
        <v>25</v>
      </c>
      <c r="H38" s="3">
        <v>415</v>
      </c>
      <c r="I38" s="23">
        <f>IF(EXACT(H38,H37),I37,K38/$H$1)</f>
        <v>5.5658627087198514E-2</v>
      </c>
      <c r="J38" s="18">
        <f>IF(EXACT(H38,H37),J37,K38)</f>
        <v>30</v>
      </c>
      <c r="K38" s="18">
        <v>30</v>
      </c>
    </row>
    <row r="39" spans="1:11" ht="15.75" thickBot="1" x14ac:dyDescent="0.3">
      <c r="A39" s="17">
        <v>1</v>
      </c>
      <c r="B39" s="15" t="s">
        <v>191</v>
      </c>
      <c r="C39" s="4">
        <v>100</v>
      </c>
      <c r="D39" s="4">
        <v>100</v>
      </c>
      <c r="E39" s="4">
        <v>100</v>
      </c>
      <c r="F39" s="4">
        <v>100</v>
      </c>
      <c r="G39" s="4">
        <v>15</v>
      </c>
      <c r="H39" s="3">
        <v>415</v>
      </c>
      <c r="I39" s="23">
        <f>IF(EXACT(H39,H38),I38,K39/$H$1)</f>
        <v>5.5658627087198514E-2</v>
      </c>
      <c r="J39" s="18">
        <f>IF(EXACT(H39,H38),J38,K39)</f>
        <v>30</v>
      </c>
      <c r="K39" s="18">
        <v>31</v>
      </c>
    </row>
    <row r="40" spans="1:11" ht="15.75" thickBot="1" x14ac:dyDescent="0.3">
      <c r="A40" s="17">
        <v>3</v>
      </c>
      <c r="B40" s="15" t="s">
        <v>341</v>
      </c>
      <c r="C40" s="4">
        <v>100</v>
      </c>
      <c r="D40" s="4">
        <v>100</v>
      </c>
      <c r="E40" s="4">
        <v>100</v>
      </c>
      <c r="F40" s="4">
        <v>100</v>
      </c>
      <c r="G40" s="4">
        <v>15</v>
      </c>
      <c r="H40" s="3">
        <v>415</v>
      </c>
      <c r="I40" s="23">
        <f>IF(EXACT(H40,H39),I39,K40/$H$1)</f>
        <v>5.5658627087198514E-2</v>
      </c>
      <c r="J40" s="18">
        <f>IF(EXACT(H40,H39),J39,K40)</f>
        <v>30</v>
      </c>
      <c r="K40" s="18">
        <v>32</v>
      </c>
    </row>
    <row r="41" spans="1:11" ht="15.75" thickBot="1" x14ac:dyDescent="0.3">
      <c r="A41" s="17">
        <v>2</v>
      </c>
      <c r="B41" s="15" t="s">
        <v>25</v>
      </c>
      <c r="C41" s="4">
        <v>100</v>
      </c>
      <c r="D41" s="4">
        <v>100</v>
      </c>
      <c r="E41" s="4">
        <v>100</v>
      </c>
      <c r="F41" s="4">
        <v>88</v>
      </c>
      <c r="G41" s="4">
        <v>25</v>
      </c>
      <c r="H41" s="3">
        <v>413</v>
      </c>
      <c r="I41" s="23">
        <f>IF(EXACT(H41,H40),I40,K41/$H$1)</f>
        <v>6.1224489795918366E-2</v>
      </c>
      <c r="J41" s="18">
        <f>IF(EXACT(H41,H40),J40,K41)</f>
        <v>33</v>
      </c>
      <c r="K41" s="18">
        <v>33</v>
      </c>
    </row>
    <row r="42" spans="1:11" ht="15.75" thickBot="1" x14ac:dyDescent="0.3">
      <c r="A42" s="17">
        <v>3</v>
      </c>
      <c r="B42" s="15" t="s">
        <v>342</v>
      </c>
      <c r="C42" s="4">
        <v>100</v>
      </c>
      <c r="D42" s="4">
        <v>100</v>
      </c>
      <c r="E42" s="4">
        <v>100</v>
      </c>
      <c r="F42" s="4">
        <v>100</v>
      </c>
      <c r="G42" s="4">
        <v>10</v>
      </c>
      <c r="H42" s="3">
        <v>410</v>
      </c>
      <c r="I42" s="23">
        <f>IF(EXACT(H42,H41),I41,K42/$H$1)</f>
        <v>6.3079777365491654E-2</v>
      </c>
      <c r="J42" s="18">
        <f>IF(EXACT(H42,H41),J41,K42)</f>
        <v>34</v>
      </c>
      <c r="K42" s="18">
        <v>34</v>
      </c>
    </row>
    <row r="43" spans="1:11" ht="15.75" thickBot="1" x14ac:dyDescent="0.3">
      <c r="A43" s="17">
        <v>2</v>
      </c>
      <c r="B43" s="15" t="s">
        <v>30</v>
      </c>
      <c r="C43" s="4">
        <v>100</v>
      </c>
      <c r="D43" s="4">
        <v>100</v>
      </c>
      <c r="E43" s="4">
        <v>100</v>
      </c>
      <c r="F43" s="4">
        <v>100</v>
      </c>
      <c r="G43" s="4">
        <v>5</v>
      </c>
      <c r="H43" s="3">
        <v>405</v>
      </c>
      <c r="I43" s="23">
        <f>IF(EXACT(H43,H42),I42,K43/$H$1)</f>
        <v>6.4935064935064929E-2</v>
      </c>
      <c r="J43" s="18">
        <f>IF(EXACT(H43,H42),J42,K43)</f>
        <v>35</v>
      </c>
      <c r="K43" s="18">
        <v>35</v>
      </c>
    </row>
    <row r="44" spans="1:11" ht="15.75" thickBot="1" x14ac:dyDescent="0.3">
      <c r="A44" s="17">
        <v>1</v>
      </c>
      <c r="B44" s="15" t="s">
        <v>193</v>
      </c>
      <c r="C44" s="4">
        <v>100</v>
      </c>
      <c r="D44" s="4">
        <v>100</v>
      </c>
      <c r="E44" s="4">
        <v>100</v>
      </c>
      <c r="F44" s="4">
        <v>100</v>
      </c>
      <c r="G44" s="4">
        <v>5</v>
      </c>
      <c r="H44" s="3">
        <v>405</v>
      </c>
      <c r="I44" s="23">
        <f>IF(EXACT(H44,H43),I43,K44/$H$1)</f>
        <v>6.4935064935064929E-2</v>
      </c>
      <c r="J44" s="18">
        <f>IF(EXACT(H44,H43),J43,K44)</f>
        <v>35</v>
      </c>
      <c r="K44" s="18">
        <v>36</v>
      </c>
    </row>
    <row r="45" spans="1:11" ht="15.75" thickBot="1" x14ac:dyDescent="0.3">
      <c r="A45" s="17">
        <v>2</v>
      </c>
      <c r="B45" s="15" t="s">
        <v>28</v>
      </c>
      <c r="C45" s="4">
        <v>100</v>
      </c>
      <c r="D45" s="4">
        <v>100</v>
      </c>
      <c r="E45" s="4">
        <v>100</v>
      </c>
      <c r="F45" s="4">
        <v>100</v>
      </c>
      <c r="G45" s="4">
        <v>5</v>
      </c>
      <c r="H45" s="3">
        <v>405</v>
      </c>
      <c r="I45" s="23">
        <f>IF(EXACT(H45,H44),I44,K45/$H$1)</f>
        <v>6.4935064935064929E-2</v>
      </c>
      <c r="J45" s="18">
        <f>IF(EXACT(H45,H44),J44,K45)</f>
        <v>35</v>
      </c>
      <c r="K45" s="18">
        <v>37</v>
      </c>
    </row>
    <row r="46" spans="1:11" ht="15.75" thickBot="1" x14ac:dyDescent="0.3">
      <c r="A46" s="17">
        <v>2</v>
      </c>
      <c r="B46" s="15" t="s">
        <v>27</v>
      </c>
      <c r="C46" s="4">
        <v>100</v>
      </c>
      <c r="D46" s="4">
        <v>100</v>
      </c>
      <c r="E46" s="4">
        <v>100</v>
      </c>
      <c r="F46" s="4">
        <v>100</v>
      </c>
      <c r="G46" s="4">
        <v>5</v>
      </c>
      <c r="H46" s="3">
        <v>405</v>
      </c>
      <c r="I46" s="23">
        <f>IF(EXACT(H46,H45),I45,K46/$H$1)</f>
        <v>6.4935064935064929E-2</v>
      </c>
      <c r="J46" s="18">
        <f>IF(EXACT(H46,H45),J45,K46)</f>
        <v>35</v>
      </c>
      <c r="K46" s="18">
        <v>38</v>
      </c>
    </row>
    <row r="47" spans="1:11" ht="15.75" thickBot="1" x14ac:dyDescent="0.3">
      <c r="A47" s="17">
        <v>2</v>
      </c>
      <c r="B47" s="15" t="s">
        <v>29</v>
      </c>
      <c r="C47" s="4">
        <v>100</v>
      </c>
      <c r="D47" s="4">
        <v>100</v>
      </c>
      <c r="E47" s="4">
        <v>100</v>
      </c>
      <c r="F47" s="4">
        <v>100</v>
      </c>
      <c r="G47" s="4">
        <v>5</v>
      </c>
      <c r="H47" s="3">
        <v>405</v>
      </c>
      <c r="I47" s="23">
        <f>IF(EXACT(H47,H46),I46,K47/$H$1)</f>
        <v>6.4935064935064929E-2</v>
      </c>
      <c r="J47" s="18">
        <f>IF(EXACT(H47,H46),J46,K47)</f>
        <v>35</v>
      </c>
      <c r="K47" s="18">
        <v>39</v>
      </c>
    </row>
    <row r="48" spans="1:11" ht="15.75" thickBot="1" x14ac:dyDescent="0.3">
      <c r="A48" s="17">
        <v>2</v>
      </c>
      <c r="B48" s="15" t="s">
        <v>26</v>
      </c>
      <c r="C48" s="4">
        <v>100</v>
      </c>
      <c r="D48" s="4">
        <v>100</v>
      </c>
      <c r="E48" s="4">
        <v>100</v>
      </c>
      <c r="F48" s="4">
        <v>100</v>
      </c>
      <c r="G48" s="4">
        <v>5</v>
      </c>
      <c r="H48" s="3">
        <v>405</v>
      </c>
      <c r="I48" s="23">
        <f>IF(EXACT(H48,H47),I47,K48/$H$1)</f>
        <v>6.4935064935064929E-2</v>
      </c>
      <c r="J48" s="18">
        <f>IF(EXACT(H48,H47),J47,K48)</f>
        <v>35</v>
      </c>
      <c r="K48" s="18">
        <v>40</v>
      </c>
    </row>
    <row r="49" spans="1:11" ht="15.75" thickBot="1" x14ac:dyDescent="0.3">
      <c r="A49" s="17">
        <v>1</v>
      </c>
      <c r="B49" s="15" t="s">
        <v>192</v>
      </c>
      <c r="C49" s="4">
        <v>100</v>
      </c>
      <c r="D49" s="4">
        <v>100</v>
      </c>
      <c r="E49" s="4">
        <v>100</v>
      </c>
      <c r="F49" s="4">
        <v>100</v>
      </c>
      <c r="G49" s="4">
        <v>5</v>
      </c>
      <c r="H49" s="3">
        <v>405</v>
      </c>
      <c r="I49" s="23">
        <f>IF(EXACT(H49,H48),I48,K49/$H$1)</f>
        <v>6.4935064935064929E-2</v>
      </c>
      <c r="J49" s="18">
        <f>IF(EXACT(H49,H48),J48,K49)</f>
        <v>35</v>
      </c>
      <c r="K49" s="18">
        <v>41</v>
      </c>
    </row>
    <row r="50" spans="1:11" ht="15.75" thickBot="1" x14ac:dyDescent="0.3">
      <c r="A50" s="17">
        <v>1</v>
      </c>
      <c r="B50" s="15" t="s">
        <v>194</v>
      </c>
      <c r="C50" s="4">
        <v>100</v>
      </c>
      <c r="D50" s="4">
        <v>90</v>
      </c>
      <c r="E50" s="4">
        <v>92</v>
      </c>
      <c r="F50" s="4">
        <v>100</v>
      </c>
      <c r="G50" s="4">
        <v>20</v>
      </c>
      <c r="H50" s="3">
        <v>402</v>
      </c>
      <c r="I50" s="23">
        <f>IF(EXACT(H50,H49),I49,K50/$H$1)</f>
        <v>7.792207792207792E-2</v>
      </c>
      <c r="J50" s="18">
        <f>IF(EXACT(H50,H49),J49,K50)</f>
        <v>42</v>
      </c>
      <c r="K50" s="18">
        <v>42</v>
      </c>
    </row>
    <row r="51" spans="1:11" ht="15.75" thickBot="1" x14ac:dyDescent="0.3">
      <c r="A51" s="17">
        <v>1</v>
      </c>
      <c r="B51" s="15" t="s">
        <v>197</v>
      </c>
      <c r="C51" s="4">
        <v>100</v>
      </c>
      <c r="D51" s="4">
        <v>100</v>
      </c>
      <c r="E51" s="4">
        <v>100</v>
      </c>
      <c r="F51" s="4">
        <v>100</v>
      </c>
      <c r="G51" s="4">
        <v>0</v>
      </c>
      <c r="H51" s="3">
        <v>400</v>
      </c>
      <c r="I51" s="23">
        <f>IF(EXACT(H51,H50),I50,K51/$H$1)</f>
        <v>7.9777365491651209E-2</v>
      </c>
      <c r="J51" s="18">
        <f>IF(EXACT(H51,H50),J50,K51)</f>
        <v>43</v>
      </c>
      <c r="K51" s="18">
        <v>43</v>
      </c>
    </row>
    <row r="52" spans="1:11" ht="15.75" thickBot="1" x14ac:dyDescent="0.3">
      <c r="A52" s="17">
        <v>1</v>
      </c>
      <c r="B52" s="15" t="s">
        <v>195</v>
      </c>
      <c r="C52" s="4">
        <v>100</v>
      </c>
      <c r="D52" s="4">
        <v>100</v>
      </c>
      <c r="E52" s="4">
        <v>100</v>
      </c>
      <c r="F52" s="4">
        <v>100</v>
      </c>
      <c r="G52" s="4">
        <v>0</v>
      </c>
      <c r="H52" s="3">
        <v>400</v>
      </c>
      <c r="I52" s="23">
        <f>IF(EXACT(H52,H51),I51,K52/$H$1)</f>
        <v>7.9777365491651209E-2</v>
      </c>
      <c r="J52" s="18">
        <f>IF(EXACT(H52,H51),J51,K52)</f>
        <v>43</v>
      </c>
      <c r="K52" s="18">
        <v>44</v>
      </c>
    </row>
    <row r="53" spans="1:11" ht="15.75" thickBot="1" x14ac:dyDescent="0.3">
      <c r="A53" s="17">
        <v>2</v>
      </c>
      <c r="B53" s="15" t="s">
        <v>31</v>
      </c>
      <c r="C53" s="4">
        <v>100</v>
      </c>
      <c r="D53" s="4">
        <v>100</v>
      </c>
      <c r="E53" s="4">
        <v>100</v>
      </c>
      <c r="F53" s="4">
        <v>100</v>
      </c>
      <c r="G53" s="4">
        <v>0</v>
      </c>
      <c r="H53" s="3">
        <v>400</v>
      </c>
      <c r="I53" s="23">
        <f>IF(EXACT(H53,H52),I52,K53/$H$1)</f>
        <v>7.9777365491651209E-2</v>
      </c>
      <c r="J53" s="18">
        <f>IF(EXACT(H53,H52),J52,K53)</f>
        <v>43</v>
      </c>
      <c r="K53" s="18">
        <v>45</v>
      </c>
    </row>
    <row r="54" spans="1:11" ht="15.75" thickBot="1" x14ac:dyDescent="0.3">
      <c r="A54" s="17">
        <v>1</v>
      </c>
      <c r="B54" s="15" t="s">
        <v>196</v>
      </c>
      <c r="C54" s="4">
        <v>100</v>
      </c>
      <c r="D54" s="4">
        <v>100</v>
      </c>
      <c r="E54" s="4">
        <v>100</v>
      </c>
      <c r="F54" s="4">
        <v>100</v>
      </c>
      <c r="G54" s="4">
        <v>0</v>
      </c>
      <c r="H54" s="3">
        <v>400</v>
      </c>
      <c r="I54" s="23">
        <f>IF(EXACT(H54,H53),I53,K54/$H$1)</f>
        <v>7.9777365491651209E-2</v>
      </c>
      <c r="J54" s="18">
        <f>IF(EXACT(H54,H53),J53,K54)</f>
        <v>43</v>
      </c>
      <c r="K54" s="18">
        <v>46</v>
      </c>
    </row>
    <row r="55" spans="1:11" ht="15.75" thickBot="1" x14ac:dyDescent="0.3">
      <c r="A55" s="17">
        <v>1</v>
      </c>
      <c r="B55" s="15" t="s">
        <v>198</v>
      </c>
      <c r="C55" s="4">
        <v>80</v>
      </c>
      <c r="D55" s="4">
        <v>90</v>
      </c>
      <c r="E55" s="4">
        <v>100</v>
      </c>
      <c r="F55" s="4">
        <v>100</v>
      </c>
      <c r="G55" s="4">
        <v>25</v>
      </c>
      <c r="H55" s="3">
        <v>395</v>
      </c>
      <c r="I55" s="23">
        <f>IF(EXACT(H55,H54),I54,K55/$H$1)</f>
        <v>8.7198515769944335E-2</v>
      </c>
      <c r="J55" s="18">
        <f>IF(EXACT(H55,H54),J54,K55)</f>
        <v>47</v>
      </c>
      <c r="K55" s="18">
        <v>47</v>
      </c>
    </row>
    <row r="56" spans="1:11" ht="15.75" thickBot="1" x14ac:dyDescent="0.3">
      <c r="A56" s="17">
        <v>2</v>
      </c>
      <c r="B56" s="15" t="s">
        <v>33</v>
      </c>
      <c r="C56" s="4">
        <v>100</v>
      </c>
      <c r="D56" s="4">
        <v>90</v>
      </c>
      <c r="E56" s="4">
        <v>100</v>
      </c>
      <c r="F56" s="4">
        <v>100</v>
      </c>
      <c r="G56" s="4">
        <v>5</v>
      </c>
      <c r="H56" s="3">
        <v>395</v>
      </c>
      <c r="I56" s="23">
        <f>IF(EXACT(H56,H55),I55,K56/$H$1)</f>
        <v>8.7198515769944335E-2</v>
      </c>
      <c r="J56" s="18">
        <f>IF(EXACT(H56,H55),J55,K56)</f>
        <v>47</v>
      </c>
      <c r="K56" s="18">
        <v>48</v>
      </c>
    </row>
    <row r="57" spans="1:11" ht="15.75" thickBot="1" x14ac:dyDescent="0.3">
      <c r="A57" s="17">
        <v>1</v>
      </c>
      <c r="B57" s="15" t="s">
        <v>199</v>
      </c>
      <c r="C57" s="4">
        <v>100</v>
      </c>
      <c r="D57" s="4">
        <v>90</v>
      </c>
      <c r="E57" s="4">
        <v>100</v>
      </c>
      <c r="F57" s="4">
        <v>100</v>
      </c>
      <c r="G57" s="4">
        <v>5</v>
      </c>
      <c r="H57" s="3">
        <v>395</v>
      </c>
      <c r="I57" s="23">
        <f>IF(EXACT(H57,H56),I56,K57/$H$1)</f>
        <v>8.7198515769944335E-2</v>
      </c>
      <c r="J57" s="18">
        <f>IF(EXACT(H57,H56),J56,K57)</f>
        <v>47</v>
      </c>
      <c r="K57" s="18">
        <v>49</v>
      </c>
    </row>
    <row r="58" spans="1:11" ht="15.75" thickBot="1" x14ac:dyDescent="0.3">
      <c r="A58" s="17">
        <v>2</v>
      </c>
      <c r="B58" s="15" t="s">
        <v>32</v>
      </c>
      <c r="C58" s="4">
        <v>100</v>
      </c>
      <c r="D58" s="4">
        <v>90</v>
      </c>
      <c r="E58" s="4">
        <v>100</v>
      </c>
      <c r="F58" s="4">
        <v>100</v>
      </c>
      <c r="G58" s="4">
        <v>5</v>
      </c>
      <c r="H58" s="3">
        <v>395</v>
      </c>
      <c r="I58" s="23">
        <f>IF(EXACT(H58,H57),I57,K58/$H$1)</f>
        <v>8.7198515769944335E-2</v>
      </c>
      <c r="J58" s="18">
        <f>IF(EXACT(H58,H57),J57,K58)</f>
        <v>47</v>
      </c>
      <c r="K58" s="18">
        <v>50</v>
      </c>
    </row>
    <row r="59" spans="1:11" ht="15.75" thickBot="1" x14ac:dyDescent="0.3">
      <c r="A59" s="17">
        <v>1</v>
      </c>
      <c r="B59" s="15" t="s">
        <v>200</v>
      </c>
      <c r="C59" s="4">
        <v>100</v>
      </c>
      <c r="D59" s="4">
        <v>90</v>
      </c>
      <c r="E59" s="4">
        <v>100</v>
      </c>
      <c r="F59" s="4">
        <v>100</v>
      </c>
      <c r="G59" s="4">
        <v>5</v>
      </c>
      <c r="H59" s="3">
        <v>395</v>
      </c>
      <c r="I59" s="23">
        <f>IF(EXACT(H59,H58),I58,K59/$H$1)</f>
        <v>8.7198515769944335E-2</v>
      </c>
      <c r="J59" s="18">
        <f>IF(EXACT(H59,H58),J58,K59)</f>
        <v>47</v>
      </c>
      <c r="K59" s="18">
        <v>51</v>
      </c>
    </row>
    <row r="60" spans="1:11" ht="15.75" thickBot="1" x14ac:dyDescent="0.3">
      <c r="A60" s="17">
        <v>1</v>
      </c>
      <c r="B60" s="15" t="s">
        <v>201</v>
      </c>
      <c r="C60" s="4">
        <v>100</v>
      </c>
      <c r="D60" s="4">
        <v>90</v>
      </c>
      <c r="E60" s="4">
        <v>100</v>
      </c>
      <c r="F60" s="4">
        <v>100</v>
      </c>
      <c r="G60" s="4">
        <v>5</v>
      </c>
      <c r="H60" s="3">
        <v>395</v>
      </c>
      <c r="I60" s="23">
        <f>IF(EXACT(H60,H59),I59,K60/$H$1)</f>
        <v>8.7198515769944335E-2</v>
      </c>
      <c r="J60" s="18">
        <f>IF(EXACT(H60,H59),J59,K60)</f>
        <v>47</v>
      </c>
      <c r="K60" s="18">
        <v>52</v>
      </c>
    </row>
    <row r="61" spans="1:11" ht="15.75" thickBot="1" x14ac:dyDescent="0.3">
      <c r="A61" s="17">
        <v>1</v>
      </c>
      <c r="B61" s="15" t="s">
        <v>202</v>
      </c>
      <c r="C61" s="4">
        <v>100</v>
      </c>
      <c r="D61" s="4">
        <v>90</v>
      </c>
      <c r="E61" s="4">
        <v>100</v>
      </c>
      <c r="F61" s="4">
        <v>100</v>
      </c>
      <c r="G61" s="4">
        <v>5</v>
      </c>
      <c r="H61" s="3">
        <v>395</v>
      </c>
      <c r="I61" s="23">
        <f>IF(EXACT(H61,H60),I60,K61/$H$1)</f>
        <v>8.7198515769944335E-2</v>
      </c>
      <c r="J61" s="18">
        <f>IF(EXACT(H61,H60),J60,K61)</f>
        <v>47</v>
      </c>
      <c r="K61" s="18">
        <v>53</v>
      </c>
    </row>
    <row r="62" spans="1:11" ht="15.75" thickBot="1" x14ac:dyDescent="0.3">
      <c r="A62" s="17">
        <v>1</v>
      </c>
      <c r="B62" s="15" t="s">
        <v>203</v>
      </c>
      <c r="C62" s="4">
        <v>100</v>
      </c>
      <c r="D62" s="4">
        <v>90</v>
      </c>
      <c r="E62" s="4">
        <v>100</v>
      </c>
      <c r="F62" s="4">
        <v>77</v>
      </c>
      <c r="G62" s="4">
        <v>25</v>
      </c>
      <c r="H62" s="3">
        <v>392</v>
      </c>
      <c r="I62" s="23">
        <f>IF(EXACT(H62,H61),I61,K62/$H$1)</f>
        <v>0.10018552875695733</v>
      </c>
      <c r="J62" s="18">
        <f>IF(EXACT(H62,H61),J61,K62)</f>
        <v>54</v>
      </c>
      <c r="K62" s="18">
        <v>54</v>
      </c>
    </row>
    <row r="63" spans="1:11" ht="15.75" thickBot="1" x14ac:dyDescent="0.3">
      <c r="A63" s="17">
        <v>3</v>
      </c>
      <c r="B63" s="15" t="s">
        <v>343</v>
      </c>
      <c r="C63" s="4">
        <v>90</v>
      </c>
      <c r="D63" s="4">
        <v>100</v>
      </c>
      <c r="E63" s="4">
        <v>96</v>
      </c>
      <c r="F63" s="4">
        <v>100</v>
      </c>
      <c r="G63" s="4">
        <v>5</v>
      </c>
      <c r="H63" s="3">
        <v>391</v>
      </c>
      <c r="I63" s="23">
        <f>IF(EXACT(H63,H62),I62,K63/$H$1)</f>
        <v>0.10204081632653061</v>
      </c>
      <c r="J63" s="18">
        <f>IF(EXACT(H63,H62),J62,K63)</f>
        <v>55</v>
      </c>
      <c r="K63" s="18">
        <v>55</v>
      </c>
    </row>
    <row r="64" spans="1:11" ht="15.75" thickBot="1" x14ac:dyDescent="0.3">
      <c r="A64" s="17">
        <v>2</v>
      </c>
      <c r="B64" s="15" t="s">
        <v>34</v>
      </c>
      <c r="C64" s="4">
        <v>100</v>
      </c>
      <c r="D64" s="4">
        <v>90</v>
      </c>
      <c r="E64" s="4">
        <v>100</v>
      </c>
      <c r="F64" s="4">
        <v>100</v>
      </c>
      <c r="G64" s="4">
        <v>0</v>
      </c>
      <c r="H64" s="3">
        <v>390</v>
      </c>
      <c r="I64" s="23">
        <f>IF(EXACT(H64,H63),I63,K64/$H$1)</f>
        <v>0.1038961038961039</v>
      </c>
      <c r="J64" s="18">
        <f>IF(EXACT(H64,H63),J63,K64)</f>
        <v>56</v>
      </c>
      <c r="K64" s="18">
        <v>56</v>
      </c>
    </row>
    <row r="65" spans="1:11" ht="15.75" thickBot="1" x14ac:dyDescent="0.3">
      <c r="A65" s="17">
        <v>1</v>
      </c>
      <c r="B65" s="15" t="s">
        <v>204</v>
      </c>
      <c r="C65" s="4">
        <v>100</v>
      </c>
      <c r="D65" s="4">
        <v>90</v>
      </c>
      <c r="E65" s="4">
        <v>100</v>
      </c>
      <c r="F65" s="4">
        <v>100</v>
      </c>
      <c r="G65" s="4">
        <v>0</v>
      </c>
      <c r="H65" s="3">
        <v>390</v>
      </c>
      <c r="I65" s="23">
        <f>IF(EXACT(H65,H64),I64,K65/$H$1)</f>
        <v>0.1038961038961039</v>
      </c>
      <c r="J65" s="18">
        <f>IF(EXACT(H65,H64),J64,K65)</f>
        <v>56</v>
      </c>
      <c r="K65" s="18">
        <v>57</v>
      </c>
    </row>
    <row r="66" spans="1:11" ht="15.75" thickBot="1" x14ac:dyDescent="0.3">
      <c r="A66" s="17">
        <v>3</v>
      </c>
      <c r="B66" s="15" t="s">
        <v>344</v>
      </c>
      <c r="C66" s="4">
        <v>90</v>
      </c>
      <c r="D66" s="4">
        <v>100</v>
      </c>
      <c r="E66" s="4">
        <v>88</v>
      </c>
      <c r="F66" s="4">
        <v>100</v>
      </c>
      <c r="G66" s="4">
        <v>10</v>
      </c>
      <c r="H66" s="3">
        <v>388</v>
      </c>
      <c r="I66" s="23">
        <f>IF(EXACT(H66,H65),I65,K66/$H$1)</f>
        <v>0.10760667903525047</v>
      </c>
      <c r="J66" s="18">
        <f>IF(EXACT(H66,H65),J65,K66)</f>
        <v>58</v>
      </c>
      <c r="K66" s="18">
        <v>58</v>
      </c>
    </row>
    <row r="67" spans="1:11" ht="15.75" thickBot="1" x14ac:dyDescent="0.3">
      <c r="A67" s="17">
        <v>3</v>
      </c>
      <c r="B67" s="15" t="s">
        <v>345</v>
      </c>
      <c r="C67" s="4">
        <v>90</v>
      </c>
      <c r="D67" s="4">
        <v>100</v>
      </c>
      <c r="E67" s="4">
        <v>80</v>
      </c>
      <c r="F67" s="4">
        <v>100</v>
      </c>
      <c r="G67" s="4">
        <v>15</v>
      </c>
      <c r="H67" s="3">
        <v>385</v>
      </c>
      <c r="I67" s="23">
        <f>IF(EXACT(H67,H66),I66,K67/$H$1)</f>
        <v>0.10946196660482375</v>
      </c>
      <c r="J67" s="18">
        <f>IF(EXACT(H67,H66),J66,K67)</f>
        <v>59</v>
      </c>
      <c r="K67" s="18">
        <v>59</v>
      </c>
    </row>
    <row r="68" spans="1:11" ht="15.75" thickBot="1" x14ac:dyDescent="0.3">
      <c r="A68" s="17">
        <v>3</v>
      </c>
      <c r="B68" s="15" t="s">
        <v>346</v>
      </c>
      <c r="C68" s="4">
        <v>90</v>
      </c>
      <c r="D68" s="4">
        <v>100</v>
      </c>
      <c r="E68" s="4">
        <v>88</v>
      </c>
      <c r="F68" s="4">
        <v>100</v>
      </c>
      <c r="G68" s="4">
        <v>5</v>
      </c>
      <c r="H68" s="3">
        <v>383</v>
      </c>
      <c r="I68" s="23">
        <f>IF(EXACT(H68,H67),I67,K68/$H$1)</f>
        <v>0.11131725417439703</v>
      </c>
      <c r="J68" s="18">
        <f>IF(EXACT(H68,H67),J67,K68)</f>
        <v>60</v>
      </c>
      <c r="K68" s="18">
        <v>60</v>
      </c>
    </row>
    <row r="69" spans="1:11" ht="15.75" thickBot="1" x14ac:dyDescent="0.3">
      <c r="A69" s="17">
        <v>2</v>
      </c>
      <c r="B69" s="15" t="s">
        <v>37</v>
      </c>
      <c r="C69" s="4">
        <v>100</v>
      </c>
      <c r="D69" s="4">
        <v>50</v>
      </c>
      <c r="E69" s="4">
        <v>100</v>
      </c>
      <c r="F69" s="4">
        <v>100</v>
      </c>
      <c r="G69" s="4">
        <v>30</v>
      </c>
      <c r="H69" s="3">
        <v>380</v>
      </c>
      <c r="I69" s="23">
        <f>IF(EXACT(H69,H68),I68,K69/$H$1)</f>
        <v>0.11317254174397032</v>
      </c>
      <c r="J69" s="18">
        <f>IF(EXACT(H69,H68),J68,K69)</f>
        <v>61</v>
      </c>
      <c r="K69" s="18">
        <v>61</v>
      </c>
    </row>
    <row r="70" spans="1:11" ht="15.75" thickBot="1" x14ac:dyDescent="0.3">
      <c r="A70" s="17">
        <v>1</v>
      </c>
      <c r="B70" s="15" t="s">
        <v>205</v>
      </c>
      <c r="C70" s="4">
        <v>90</v>
      </c>
      <c r="D70" s="4">
        <v>90</v>
      </c>
      <c r="E70" s="4">
        <v>100</v>
      </c>
      <c r="F70" s="4">
        <v>100</v>
      </c>
      <c r="G70" s="4">
        <v>0</v>
      </c>
      <c r="H70" s="3">
        <v>380</v>
      </c>
      <c r="I70" s="23">
        <f>IF(EXACT(H70,H69),I69,K70/$H$1)</f>
        <v>0.11317254174397032</v>
      </c>
      <c r="J70" s="18">
        <f>IF(EXACT(H70,H69),J69,K70)</f>
        <v>61</v>
      </c>
      <c r="K70" s="18">
        <v>62</v>
      </c>
    </row>
    <row r="71" spans="1:11" ht="15.75" thickBot="1" x14ac:dyDescent="0.3">
      <c r="A71" s="17">
        <v>2</v>
      </c>
      <c r="B71" s="15" t="s">
        <v>35</v>
      </c>
      <c r="C71" s="4">
        <v>90</v>
      </c>
      <c r="D71" s="4">
        <v>90</v>
      </c>
      <c r="E71" s="4">
        <v>100</v>
      </c>
      <c r="F71" s="4">
        <v>100</v>
      </c>
      <c r="G71" s="4">
        <v>0</v>
      </c>
      <c r="H71" s="3">
        <v>380</v>
      </c>
      <c r="I71" s="23">
        <f>IF(EXACT(H71,H70),I70,K71/$H$1)</f>
        <v>0.11317254174397032</v>
      </c>
      <c r="J71" s="18">
        <f>IF(EXACT(H71,H70),J70,K71)</f>
        <v>61</v>
      </c>
      <c r="K71" s="18">
        <v>63</v>
      </c>
    </row>
    <row r="72" spans="1:11" ht="15.75" thickBot="1" x14ac:dyDescent="0.3">
      <c r="A72" s="17">
        <v>2</v>
      </c>
      <c r="B72" s="15" t="s">
        <v>36</v>
      </c>
      <c r="C72" s="4">
        <v>100</v>
      </c>
      <c r="D72" s="4">
        <v>80</v>
      </c>
      <c r="E72" s="4">
        <v>100</v>
      </c>
      <c r="F72" s="4">
        <v>100</v>
      </c>
      <c r="G72" s="4">
        <v>0</v>
      </c>
      <c r="H72" s="3">
        <v>380</v>
      </c>
      <c r="I72" s="23">
        <f>IF(EXACT(H72,H71),I71,K72/$H$1)</f>
        <v>0.11317254174397032</v>
      </c>
      <c r="J72" s="18">
        <f>IF(EXACT(H72,H71),J71,K72)</f>
        <v>61</v>
      </c>
      <c r="K72" s="18">
        <v>64</v>
      </c>
    </row>
    <row r="73" spans="1:11" ht="15.75" thickBot="1" x14ac:dyDescent="0.3">
      <c r="A73" s="17">
        <v>1</v>
      </c>
      <c r="B73" s="15" t="s">
        <v>207</v>
      </c>
      <c r="C73" s="4">
        <v>90</v>
      </c>
      <c r="D73" s="4">
        <v>50</v>
      </c>
      <c r="E73" s="4">
        <v>100</v>
      </c>
      <c r="F73" s="4">
        <v>100</v>
      </c>
      <c r="G73" s="4">
        <v>35</v>
      </c>
      <c r="H73" s="3">
        <v>375</v>
      </c>
      <c r="I73" s="23">
        <f>IF(EXACT(H73,H72),I72,K73/$H$1)</f>
        <v>0.12059369202226346</v>
      </c>
      <c r="J73" s="18">
        <f>IF(EXACT(H73,H72),J72,K73)</f>
        <v>65</v>
      </c>
      <c r="K73" s="18">
        <v>65</v>
      </c>
    </row>
    <row r="74" spans="1:11" ht="15.75" thickBot="1" x14ac:dyDescent="0.3">
      <c r="A74" s="17">
        <v>2</v>
      </c>
      <c r="B74" s="15" t="s">
        <v>39</v>
      </c>
      <c r="C74" s="4">
        <v>100</v>
      </c>
      <c r="D74" s="4">
        <v>50</v>
      </c>
      <c r="E74" s="4">
        <v>100</v>
      </c>
      <c r="F74" s="4">
        <v>100</v>
      </c>
      <c r="G74" s="4">
        <v>25</v>
      </c>
      <c r="H74" s="3">
        <v>375</v>
      </c>
      <c r="I74" s="23">
        <f>IF(EXACT(H74,H73),I73,K74/$H$1)</f>
        <v>0.12059369202226346</v>
      </c>
      <c r="J74" s="18">
        <f>IF(EXACT(H74,H73),J73,K74)</f>
        <v>65</v>
      </c>
      <c r="K74" s="18">
        <v>66</v>
      </c>
    </row>
    <row r="75" spans="1:11" ht="15.75" thickBot="1" x14ac:dyDescent="0.3">
      <c r="A75" s="17">
        <v>2</v>
      </c>
      <c r="B75" s="15" t="s">
        <v>38</v>
      </c>
      <c r="C75" s="4">
        <v>100</v>
      </c>
      <c r="D75" s="4">
        <v>50</v>
      </c>
      <c r="E75" s="4">
        <v>100</v>
      </c>
      <c r="F75" s="4">
        <v>100</v>
      </c>
      <c r="G75" s="4">
        <v>25</v>
      </c>
      <c r="H75" s="3">
        <v>375</v>
      </c>
      <c r="I75" s="23">
        <f>IF(EXACT(H75,H74),I74,K75/$H$1)</f>
        <v>0.12059369202226346</v>
      </c>
      <c r="J75" s="18">
        <f>IF(EXACT(H75,H74),J74,K75)</f>
        <v>65</v>
      </c>
      <c r="K75" s="18">
        <v>67</v>
      </c>
    </row>
    <row r="76" spans="1:11" ht="15.75" thickBot="1" x14ac:dyDescent="0.3">
      <c r="A76" s="17">
        <v>1</v>
      </c>
      <c r="B76" s="15" t="s">
        <v>206</v>
      </c>
      <c r="C76" s="4">
        <v>100</v>
      </c>
      <c r="D76" s="4">
        <v>50</v>
      </c>
      <c r="E76" s="4">
        <v>100</v>
      </c>
      <c r="F76" s="4">
        <v>100</v>
      </c>
      <c r="G76" s="4">
        <v>25</v>
      </c>
      <c r="H76" s="3">
        <v>375</v>
      </c>
      <c r="I76" s="23">
        <f>IF(EXACT(H76,H75),I75,K76/$H$1)</f>
        <v>0.12059369202226346</v>
      </c>
      <c r="J76" s="18">
        <f>IF(EXACT(H76,H75),J75,K76)</f>
        <v>65</v>
      </c>
      <c r="K76" s="18">
        <v>68</v>
      </c>
    </row>
    <row r="77" spans="1:11" ht="15.75" thickBot="1" x14ac:dyDescent="0.3">
      <c r="A77" s="17">
        <v>3</v>
      </c>
      <c r="B77" s="15" t="s">
        <v>347</v>
      </c>
      <c r="C77" s="4">
        <v>90</v>
      </c>
      <c r="D77" s="4">
        <v>90</v>
      </c>
      <c r="E77" s="4">
        <v>84</v>
      </c>
      <c r="F77" s="4">
        <v>100</v>
      </c>
      <c r="G77" s="4">
        <v>10</v>
      </c>
      <c r="H77" s="3">
        <v>374</v>
      </c>
      <c r="I77" s="23">
        <f>IF(EXACT(H77,H76),I76,K77/$H$1)</f>
        <v>0.1280148423005566</v>
      </c>
      <c r="J77" s="18">
        <f>IF(EXACT(H77,H76),J76,K77)</f>
        <v>69</v>
      </c>
      <c r="K77" s="18">
        <v>69</v>
      </c>
    </row>
    <row r="78" spans="1:11" ht="15.75" thickBot="1" x14ac:dyDescent="0.3">
      <c r="A78" s="17">
        <v>3</v>
      </c>
      <c r="B78" s="15" t="s">
        <v>348</v>
      </c>
      <c r="C78" s="4">
        <v>100</v>
      </c>
      <c r="D78" s="4">
        <v>100</v>
      </c>
      <c r="E78" s="4">
        <v>96</v>
      </c>
      <c r="F78" s="4">
        <v>60</v>
      </c>
      <c r="G78" s="4">
        <v>15</v>
      </c>
      <c r="H78" s="3">
        <v>371</v>
      </c>
      <c r="I78" s="23">
        <f>IF(EXACT(H78,H77),I77,K78/$H$1)</f>
        <v>0.12987012987012986</v>
      </c>
      <c r="J78" s="18">
        <f>IF(EXACT(H78,H77),J77,K78)</f>
        <v>70</v>
      </c>
      <c r="K78" s="18">
        <v>70</v>
      </c>
    </row>
    <row r="79" spans="1:11" ht="15.75" thickBot="1" x14ac:dyDescent="0.3">
      <c r="A79" s="17">
        <v>2</v>
      </c>
      <c r="B79" s="15" t="s">
        <v>40</v>
      </c>
      <c r="C79" s="4">
        <v>90</v>
      </c>
      <c r="D79" s="4">
        <v>80</v>
      </c>
      <c r="E79" s="4">
        <v>100</v>
      </c>
      <c r="F79" s="4">
        <v>100</v>
      </c>
      <c r="G79" s="4">
        <v>0</v>
      </c>
      <c r="H79" s="3">
        <v>370</v>
      </c>
      <c r="I79" s="23">
        <f>IF(EXACT(H79,H78),I78,K79/$H$1)</f>
        <v>0.13172541743970315</v>
      </c>
      <c r="J79" s="18">
        <f>IF(EXACT(H79,H78),J78,K79)</f>
        <v>71</v>
      </c>
      <c r="K79" s="18">
        <v>71</v>
      </c>
    </row>
    <row r="80" spans="1:11" ht="15.75" thickBot="1" x14ac:dyDescent="0.3">
      <c r="A80" s="17">
        <v>3</v>
      </c>
      <c r="B80" s="15" t="s">
        <v>349</v>
      </c>
      <c r="C80" s="4">
        <v>100</v>
      </c>
      <c r="D80" s="4">
        <v>100</v>
      </c>
      <c r="E80" s="4">
        <v>88</v>
      </c>
      <c r="F80" s="4">
        <v>60</v>
      </c>
      <c r="G80" s="4">
        <v>20</v>
      </c>
      <c r="H80" s="3">
        <v>368</v>
      </c>
      <c r="I80" s="23">
        <f>IF(EXACT(H80,H79),I79,K80/$H$1)</f>
        <v>0.13358070500927643</v>
      </c>
      <c r="J80" s="18">
        <f>IF(EXACT(H80,H79),J79,K80)</f>
        <v>72</v>
      </c>
      <c r="K80" s="18">
        <v>72</v>
      </c>
    </row>
    <row r="81" spans="1:11" ht="15.75" thickBot="1" x14ac:dyDescent="0.3">
      <c r="A81" s="17">
        <v>3</v>
      </c>
      <c r="B81" s="15" t="s">
        <v>350</v>
      </c>
      <c r="C81" s="4">
        <v>90</v>
      </c>
      <c r="D81" s="4">
        <v>80</v>
      </c>
      <c r="E81" s="4">
        <v>96</v>
      </c>
      <c r="F81" s="4">
        <v>100</v>
      </c>
      <c r="G81" s="4">
        <v>0</v>
      </c>
      <c r="H81" s="3">
        <v>366</v>
      </c>
      <c r="I81" s="23">
        <f>IF(EXACT(H81,H80),I80,K81/$H$1)</f>
        <v>0.13543599257884972</v>
      </c>
      <c r="J81" s="18">
        <f>IF(EXACT(H81,H80),J80,K81)</f>
        <v>73</v>
      </c>
      <c r="K81" s="18">
        <v>73</v>
      </c>
    </row>
    <row r="82" spans="1:11" ht="15.75" thickBot="1" x14ac:dyDescent="0.3">
      <c r="A82" s="17">
        <v>3</v>
      </c>
      <c r="B82" s="15" t="s">
        <v>351</v>
      </c>
      <c r="C82" s="4">
        <v>100</v>
      </c>
      <c r="D82" s="4">
        <v>100</v>
      </c>
      <c r="E82" s="4">
        <v>88</v>
      </c>
      <c r="F82" s="4">
        <v>60</v>
      </c>
      <c r="G82" s="4">
        <v>15</v>
      </c>
      <c r="H82" s="3">
        <v>363</v>
      </c>
      <c r="I82" s="23">
        <f>IF(EXACT(H82,H81),I81,K82/$H$1)</f>
        <v>0.13729128014842301</v>
      </c>
      <c r="J82" s="18">
        <f>IF(EXACT(H82,H81),J81,K82)</f>
        <v>74</v>
      </c>
      <c r="K82" s="18">
        <v>74</v>
      </c>
    </row>
    <row r="83" spans="1:11" ht="15.75" thickBot="1" x14ac:dyDescent="0.3">
      <c r="A83" s="17">
        <v>3</v>
      </c>
      <c r="B83" s="15" t="s">
        <v>352</v>
      </c>
      <c r="C83" s="4">
        <v>100</v>
      </c>
      <c r="D83" s="4">
        <v>90</v>
      </c>
      <c r="E83" s="4">
        <v>68</v>
      </c>
      <c r="F83" s="4">
        <v>100</v>
      </c>
      <c r="G83" s="4">
        <v>5</v>
      </c>
      <c r="H83" s="3">
        <v>363</v>
      </c>
      <c r="I83" s="23">
        <f>IF(EXACT(H83,H82),I82,K83/$H$1)</f>
        <v>0.13729128014842301</v>
      </c>
      <c r="J83" s="18">
        <f>IF(EXACT(H83,H82),J82,K83)</f>
        <v>74</v>
      </c>
      <c r="K83" s="18">
        <v>75</v>
      </c>
    </row>
    <row r="84" spans="1:11" ht="15.75" thickBot="1" x14ac:dyDescent="0.3">
      <c r="A84" s="17">
        <v>3</v>
      </c>
      <c r="B84" s="15" t="s">
        <v>353</v>
      </c>
      <c r="C84" s="4">
        <v>100</v>
      </c>
      <c r="D84" s="4">
        <v>50</v>
      </c>
      <c r="E84" s="4">
        <v>92</v>
      </c>
      <c r="F84" s="4">
        <v>100</v>
      </c>
      <c r="G84" s="4">
        <v>20</v>
      </c>
      <c r="H84" s="3">
        <v>362</v>
      </c>
      <c r="I84" s="23">
        <f>IF(EXACT(H84,H83),I83,K84/$H$1)</f>
        <v>0.14100185528756956</v>
      </c>
      <c r="J84" s="18">
        <f>IF(EXACT(H84,H83),J83,K84)</f>
        <v>76</v>
      </c>
      <c r="K84" s="18">
        <v>76</v>
      </c>
    </row>
    <row r="85" spans="1:11" ht="15.75" thickBot="1" x14ac:dyDescent="0.3">
      <c r="A85" s="17">
        <v>1</v>
      </c>
      <c r="B85" s="15" t="s">
        <v>208</v>
      </c>
      <c r="C85" s="4">
        <v>100</v>
      </c>
      <c r="D85" s="4">
        <v>30</v>
      </c>
      <c r="E85" s="4">
        <v>100</v>
      </c>
      <c r="F85" s="4">
        <v>100</v>
      </c>
      <c r="G85" s="4">
        <v>30</v>
      </c>
      <c r="H85" s="3">
        <v>360</v>
      </c>
      <c r="I85" s="23">
        <f>IF(EXACT(H85,H84),I84,K85/$H$1)</f>
        <v>0.14285714285714285</v>
      </c>
      <c r="J85" s="18">
        <f>IF(EXACT(H85,H84),J84,K85)</f>
        <v>77</v>
      </c>
      <c r="K85" s="18">
        <v>77</v>
      </c>
    </row>
    <row r="86" spans="1:11" ht="15.75" thickBot="1" x14ac:dyDescent="0.3">
      <c r="A86" s="17">
        <v>3</v>
      </c>
      <c r="B86" s="15" t="s">
        <v>354</v>
      </c>
      <c r="C86" s="4">
        <v>90</v>
      </c>
      <c r="D86" s="4">
        <v>100</v>
      </c>
      <c r="E86" s="4">
        <v>52</v>
      </c>
      <c r="F86" s="4">
        <v>100</v>
      </c>
      <c r="G86" s="4">
        <v>15</v>
      </c>
      <c r="H86" s="3">
        <v>357</v>
      </c>
      <c r="I86" s="23">
        <f>IF(EXACT(H86,H85),I85,K86/$H$1)</f>
        <v>0.14471243042671614</v>
      </c>
      <c r="J86" s="18">
        <f>IF(EXACT(H86,H85),J85,K86)</f>
        <v>78</v>
      </c>
      <c r="K86" s="18">
        <v>78</v>
      </c>
    </row>
    <row r="87" spans="1:11" ht="15.75" thickBot="1" x14ac:dyDescent="0.3">
      <c r="A87" s="17">
        <v>2</v>
      </c>
      <c r="B87" s="15" t="s">
        <v>44</v>
      </c>
      <c r="C87" s="4">
        <v>100</v>
      </c>
      <c r="D87" s="4">
        <v>50</v>
      </c>
      <c r="E87" s="4">
        <v>100</v>
      </c>
      <c r="F87" s="4">
        <v>100</v>
      </c>
      <c r="G87" s="4">
        <v>5</v>
      </c>
      <c r="H87" s="3">
        <v>355</v>
      </c>
      <c r="I87" s="23">
        <f>IF(EXACT(H87,H86),I86,K87/$H$1)</f>
        <v>0.14656771799628943</v>
      </c>
      <c r="J87" s="18">
        <f>IF(EXACT(H87,H86),J86,K87)</f>
        <v>79</v>
      </c>
      <c r="K87" s="18">
        <v>79</v>
      </c>
    </row>
    <row r="88" spans="1:11" ht="15.75" thickBot="1" x14ac:dyDescent="0.3">
      <c r="A88" s="17">
        <v>1</v>
      </c>
      <c r="B88" s="15" t="s">
        <v>209</v>
      </c>
      <c r="C88" s="4">
        <v>100</v>
      </c>
      <c r="D88" s="4">
        <v>50</v>
      </c>
      <c r="E88" s="4">
        <v>100</v>
      </c>
      <c r="F88" s="4">
        <v>100</v>
      </c>
      <c r="G88" s="4">
        <v>5</v>
      </c>
      <c r="H88" s="3">
        <v>355</v>
      </c>
      <c r="I88" s="23">
        <f>IF(EXACT(H88,H87),I87,K88/$H$1)</f>
        <v>0.14656771799628943</v>
      </c>
      <c r="J88" s="18">
        <f>IF(EXACT(H88,H87),J87,K88)</f>
        <v>79</v>
      </c>
      <c r="K88" s="18">
        <v>80</v>
      </c>
    </row>
    <row r="89" spans="1:11" ht="15.75" thickBot="1" x14ac:dyDescent="0.3">
      <c r="A89" s="17">
        <v>2</v>
      </c>
      <c r="B89" s="15" t="s">
        <v>42</v>
      </c>
      <c r="C89" s="4">
        <v>100</v>
      </c>
      <c r="D89" s="4">
        <v>50</v>
      </c>
      <c r="E89" s="4">
        <v>100</v>
      </c>
      <c r="F89" s="4">
        <v>100</v>
      </c>
      <c r="G89" s="4">
        <v>5</v>
      </c>
      <c r="H89" s="3">
        <v>355</v>
      </c>
      <c r="I89" s="23">
        <f>IF(EXACT(H89,H88),I88,K89/$H$1)</f>
        <v>0.14656771799628943</v>
      </c>
      <c r="J89" s="18">
        <f>IF(EXACT(H89,H88),J88,K89)</f>
        <v>79</v>
      </c>
      <c r="K89" s="18">
        <v>81</v>
      </c>
    </row>
    <row r="90" spans="1:11" ht="15.75" thickBot="1" x14ac:dyDescent="0.3">
      <c r="A90" s="17">
        <v>2</v>
      </c>
      <c r="B90" s="15" t="s">
        <v>43</v>
      </c>
      <c r="C90" s="4">
        <v>100</v>
      </c>
      <c r="D90" s="4">
        <v>50</v>
      </c>
      <c r="E90" s="4">
        <v>100</v>
      </c>
      <c r="F90" s="4">
        <v>100</v>
      </c>
      <c r="G90" s="4">
        <v>5</v>
      </c>
      <c r="H90" s="3">
        <v>355</v>
      </c>
      <c r="I90" s="23">
        <f>IF(EXACT(H90,H89),I89,K90/$H$1)</f>
        <v>0.14656771799628943</v>
      </c>
      <c r="J90" s="18">
        <f>IF(EXACT(H90,H89),J89,K90)</f>
        <v>79</v>
      </c>
      <c r="K90" s="18">
        <v>82</v>
      </c>
    </row>
    <row r="91" spans="1:11" ht="15.75" thickBot="1" x14ac:dyDescent="0.3">
      <c r="A91" s="17">
        <v>2</v>
      </c>
      <c r="B91" s="15" t="s">
        <v>41</v>
      </c>
      <c r="C91" s="4">
        <v>100</v>
      </c>
      <c r="D91" s="4">
        <v>50</v>
      </c>
      <c r="E91" s="4">
        <v>100</v>
      </c>
      <c r="F91" s="4">
        <v>100</v>
      </c>
      <c r="G91" s="4">
        <v>5</v>
      </c>
      <c r="H91" s="3">
        <v>355</v>
      </c>
      <c r="I91" s="23">
        <f>IF(EXACT(H91,H90),I90,K91/$H$1)</f>
        <v>0.14656771799628943</v>
      </c>
      <c r="J91" s="18">
        <f>IF(EXACT(H91,H90),J90,K91)</f>
        <v>79</v>
      </c>
      <c r="K91" s="18">
        <v>83</v>
      </c>
    </row>
    <row r="92" spans="1:11" ht="15.75" thickBot="1" x14ac:dyDescent="0.3">
      <c r="A92" s="17">
        <v>1</v>
      </c>
      <c r="B92" s="15" t="s">
        <v>211</v>
      </c>
      <c r="C92" s="4">
        <v>90</v>
      </c>
      <c r="D92" s="4">
        <v>50</v>
      </c>
      <c r="E92" s="4">
        <v>100</v>
      </c>
      <c r="F92" s="4">
        <v>100</v>
      </c>
      <c r="G92" s="4">
        <v>10</v>
      </c>
      <c r="H92" s="3">
        <v>350</v>
      </c>
      <c r="I92" s="23">
        <f>IF(EXACT(H92,H91),I91,K92/$H$1)</f>
        <v>0.15584415584415584</v>
      </c>
      <c r="J92" s="18">
        <f>IF(EXACT(H92,H91),J91,K92)</f>
        <v>84</v>
      </c>
      <c r="K92" s="18">
        <v>84</v>
      </c>
    </row>
    <row r="93" spans="1:11" ht="15.75" thickBot="1" x14ac:dyDescent="0.3">
      <c r="A93" s="17">
        <v>2</v>
      </c>
      <c r="B93" s="15" t="s">
        <v>45</v>
      </c>
      <c r="C93" s="4">
        <v>100</v>
      </c>
      <c r="D93" s="4">
        <v>50</v>
      </c>
      <c r="E93" s="4">
        <v>100</v>
      </c>
      <c r="F93" s="4">
        <v>100</v>
      </c>
      <c r="G93" s="4">
        <v>0</v>
      </c>
      <c r="H93" s="3">
        <v>350</v>
      </c>
      <c r="I93" s="23">
        <f>IF(EXACT(H93,H92),I92,K93/$H$1)</f>
        <v>0.15584415584415584</v>
      </c>
      <c r="J93" s="18">
        <f>IF(EXACT(H93,H92),J92,K93)</f>
        <v>84</v>
      </c>
      <c r="K93" s="18">
        <v>85</v>
      </c>
    </row>
    <row r="94" spans="1:11" ht="15.75" thickBot="1" x14ac:dyDescent="0.3">
      <c r="A94" s="17">
        <v>1</v>
      </c>
      <c r="B94" s="15" t="s">
        <v>212</v>
      </c>
      <c r="C94" s="4">
        <v>100</v>
      </c>
      <c r="D94" s="4">
        <v>50</v>
      </c>
      <c r="E94" s="4">
        <v>100</v>
      </c>
      <c r="F94" s="4">
        <v>100</v>
      </c>
      <c r="G94" s="4">
        <v>0</v>
      </c>
      <c r="H94" s="3">
        <v>350</v>
      </c>
      <c r="I94" s="23">
        <f>IF(EXACT(H94,H93),I93,K94/$H$1)</f>
        <v>0.15584415584415584</v>
      </c>
      <c r="J94" s="18">
        <f>IF(EXACT(H94,H93),J93,K94)</f>
        <v>84</v>
      </c>
      <c r="K94" s="18">
        <v>86</v>
      </c>
    </row>
    <row r="95" spans="1:11" ht="15.75" thickBot="1" x14ac:dyDescent="0.3">
      <c r="A95" s="17">
        <v>1</v>
      </c>
      <c r="B95" s="15" t="s">
        <v>210</v>
      </c>
      <c r="C95" s="4">
        <v>100</v>
      </c>
      <c r="D95" s="4">
        <v>50</v>
      </c>
      <c r="E95" s="4">
        <v>100</v>
      </c>
      <c r="F95" s="4">
        <v>100</v>
      </c>
      <c r="G95" s="4">
        <v>0</v>
      </c>
      <c r="H95" s="3">
        <v>350</v>
      </c>
      <c r="I95" s="23">
        <f>IF(EXACT(H95,H94),I94,K95/$H$1)</f>
        <v>0.15584415584415584</v>
      </c>
      <c r="J95" s="18">
        <f>IF(EXACT(H95,H94),J94,K95)</f>
        <v>84</v>
      </c>
      <c r="K95" s="18">
        <v>87</v>
      </c>
    </row>
    <row r="96" spans="1:11" ht="15.75" thickBot="1" x14ac:dyDescent="0.3">
      <c r="A96" s="17">
        <v>3</v>
      </c>
      <c r="B96" s="15" t="s">
        <v>355</v>
      </c>
      <c r="C96" s="4">
        <v>100</v>
      </c>
      <c r="D96" s="4">
        <v>50</v>
      </c>
      <c r="E96" s="4">
        <v>100</v>
      </c>
      <c r="F96" s="4">
        <v>100</v>
      </c>
      <c r="G96" s="4">
        <v>0</v>
      </c>
      <c r="H96" s="3">
        <v>350</v>
      </c>
      <c r="I96" s="23">
        <f>IF(EXACT(H96,H95),I95,K96/$H$1)</f>
        <v>0.15584415584415584</v>
      </c>
      <c r="J96" s="18">
        <f>IF(EXACT(H96,H95),J95,K96)</f>
        <v>84</v>
      </c>
      <c r="K96" s="18">
        <v>88</v>
      </c>
    </row>
    <row r="97" spans="1:11" ht="15.75" thickBot="1" x14ac:dyDescent="0.3">
      <c r="A97" s="17">
        <v>3</v>
      </c>
      <c r="B97" s="15" t="s">
        <v>356</v>
      </c>
      <c r="C97" s="4">
        <v>90</v>
      </c>
      <c r="D97" s="4">
        <v>80</v>
      </c>
      <c r="E97" s="4">
        <v>68</v>
      </c>
      <c r="F97" s="4">
        <v>100</v>
      </c>
      <c r="G97" s="4">
        <v>10</v>
      </c>
      <c r="H97" s="3">
        <v>348</v>
      </c>
      <c r="I97" s="23">
        <f>IF(EXACT(H97,H96),I96,K97/$H$1)</f>
        <v>0.16512059369202226</v>
      </c>
      <c r="J97" s="18">
        <f>IF(EXACT(H97,H96),J96,K97)</f>
        <v>89</v>
      </c>
      <c r="K97" s="18">
        <v>89</v>
      </c>
    </row>
    <row r="98" spans="1:11" ht="15.75" thickBot="1" x14ac:dyDescent="0.3">
      <c r="A98" s="17">
        <v>3</v>
      </c>
      <c r="B98" s="15" t="s">
        <v>357</v>
      </c>
      <c r="C98" s="4">
        <v>100</v>
      </c>
      <c r="D98" s="4">
        <v>60</v>
      </c>
      <c r="E98" s="4">
        <v>88</v>
      </c>
      <c r="F98" s="4">
        <v>100</v>
      </c>
      <c r="G98" s="4">
        <v>0</v>
      </c>
      <c r="H98" s="3">
        <v>348</v>
      </c>
      <c r="I98" s="23">
        <f>IF(EXACT(H98,H97),I97,K98/$H$1)</f>
        <v>0.16512059369202226</v>
      </c>
      <c r="J98" s="18">
        <f>IF(EXACT(H98,H97),J97,K98)</f>
        <v>89</v>
      </c>
      <c r="K98" s="18">
        <v>90</v>
      </c>
    </row>
    <row r="99" spans="1:11" ht="15.75" thickBot="1" x14ac:dyDescent="0.3">
      <c r="A99" s="17">
        <v>1</v>
      </c>
      <c r="B99" s="20" t="s">
        <v>329</v>
      </c>
      <c r="C99" s="4">
        <v>100</v>
      </c>
      <c r="D99" s="4">
        <v>90</v>
      </c>
      <c r="E99" s="4">
        <v>100</v>
      </c>
      <c r="F99" s="4">
        <v>22</v>
      </c>
      <c r="G99" s="4">
        <v>35</v>
      </c>
      <c r="H99" s="3">
        <v>347</v>
      </c>
      <c r="I99" s="23">
        <f>IF(EXACT(H99,H98),I98,K99/$H$1)</f>
        <v>0.16883116883116883</v>
      </c>
      <c r="J99" s="18">
        <f>IF(EXACT(H99,H98),J98,K99)</f>
        <v>91</v>
      </c>
      <c r="K99" s="18">
        <v>91</v>
      </c>
    </row>
    <row r="100" spans="1:11" ht="15.75" thickBot="1" x14ac:dyDescent="0.3">
      <c r="A100" s="17">
        <v>3</v>
      </c>
      <c r="B100" s="15" t="s">
        <v>358</v>
      </c>
      <c r="C100" s="4">
        <v>100</v>
      </c>
      <c r="D100" s="4">
        <v>30</v>
      </c>
      <c r="E100" s="4">
        <v>96</v>
      </c>
      <c r="F100" s="4">
        <v>20</v>
      </c>
      <c r="G100" s="4">
        <v>100</v>
      </c>
      <c r="H100" s="3">
        <v>346</v>
      </c>
      <c r="I100" s="23">
        <f>IF(EXACT(H100,H99),I99,K100/$H$1)</f>
        <v>0.17068645640074212</v>
      </c>
      <c r="J100" s="18">
        <f>IF(EXACT(H100,H99),J99,K100)</f>
        <v>92</v>
      </c>
      <c r="K100" s="18">
        <v>92</v>
      </c>
    </row>
    <row r="101" spans="1:11" ht="15.75" thickBot="1" x14ac:dyDescent="0.3">
      <c r="A101" s="17">
        <v>2</v>
      </c>
      <c r="B101" s="15" t="s">
        <v>46</v>
      </c>
      <c r="C101" s="4">
        <v>100</v>
      </c>
      <c r="D101" s="4">
        <v>20</v>
      </c>
      <c r="E101" s="4">
        <v>100</v>
      </c>
      <c r="F101" s="4">
        <v>100</v>
      </c>
      <c r="G101" s="4">
        <v>25</v>
      </c>
      <c r="H101" s="3">
        <v>345</v>
      </c>
      <c r="I101" s="23">
        <f>IF(EXACT(H101,H100),I100,K101/$H$1)</f>
        <v>0.17254174397031541</v>
      </c>
      <c r="J101" s="18">
        <f>IF(EXACT(H101,H100),J100,K101)</f>
        <v>93</v>
      </c>
      <c r="K101" s="18">
        <v>93</v>
      </c>
    </row>
    <row r="102" spans="1:11" ht="15.75" thickBot="1" x14ac:dyDescent="0.3">
      <c r="A102" s="17">
        <v>1</v>
      </c>
      <c r="B102" s="15" t="s">
        <v>213</v>
      </c>
      <c r="C102" s="4">
        <v>90</v>
      </c>
      <c r="D102" s="4">
        <v>50</v>
      </c>
      <c r="E102" s="4">
        <v>100</v>
      </c>
      <c r="F102" s="4">
        <v>100</v>
      </c>
      <c r="G102" s="4">
        <v>5</v>
      </c>
      <c r="H102" s="3">
        <v>345</v>
      </c>
      <c r="I102" s="23">
        <f>IF(EXACT(H102,H101),I101,K102/$H$1)</f>
        <v>0.17254174397031541</v>
      </c>
      <c r="J102" s="18">
        <f>IF(EXACT(H102,H101),J101,K102)</f>
        <v>93</v>
      </c>
      <c r="K102" s="18">
        <v>94</v>
      </c>
    </row>
    <row r="103" spans="1:11" ht="15.75" thickBot="1" x14ac:dyDescent="0.3">
      <c r="A103" s="17">
        <v>3</v>
      </c>
      <c r="B103" s="15" t="s">
        <v>360</v>
      </c>
      <c r="C103" s="4">
        <v>100</v>
      </c>
      <c r="D103" s="4">
        <v>80</v>
      </c>
      <c r="E103" s="4">
        <v>80</v>
      </c>
      <c r="F103" s="4">
        <v>80</v>
      </c>
      <c r="G103" s="4">
        <v>5</v>
      </c>
      <c r="H103" s="3">
        <v>345</v>
      </c>
      <c r="I103" s="23">
        <f>IF(EXACT(H103,H102),I102,K103/$H$1)</f>
        <v>0.17254174397031541</v>
      </c>
      <c r="J103" s="18">
        <f>IF(EXACT(H103,H102),J102,K103)</f>
        <v>93</v>
      </c>
      <c r="K103" s="18">
        <v>95</v>
      </c>
    </row>
    <row r="104" spans="1:11" ht="15.75" thickBot="1" x14ac:dyDescent="0.3">
      <c r="A104" s="17">
        <v>3</v>
      </c>
      <c r="B104" s="15" t="s">
        <v>359</v>
      </c>
      <c r="C104" s="4">
        <v>100</v>
      </c>
      <c r="D104" s="4">
        <v>100</v>
      </c>
      <c r="E104" s="4">
        <v>100</v>
      </c>
      <c r="F104" s="4">
        <v>40</v>
      </c>
      <c r="G104" s="4">
        <v>5</v>
      </c>
      <c r="H104" s="3">
        <v>345</v>
      </c>
      <c r="I104" s="23">
        <f>IF(EXACT(H104,H103),I103,K104/$H$1)</f>
        <v>0.17254174397031541</v>
      </c>
      <c r="J104" s="18">
        <f>IF(EXACT(H104,H103),J103,K104)</f>
        <v>93</v>
      </c>
      <c r="K104" s="18">
        <v>96</v>
      </c>
    </row>
    <row r="105" spans="1:11" ht="15.75" thickBot="1" x14ac:dyDescent="0.3">
      <c r="A105" s="17">
        <v>3</v>
      </c>
      <c r="B105" s="15" t="s">
        <v>361</v>
      </c>
      <c r="C105" s="4">
        <v>90</v>
      </c>
      <c r="D105" s="4">
        <v>100</v>
      </c>
      <c r="E105" s="4">
        <v>88</v>
      </c>
      <c r="F105" s="4">
        <v>50</v>
      </c>
      <c r="G105" s="4">
        <v>15</v>
      </c>
      <c r="H105" s="3">
        <v>343</v>
      </c>
      <c r="I105" s="23">
        <f>IF(EXACT(H105,H104),I104,K105/$H$1)</f>
        <v>0.17996289424860853</v>
      </c>
      <c r="J105" s="18">
        <f>IF(EXACT(H105,H104),J104,K105)</f>
        <v>97</v>
      </c>
      <c r="K105" s="18">
        <v>97</v>
      </c>
    </row>
    <row r="106" spans="1:11" ht="15.75" thickBot="1" x14ac:dyDescent="0.3">
      <c r="A106" s="17">
        <v>3</v>
      </c>
      <c r="B106" s="15" t="s">
        <v>362</v>
      </c>
      <c r="C106" s="4">
        <v>90</v>
      </c>
      <c r="D106" s="4">
        <v>100</v>
      </c>
      <c r="E106" s="4">
        <v>92</v>
      </c>
      <c r="F106" s="4">
        <v>60</v>
      </c>
      <c r="G106" s="4">
        <v>0</v>
      </c>
      <c r="H106" s="3">
        <v>342</v>
      </c>
      <c r="I106" s="23">
        <f>IF(EXACT(H106,H105),I105,K106/$H$1)</f>
        <v>0.18181818181818182</v>
      </c>
      <c r="J106" s="18">
        <f>IF(EXACT(H106,H105),J105,K106)</f>
        <v>98</v>
      </c>
      <c r="K106" s="18">
        <v>98</v>
      </c>
    </row>
    <row r="107" spans="1:11" ht="15.75" thickBot="1" x14ac:dyDescent="0.3">
      <c r="A107" s="17">
        <v>1</v>
      </c>
      <c r="B107" s="15" t="s">
        <v>214</v>
      </c>
      <c r="C107" s="4">
        <v>100</v>
      </c>
      <c r="D107" s="4">
        <v>40</v>
      </c>
      <c r="E107" s="4">
        <v>100</v>
      </c>
      <c r="F107" s="4">
        <v>100</v>
      </c>
      <c r="G107" s="4">
        <v>0</v>
      </c>
      <c r="H107" s="3">
        <v>340</v>
      </c>
      <c r="I107" s="23">
        <f>IF(EXACT(H107,H106),I106,K107/$H$1)</f>
        <v>0.18367346938775511</v>
      </c>
      <c r="J107" s="18">
        <f>IF(EXACT(H107,H106),J106,K107)</f>
        <v>99</v>
      </c>
      <c r="K107" s="18">
        <v>99</v>
      </c>
    </row>
    <row r="108" spans="1:11" ht="15.75" thickBot="1" x14ac:dyDescent="0.3">
      <c r="A108" s="17">
        <v>2</v>
      </c>
      <c r="B108" s="15" t="s">
        <v>48</v>
      </c>
      <c r="C108" s="4">
        <v>100</v>
      </c>
      <c r="D108" s="4">
        <v>40</v>
      </c>
      <c r="E108" s="4">
        <v>100</v>
      </c>
      <c r="F108" s="4">
        <v>100</v>
      </c>
      <c r="G108" s="4">
        <v>0</v>
      </c>
      <c r="H108" s="3">
        <v>340</v>
      </c>
      <c r="I108" s="23">
        <f>IF(EXACT(H108,H107),I107,K108/$H$1)</f>
        <v>0.18367346938775511</v>
      </c>
      <c r="J108" s="18">
        <f>IF(EXACT(H108,H107),J107,K108)</f>
        <v>99</v>
      </c>
      <c r="K108" s="18">
        <v>100</v>
      </c>
    </row>
    <row r="109" spans="1:11" ht="15.75" thickBot="1" x14ac:dyDescent="0.3">
      <c r="A109" s="17">
        <v>1</v>
      </c>
      <c r="B109" s="15" t="s">
        <v>215</v>
      </c>
      <c r="C109" s="4">
        <v>100</v>
      </c>
      <c r="D109" s="4">
        <v>40</v>
      </c>
      <c r="E109" s="4">
        <v>100</v>
      </c>
      <c r="F109" s="4">
        <v>100</v>
      </c>
      <c r="G109" s="4">
        <v>0</v>
      </c>
      <c r="H109" s="3">
        <v>340</v>
      </c>
      <c r="I109" s="23">
        <f>IF(EXACT(H109,H108),I108,K109/$H$1)</f>
        <v>0.18367346938775511</v>
      </c>
      <c r="J109" s="18">
        <f>IF(EXACT(H109,H108),J108,K109)</f>
        <v>99</v>
      </c>
      <c r="K109" s="18">
        <v>101</v>
      </c>
    </row>
    <row r="110" spans="1:11" ht="15.75" thickBot="1" x14ac:dyDescent="0.3">
      <c r="A110" s="17">
        <v>2</v>
      </c>
      <c r="B110" s="15" t="s">
        <v>47</v>
      </c>
      <c r="C110" s="4">
        <v>100</v>
      </c>
      <c r="D110" s="4">
        <v>40</v>
      </c>
      <c r="E110" s="4">
        <v>100</v>
      </c>
      <c r="F110" s="4">
        <v>100</v>
      </c>
      <c r="G110" s="4">
        <v>0</v>
      </c>
      <c r="H110" s="3">
        <v>340</v>
      </c>
      <c r="I110" s="23">
        <f>IF(EXACT(H110,H109),I109,K110/$H$1)</f>
        <v>0.18367346938775511</v>
      </c>
      <c r="J110" s="18">
        <f>IF(EXACT(H110,H109),J109,K110)</f>
        <v>99</v>
      </c>
      <c r="K110" s="18">
        <v>102</v>
      </c>
    </row>
    <row r="111" spans="1:11" ht="15.75" thickBot="1" x14ac:dyDescent="0.3">
      <c r="A111" s="17">
        <v>3</v>
      </c>
      <c r="B111" s="15" t="s">
        <v>363</v>
      </c>
      <c r="C111" s="4">
        <v>90</v>
      </c>
      <c r="D111" s="4">
        <v>90</v>
      </c>
      <c r="E111" s="4">
        <v>100</v>
      </c>
      <c r="F111" s="4">
        <v>60</v>
      </c>
      <c r="G111" s="4">
        <v>0</v>
      </c>
      <c r="H111" s="3">
        <v>340</v>
      </c>
      <c r="I111" s="23">
        <f>IF(EXACT(H111,H110),I110,K111/$H$1)</f>
        <v>0.18367346938775511</v>
      </c>
      <c r="J111" s="18">
        <f>IF(EXACT(H111,H110),J110,K111)</f>
        <v>99</v>
      </c>
      <c r="K111" s="18">
        <v>103</v>
      </c>
    </row>
    <row r="112" spans="1:11" ht="15.75" thickBot="1" x14ac:dyDescent="0.3">
      <c r="A112" s="17">
        <v>2</v>
      </c>
      <c r="B112" s="15" t="s">
        <v>51</v>
      </c>
      <c r="C112" s="4">
        <v>100</v>
      </c>
      <c r="D112" s="4">
        <v>90</v>
      </c>
      <c r="E112" s="4">
        <v>100</v>
      </c>
      <c r="F112" s="4">
        <v>22</v>
      </c>
      <c r="G112" s="4">
        <v>25</v>
      </c>
      <c r="H112" s="3">
        <v>337</v>
      </c>
      <c r="I112" s="23">
        <f>IF(EXACT(H112,H111),I111,K112/$H$1)</f>
        <v>0.19294990723562153</v>
      </c>
      <c r="J112" s="18">
        <f>IF(EXACT(H112,H111),J111,K112)</f>
        <v>104</v>
      </c>
      <c r="K112" s="18">
        <v>104</v>
      </c>
    </row>
    <row r="113" spans="1:11" ht="15.75" thickBot="1" x14ac:dyDescent="0.3">
      <c r="A113" s="17">
        <v>2</v>
      </c>
      <c r="B113" s="15" t="s">
        <v>49</v>
      </c>
      <c r="C113" s="4">
        <v>100</v>
      </c>
      <c r="D113" s="4">
        <v>90</v>
      </c>
      <c r="E113" s="4">
        <v>100</v>
      </c>
      <c r="F113" s="4">
        <v>22</v>
      </c>
      <c r="G113" s="4">
        <v>25</v>
      </c>
      <c r="H113" s="3">
        <v>337</v>
      </c>
      <c r="I113" s="23">
        <f>IF(EXACT(H113,H112),I112,K113/$H$1)</f>
        <v>0.19294990723562153</v>
      </c>
      <c r="J113" s="18">
        <f>IF(EXACT(H113,H112),J112,K113)</f>
        <v>104</v>
      </c>
      <c r="K113" s="18">
        <v>105</v>
      </c>
    </row>
    <row r="114" spans="1:11" ht="15.75" thickBot="1" x14ac:dyDescent="0.3">
      <c r="A114" s="17">
        <v>2</v>
      </c>
      <c r="B114" s="15" t="s">
        <v>50</v>
      </c>
      <c r="C114" s="4">
        <v>100</v>
      </c>
      <c r="D114" s="4">
        <v>90</v>
      </c>
      <c r="E114" s="4">
        <v>100</v>
      </c>
      <c r="F114" s="4">
        <v>22</v>
      </c>
      <c r="G114" s="4">
        <v>25</v>
      </c>
      <c r="H114" s="3">
        <v>337</v>
      </c>
      <c r="I114" s="23">
        <f>IF(EXACT(H114,H113),I113,K114/$H$1)</f>
        <v>0.19294990723562153</v>
      </c>
      <c r="J114" s="18">
        <f>IF(EXACT(H114,H113),J113,K114)</f>
        <v>104</v>
      </c>
      <c r="K114" s="18">
        <v>106</v>
      </c>
    </row>
    <row r="115" spans="1:11" ht="15.75" thickBot="1" x14ac:dyDescent="0.3">
      <c r="A115" s="17">
        <v>3</v>
      </c>
      <c r="B115" s="15" t="s">
        <v>364</v>
      </c>
      <c r="C115" s="4">
        <v>90</v>
      </c>
      <c r="D115" s="4">
        <v>100</v>
      </c>
      <c r="E115" s="4">
        <v>96</v>
      </c>
      <c r="F115" s="4">
        <v>50</v>
      </c>
      <c r="G115" s="4">
        <v>0</v>
      </c>
      <c r="H115" s="3">
        <v>336</v>
      </c>
      <c r="I115" s="23">
        <f>IF(EXACT(H115,H114),I114,K115/$H$1)</f>
        <v>0.19851576994434136</v>
      </c>
      <c r="J115" s="18">
        <f>IF(EXACT(H115,H114),J114,K115)</f>
        <v>107</v>
      </c>
      <c r="K115" s="18">
        <v>107</v>
      </c>
    </row>
    <row r="116" spans="1:11" ht="15.75" thickBot="1" x14ac:dyDescent="0.3">
      <c r="A116" s="17">
        <v>3</v>
      </c>
      <c r="B116" s="15" t="s">
        <v>365</v>
      </c>
      <c r="C116" s="4">
        <v>100</v>
      </c>
      <c r="D116" s="4">
        <v>50</v>
      </c>
      <c r="E116" s="4">
        <v>84</v>
      </c>
      <c r="F116" s="4">
        <v>100</v>
      </c>
      <c r="G116" s="4">
        <v>0</v>
      </c>
      <c r="H116" s="3">
        <v>334</v>
      </c>
      <c r="I116" s="23">
        <f>IF(EXACT(H116,H115),I115,K116/$H$1)</f>
        <v>0.20037105751391465</v>
      </c>
      <c r="J116" s="18">
        <f>IF(EXACT(H116,H115),J115,K116)</f>
        <v>108</v>
      </c>
      <c r="K116" s="18">
        <v>108</v>
      </c>
    </row>
    <row r="117" spans="1:11" ht="15.75" thickBot="1" x14ac:dyDescent="0.3">
      <c r="A117" s="17">
        <v>2</v>
      </c>
      <c r="B117" s="15" t="s">
        <v>52</v>
      </c>
      <c r="C117" s="4">
        <v>100</v>
      </c>
      <c r="D117" s="4">
        <v>40</v>
      </c>
      <c r="E117" s="4">
        <v>92</v>
      </c>
      <c r="F117" s="4">
        <v>100</v>
      </c>
      <c r="G117" s="4">
        <v>0</v>
      </c>
      <c r="H117" s="3">
        <v>332</v>
      </c>
      <c r="I117" s="23">
        <f>IF(EXACT(H117,H116),I116,K117/$H$1)</f>
        <v>0.20222634508348794</v>
      </c>
      <c r="J117" s="18">
        <f>IF(EXACT(H117,H116),J116,K117)</f>
        <v>109</v>
      </c>
      <c r="K117" s="18">
        <v>109</v>
      </c>
    </row>
    <row r="118" spans="1:11" ht="15.75" thickBot="1" x14ac:dyDescent="0.3">
      <c r="A118" s="17">
        <v>3</v>
      </c>
      <c r="B118" s="15" t="s">
        <v>366</v>
      </c>
      <c r="C118" s="4">
        <v>90</v>
      </c>
      <c r="D118" s="4">
        <v>50</v>
      </c>
      <c r="E118" s="4">
        <v>92</v>
      </c>
      <c r="F118" s="4">
        <v>100</v>
      </c>
      <c r="G118" s="4">
        <v>0</v>
      </c>
      <c r="H118" s="3">
        <v>332</v>
      </c>
      <c r="I118" s="23">
        <f>IF(EXACT(H118,H117),I117,K118/$H$1)</f>
        <v>0.20222634508348794</v>
      </c>
      <c r="J118" s="18">
        <f>IF(EXACT(H118,H117),J117,K118)</f>
        <v>109</v>
      </c>
      <c r="K118" s="18">
        <v>110</v>
      </c>
    </row>
    <row r="119" spans="1:11" ht="15.75" thickBot="1" x14ac:dyDescent="0.3">
      <c r="A119" s="17">
        <v>3</v>
      </c>
      <c r="B119" s="15" t="s">
        <v>367</v>
      </c>
      <c r="C119" s="4">
        <v>90</v>
      </c>
      <c r="D119" s="4">
        <v>80</v>
      </c>
      <c r="E119" s="4">
        <v>96</v>
      </c>
      <c r="F119" s="4">
        <v>50</v>
      </c>
      <c r="G119" s="4">
        <v>15</v>
      </c>
      <c r="H119" s="3">
        <v>331</v>
      </c>
      <c r="I119" s="23">
        <f>IF(EXACT(H119,H118),I118,K119/$H$1)</f>
        <v>0.20593692022263452</v>
      </c>
      <c r="J119" s="18">
        <f>IF(EXACT(H119,H118),J118,K119)</f>
        <v>111</v>
      </c>
      <c r="K119" s="18">
        <v>111</v>
      </c>
    </row>
    <row r="120" spans="1:11" ht="15.75" thickBot="1" x14ac:dyDescent="0.3">
      <c r="A120" s="17">
        <v>2</v>
      </c>
      <c r="B120" s="15" t="s">
        <v>53</v>
      </c>
      <c r="C120" s="4">
        <v>100</v>
      </c>
      <c r="D120" s="4">
        <v>70</v>
      </c>
      <c r="E120" s="4">
        <v>100</v>
      </c>
      <c r="F120" s="4">
        <v>22</v>
      </c>
      <c r="G120" s="4">
        <v>35</v>
      </c>
      <c r="H120" s="3">
        <v>327</v>
      </c>
      <c r="I120" s="23">
        <f>IF(EXACT(H120,H119),I119,K120/$H$1)</f>
        <v>0.20779220779220781</v>
      </c>
      <c r="J120" s="18">
        <f>IF(EXACT(H120,H119),J119,K120)</f>
        <v>112</v>
      </c>
      <c r="K120" s="18">
        <v>112</v>
      </c>
    </row>
    <row r="121" spans="1:11" ht="15.75" thickBot="1" x14ac:dyDescent="0.3">
      <c r="A121" s="17">
        <v>1</v>
      </c>
      <c r="B121" s="15" t="s">
        <v>217</v>
      </c>
      <c r="C121" s="4">
        <v>100</v>
      </c>
      <c r="D121" s="4">
        <v>10</v>
      </c>
      <c r="E121" s="4">
        <v>92</v>
      </c>
      <c r="F121" s="4">
        <v>100</v>
      </c>
      <c r="G121" s="4">
        <v>25</v>
      </c>
      <c r="H121" s="3">
        <v>327</v>
      </c>
      <c r="I121" s="23">
        <f>IF(EXACT(H121,H120),I120,K121/$H$1)</f>
        <v>0.20779220779220781</v>
      </c>
      <c r="J121" s="18">
        <f>IF(EXACT(H121,H120),J120,K121)</f>
        <v>112</v>
      </c>
      <c r="K121" s="18">
        <v>113</v>
      </c>
    </row>
    <row r="122" spans="1:11" ht="15.75" thickBot="1" x14ac:dyDescent="0.3">
      <c r="A122" s="17">
        <v>1</v>
      </c>
      <c r="B122" s="15" t="s">
        <v>218</v>
      </c>
      <c r="C122" s="4">
        <v>100</v>
      </c>
      <c r="D122" s="4">
        <v>100</v>
      </c>
      <c r="E122" s="4">
        <v>100</v>
      </c>
      <c r="F122" s="4">
        <v>22</v>
      </c>
      <c r="G122" s="4">
        <v>5</v>
      </c>
      <c r="H122" s="3">
        <v>327</v>
      </c>
      <c r="I122" s="23">
        <f>IF(EXACT(H122,H121),I121,K122/$H$1)</f>
        <v>0.20779220779220781</v>
      </c>
      <c r="J122" s="18">
        <f>IF(EXACT(H122,H121),J121,K122)</f>
        <v>112</v>
      </c>
      <c r="K122" s="18">
        <v>114</v>
      </c>
    </row>
    <row r="123" spans="1:11" ht="15.75" thickBot="1" x14ac:dyDescent="0.3">
      <c r="A123" s="17">
        <v>2</v>
      </c>
      <c r="B123" s="15" t="s">
        <v>54</v>
      </c>
      <c r="C123" s="4">
        <v>100</v>
      </c>
      <c r="D123" s="4">
        <v>100</v>
      </c>
      <c r="E123" s="4">
        <v>100</v>
      </c>
      <c r="F123" s="4">
        <v>22</v>
      </c>
      <c r="G123" s="4">
        <v>5</v>
      </c>
      <c r="H123" s="3">
        <v>327</v>
      </c>
      <c r="I123" s="23">
        <f>IF(EXACT(H123,H122),I122,K123/$H$1)</f>
        <v>0.20779220779220781</v>
      </c>
      <c r="J123" s="18">
        <f>IF(EXACT(H123,H122),J122,K123)</f>
        <v>112</v>
      </c>
      <c r="K123" s="18">
        <v>115</v>
      </c>
    </row>
    <row r="124" spans="1:11" ht="15.75" thickBot="1" x14ac:dyDescent="0.3">
      <c r="A124" s="17">
        <v>2</v>
      </c>
      <c r="B124" s="15" t="s">
        <v>55</v>
      </c>
      <c r="C124" s="4">
        <v>100</v>
      </c>
      <c r="D124" s="4">
        <v>100</v>
      </c>
      <c r="E124" s="4">
        <v>100</v>
      </c>
      <c r="F124" s="4">
        <v>22</v>
      </c>
      <c r="G124" s="4">
        <v>5</v>
      </c>
      <c r="H124" s="3">
        <v>327</v>
      </c>
      <c r="I124" s="23">
        <f>IF(EXACT(H124,H123),I123,K124/$H$1)</f>
        <v>0.20779220779220781</v>
      </c>
      <c r="J124" s="18">
        <f>IF(EXACT(H124,H123),J123,K124)</f>
        <v>112</v>
      </c>
      <c r="K124" s="18">
        <v>116</v>
      </c>
    </row>
    <row r="125" spans="1:11" ht="15.75" thickBot="1" x14ac:dyDescent="0.3">
      <c r="A125" s="17">
        <v>1</v>
      </c>
      <c r="B125" s="15" t="s">
        <v>216</v>
      </c>
      <c r="C125" s="4">
        <v>100</v>
      </c>
      <c r="D125" s="4">
        <v>100</v>
      </c>
      <c r="E125" s="4">
        <v>100</v>
      </c>
      <c r="F125" s="4">
        <v>22</v>
      </c>
      <c r="G125" s="4">
        <v>5</v>
      </c>
      <c r="H125" s="3">
        <v>327</v>
      </c>
      <c r="I125" s="23">
        <f>IF(EXACT(H125,H124),I124,K125/$H$1)</f>
        <v>0.20779220779220781</v>
      </c>
      <c r="J125" s="18">
        <f>IF(EXACT(H125,H124),J124,K125)</f>
        <v>112</v>
      </c>
      <c r="K125" s="18">
        <v>117</v>
      </c>
    </row>
    <row r="126" spans="1:11" ht="15.75" thickBot="1" x14ac:dyDescent="0.3">
      <c r="A126" s="17">
        <v>2</v>
      </c>
      <c r="B126" s="15" t="s">
        <v>56</v>
      </c>
      <c r="C126" s="4">
        <v>100</v>
      </c>
      <c r="D126" s="4">
        <v>100</v>
      </c>
      <c r="E126" s="4">
        <v>100</v>
      </c>
      <c r="F126" s="4">
        <v>0</v>
      </c>
      <c r="G126" s="4">
        <v>25</v>
      </c>
      <c r="H126" s="3">
        <v>325</v>
      </c>
      <c r="I126" s="23">
        <f>IF(EXACT(H126,H125),I125,K126/$H$1)</f>
        <v>0.21892393320964751</v>
      </c>
      <c r="J126" s="18">
        <f>IF(EXACT(H126,H125),J125,K126)</f>
        <v>118</v>
      </c>
      <c r="K126" s="18">
        <v>118</v>
      </c>
    </row>
    <row r="127" spans="1:11" ht="15.75" thickBot="1" x14ac:dyDescent="0.3">
      <c r="A127" s="17">
        <v>1</v>
      </c>
      <c r="B127" s="15" t="s">
        <v>220</v>
      </c>
      <c r="C127" s="4">
        <v>100</v>
      </c>
      <c r="D127" s="4">
        <v>100</v>
      </c>
      <c r="E127" s="4">
        <v>100</v>
      </c>
      <c r="F127" s="4">
        <v>22</v>
      </c>
      <c r="G127" s="4">
        <v>0</v>
      </c>
      <c r="H127" s="3">
        <v>322</v>
      </c>
      <c r="I127" s="23">
        <f>IF(EXACT(H127,H126),I126,K127/$H$1)</f>
        <v>0.22077922077922077</v>
      </c>
      <c r="J127" s="18">
        <f>IF(EXACT(H127,H126),J126,K127)</f>
        <v>119</v>
      </c>
      <c r="K127" s="18">
        <v>119</v>
      </c>
    </row>
    <row r="128" spans="1:11" ht="15.75" thickBot="1" x14ac:dyDescent="0.3">
      <c r="A128" s="17">
        <v>1</v>
      </c>
      <c r="B128" s="15" t="s">
        <v>221</v>
      </c>
      <c r="C128" s="4">
        <v>100</v>
      </c>
      <c r="D128" s="4">
        <v>100</v>
      </c>
      <c r="E128" s="4">
        <v>100</v>
      </c>
      <c r="F128" s="4">
        <v>22</v>
      </c>
      <c r="G128" s="4">
        <v>0</v>
      </c>
      <c r="H128" s="3">
        <v>322</v>
      </c>
      <c r="I128" s="23">
        <f>IF(EXACT(H128,H127),I127,K128/$H$1)</f>
        <v>0.22077922077922077</v>
      </c>
      <c r="J128" s="18">
        <f>IF(EXACT(H128,H127),J127,K128)</f>
        <v>119</v>
      </c>
      <c r="K128" s="18">
        <v>120</v>
      </c>
    </row>
    <row r="129" spans="1:11" ht="15.75" thickBot="1" x14ac:dyDescent="0.3">
      <c r="A129" s="17">
        <v>2</v>
      </c>
      <c r="B129" s="15" t="s">
        <v>57</v>
      </c>
      <c r="C129" s="4">
        <v>100</v>
      </c>
      <c r="D129" s="4">
        <v>100</v>
      </c>
      <c r="E129" s="4">
        <v>100</v>
      </c>
      <c r="F129" s="4">
        <v>22</v>
      </c>
      <c r="G129" s="4">
        <v>0</v>
      </c>
      <c r="H129" s="3">
        <v>322</v>
      </c>
      <c r="I129" s="23">
        <f>IF(EXACT(H129,H128),I128,K129/$H$1)</f>
        <v>0.22077922077922077</v>
      </c>
      <c r="J129" s="18">
        <f>IF(EXACT(H129,H128),J128,K129)</f>
        <v>119</v>
      </c>
      <c r="K129" s="18">
        <v>121</v>
      </c>
    </row>
    <row r="130" spans="1:11" ht="15.75" thickBot="1" x14ac:dyDescent="0.3">
      <c r="A130" s="17">
        <v>1</v>
      </c>
      <c r="B130" s="15" t="s">
        <v>219</v>
      </c>
      <c r="C130" s="4">
        <v>100</v>
      </c>
      <c r="D130" s="4">
        <v>100</v>
      </c>
      <c r="E130" s="4">
        <v>100</v>
      </c>
      <c r="F130" s="4">
        <v>22</v>
      </c>
      <c r="G130" s="4">
        <v>0</v>
      </c>
      <c r="H130" s="3">
        <v>322</v>
      </c>
      <c r="I130" s="23">
        <f>IF(EXACT(H130,H129),I129,K130/$H$1)</f>
        <v>0.22077922077922077</v>
      </c>
      <c r="J130" s="18">
        <f>IF(EXACT(H130,H129),J129,K130)</f>
        <v>119</v>
      </c>
      <c r="K130" s="18">
        <v>122</v>
      </c>
    </row>
    <row r="131" spans="1:11" ht="15.75" thickBot="1" x14ac:dyDescent="0.3">
      <c r="A131" s="17">
        <v>3</v>
      </c>
      <c r="B131" s="15" t="s">
        <v>368</v>
      </c>
      <c r="C131" s="4">
        <v>90</v>
      </c>
      <c r="D131" s="4">
        <v>80</v>
      </c>
      <c r="E131" s="4">
        <v>96</v>
      </c>
      <c r="F131" s="4">
        <v>50</v>
      </c>
      <c r="G131" s="4">
        <v>5</v>
      </c>
      <c r="H131" s="3">
        <v>321</v>
      </c>
      <c r="I131" s="23">
        <f>IF(EXACT(H131,H130),I130,K131/$H$1)</f>
        <v>0.22820037105751392</v>
      </c>
      <c r="J131" s="18">
        <f>IF(EXACT(H131,H130),J130,K131)</f>
        <v>123</v>
      </c>
      <c r="K131" s="18">
        <v>123</v>
      </c>
    </row>
    <row r="132" spans="1:11" ht="15.75" thickBot="1" x14ac:dyDescent="0.3">
      <c r="A132" s="17">
        <v>3</v>
      </c>
      <c r="B132" s="15" t="s">
        <v>369</v>
      </c>
      <c r="C132" s="4">
        <v>90</v>
      </c>
      <c r="D132" s="4">
        <v>100</v>
      </c>
      <c r="E132" s="4">
        <v>28</v>
      </c>
      <c r="F132" s="4">
        <v>100</v>
      </c>
      <c r="G132" s="4">
        <v>0</v>
      </c>
      <c r="H132" s="3">
        <v>318</v>
      </c>
      <c r="I132" s="23">
        <f>IF(EXACT(H132,H131),I131,K132/$H$1)</f>
        <v>0.23005565862708721</v>
      </c>
      <c r="J132" s="18">
        <f>IF(EXACT(H132,H131),J131,K132)</f>
        <v>124</v>
      </c>
      <c r="K132" s="18">
        <v>124</v>
      </c>
    </row>
    <row r="133" spans="1:11" ht="15.75" thickBot="1" x14ac:dyDescent="0.3">
      <c r="A133" s="17">
        <v>2</v>
      </c>
      <c r="B133" s="15" t="s">
        <v>58</v>
      </c>
      <c r="C133" s="4">
        <v>90</v>
      </c>
      <c r="D133" s="4">
        <v>100</v>
      </c>
      <c r="E133" s="4">
        <v>100</v>
      </c>
      <c r="F133" s="4">
        <v>22</v>
      </c>
      <c r="G133" s="4">
        <v>5</v>
      </c>
      <c r="H133" s="3">
        <v>317</v>
      </c>
      <c r="I133" s="23">
        <f>IF(EXACT(H133,H132),I132,K133/$H$1)</f>
        <v>0.23191094619666047</v>
      </c>
      <c r="J133" s="18">
        <f>IF(EXACT(H133,H132),J132,K133)</f>
        <v>125</v>
      </c>
      <c r="K133" s="18">
        <v>125</v>
      </c>
    </row>
    <row r="134" spans="1:11" ht="15.75" thickBot="1" x14ac:dyDescent="0.3">
      <c r="A134" s="17">
        <v>1</v>
      </c>
      <c r="B134" s="15" t="s">
        <v>222</v>
      </c>
      <c r="C134" s="4">
        <v>100</v>
      </c>
      <c r="D134" s="4">
        <v>90</v>
      </c>
      <c r="E134" s="4">
        <v>100</v>
      </c>
      <c r="F134" s="4">
        <v>22</v>
      </c>
      <c r="G134" s="4">
        <v>5</v>
      </c>
      <c r="H134" s="3">
        <v>317</v>
      </c>
      <c r="I134" s="23">
        <f>IF(EXACT(H134,H133),I133,K134/$H$1)</f>
        <v>0.23191094619666047</v>
      </c>
      <c r="J134" s="18">
        <f>IF(EXACT(H134,H133),J133,K134)</f>
        <v>125</v>
      </c>
      <c r="K134" s="18">
        <v>126</v>
      </c>
    </row>
    <row r="135" spans="1:11" ht="15.75" thickBot="1" x14ac:dyDescent="0.3">
      <c r="A135" s="17">
        <v>3</v>
      </c>
      <c r="B135" s="15" t="s">
        <v>370</v>
      </c>
      <c r="C135" s="4">
        <v>90</v>
      </c>
      <c r="D135" s="4">
        <v>60</v>
      </c>
      <c r="E135" s="4">
        <v>96</v>
      </c>
      <c r="F135" s="4">
        <v>70</v>
      </c>
      <c r="G135" s="4">
        <v>0</v>
      </c>
      <c r="H135" s="3">
        <v>316</v>
      </c>
      <c r="I135" s="23">
        <f>IF(EXACT(H135,H134),I134,K135/$H$1)</f>
        <v>0.23562152133580705</v>
      </c>
      <c r="J135" s="18">
        <f>IF(EXACT(H135,H134),J134,K135)</f>
        <v>127</v>
      </c>
      <c r="K135" s="18">
        <v>127</v>
      </c>
    </row>
    <row r="136" spans="1:11" ht="15.75" thickBot="1" x14ac:dyDescent="0.3">
      <c r="A136" s="17">
        <v>2</v>
      </c>
      <c r="B136" s="15" t="s">
        <v>59</v>
      </c>
      <c r="C136" s="4">
        <v>100</v>
      </c>
      <c r="D136" s="4">
        <v>10</v>
      </c>
      <c r="E136" s="4">
        <v>100</v>
      </c>
      <c r="F136" s="4">
        <v>100</v>
      </c>
      <c r="G136" s="4">
        <v>5</v>
      </c>
      <c r="H136" s="3">
        <v>315</v>
      </c>
      <c r="I136" s="23">
        <f>IF(EXACT(H136,H135),I135,K136/$H$1)</f>
        <v>0.23747680890538034</v>
      </c>
      <c r="J136" s="18">
        <f>IF(EXACT(H136,H135),J135,K136)</f>
        <v>128</v>
      </c>
      <c r="K136" s="18">
        <v>128</v>
      </c>
    </row>
    <row r="137" spans="1:11" ht="15.75" thickBot="1" x14ac:dyDescent="0.3">
      <c r="A137" s="17">
        <v>3</v>
      </c>
      <c r="B137" s="15" t="s">
        <v>372</v>
      </c>
      <c r="C137" s="4">
        <v>100</v>
      </c>
      <c r="D137" s="4">
        <v>100</v>
      </c>
      <c r="E137" s="4">
        <v>84</v>
      </c>
      <c r="F137" s="4">
        <v>20</v>
      </c>
      <c r="G137" s="4">
        <v>10</v>
      </c>
      <c r="H137" s="3">
        <v>314</v>
      </c>
      <c r="I137" s="23">
        <f>IF(EXACT(H137,H136),I136,K137/$H$1)</f>
        <v>0.23933209647495363</v>
      </c>
      <c r="J137" s="18">
        <f>IF(EXACT(H137,H136),J136,K137)</f>
        <v>129</v>
      </c>
      <c r="K137" s="18">
        <v>129</v>
      </c>
    </row>
    <row r="138" spans="1:11" ht="15.75" thickBot="1" x14ac:dyDescent="0.3">
      <c r="A138" s="17">
        <v>3</v>
      </c>
      <c r="B138" s="15" t="s">
        <v>371</v>
      </c>
      <c r="C138" s="4">
        <v>90</v>
      </c>
      <c r="D138" s="4">
        <v>60</v>
      </c>
      <c r="E138" s="4">
        <v>64</v>
      </c>
      <c r="F138" s="4">
        <v>100</v>
      </c>
      <c r="G138" s="4">
        <v>0</v>
      </c>
      <c r="H138" s="3">
        <v>314</v>
      </c>
      <c r="I138" s="23">
        <f>IF(EXACT(H138,H137),I137,K138/$H$1)</f>
        <v>0.23933209647495363</v>
      </c>
      <c r="J138" s="18">
        <f>IF(EXACT(H138,H137),J137,K138)</f>
        <v>129</v>
      </c>
      <c r="K138" s="18">
        <v>130</v>
      </c>
    </row>
    <row r="139" spans="1:11" ht="15.75" thickBot="1" x14ac:dyDescent="0.3">
      <c r="A139" s="17">
        <v>1</v>
      </c>
      <c r="B139" s="15" t="s">
        <v>224</v>
      </c>
      <c r="C139" s="4">
        <v>100</v>
      </c>
      <c r="D139" s="4">
        <v>90</v>
      </c>
      <c r="E139" s="4">
        <v>100</v>
      </c>
      <c r="F139" s="4">
        <v>22</v>
      </c>
      <c r="G139" s="4">
        <v>0</v>
      </c>
      <c r="H139" s="3">
        <v>312</v>
      </c>
      <c r="I139" s="23">
        <f>IF(EXACT(H139,H138),I138,K139/$H$1)</f>
        <v>0.24304267161410018</v>
      </c>
      <c r="J139" s="18">
        <f>IF(EXACT(H139,H138),J138,K139)</f>
        <v>131</v>
      </c>
      <c r="K139" s="18">
        <v>131</v>
      </c>
    </row>
    <row r="140" spans="1:11" ht="15.75" thickBot="1" x14ac:dyDescent="0.3">
      <c r="A140" s="17">
        <v>1</v>
      </c>
      <c r="B140" s="15" t="s">
        <v>223</v>
      </c>
      <c r="C140" s="4">
        <v>90</v>
      </c>
      <c r="D140" s="4">
        <v>100</v>
      </c>
      <c r="E140" s="4">
        <v>100</v>
      </c>
      <c r="F140" s="4">
        <v>22</v>
      </c>
      <c r="G140" s="4">
        <v>0</v>
      </c>
      <c r="H140" s="3">
        <v>312</v>
      </c>
      <c r="I140" s="23">
        <f>IF(EXACT(H140,H139),I139,K140/$H$1)</f>
        <v>0.24304267161410018</v>
      </c>
      <c r="J140" s="18">
        <f>IF(EXACT(H140,H139),J139,K140)</f>
        <v>131</v>
      </c>
      <c r="K140" s="18">
        <v>132</v>
      </c>
    </row>
    <row r="141" spans="1:11" ht="15.75" thickBot="1" x14ac:dyDescent="0.3">
      <c r="A141" s="17">
        <v>3</v>
      </c>
      <c r="B141" s="15" t="s">
        <v>373</v>
      </c>
      <c r="C141" s="4">
        <v>100</v>
      </c>
      <c r="D141" s="4">
        <v>90</v>
      </c>
      <c r="E141" s="4">
        <v>0</v>
      </c>
      <c r="F141" s="4">
        <v>100</v>
      </c>
      <c r="G141" s="4">
        <v>20</v>
      </c>
      <c r="H141" s="3">
        <v>310</v>
      </c>
      <c r="I141" s="23">
        <f>IF(EXACT(H141,H140),I140,K141/$H$1)</f>
        <v>0.24675324675324675</v>
      </c>
      <c r="J141" s="18">
        <f>IF(EXACT(H141,H140),J140,K141)</f>
        <v>133</v>
      </c>
      <c r="K141" s="18">
        <v>133</v>
      </c>
    </row>
    <row r="142" spans="1:11" ht="15.75" thickBot="1" x14ac:dyDescent="0.3">
      <c r="A142" s="17">
        <v>2</v>
      </c>
      <c r="B142" s="15" t="s">
        <v>60</v>
      </c>
      <c r="C142" s="4">
        <v>90</v>
      </c>
      <c r="D142" s="4">
        <v>20</v>
      </c>
      <c r="E142" s="4">
        <v>100</v>
      </c>
      <c r="F142" s="4">
        <v>100</v>
      </c>
      <c r="G142" s="4">
        <v>0</v>
      </c>
      <c r="H142" s="3">
        <v>310</v>
      </c>
      <c r="I142" s="23">
        <f>IF(EXACT(H142,H141),I141,K142/$H$1)</f>
        <v>0.24675324675324675</v>
      </c>
      <c r="J142" s="18">
        <f>IF(EXACT(H142,H141),J141,K142)</f>
        <v>133</v>
      </c>
      <c r="K142" s="18">
        <v>134</v>
      </c>
    </row>
    <row r="143" spans="1:11" ht="15.75" thickBot="1" x14ac:dyDescent="0.3">
      <c r="A143" s="17">
        <v>1</v>
      </c>
      <c r="B143" s="15" t="s">
        <v>225</v>
      </c>
      <c r="C143" s="4">
        <v>100</v>
      </c>
      <c r="D143" s="4">
        <v>100</v>
      </c>
      <c r="E143" s="4">
        <v>88</v>
      </c>
      <c r="F143" s="4">
        <v>22</v>
      </c>
      <c r="G143" s="4">
        <v>0</v>
      </c>
      <c r="H143" s="3">
        <v>310</v>
      </c>
      <c r="I143" s="23">
        <f>IF(EXACT(H143,H142),I142,K143/$H$1)</f>
        <v>0.24675324675324675</v>
      </c>
      <c r="J143" s="18">
        <f>IF(EXACT(H143,H142),J142,K143)</f>
        <v>133</v>
      </c>
      <c r="K143" s="18">
        <v>135</v>
      </c>
    </row>
    <row r="144" spans="1:11" ht="15.75" thickBot="1" x14ac:dyDescent="0.3">
      <c r="A144" s="17">
        <v>3</v>
      </c>
      <c r="B144" s="15" t="s">
        <v>374</v>
      </c>
      <c r="C144" s="4">
        <v>100</v>
      </c>
      <c r="D144" s="4">
        <v>20</v>
      </c>
      <c r="E144" s="4">
        <v>88</v>
      </c>
      <c r="F144" s="4">
        <v>100</v>
      </c>
      <c r="G144" s="4">
        <v>0</v>
      </c>
      <c r="H144" s="3">
        <v>308</v>
      </c>
      <c r="I144" s="23">
        <f>IF(EXACT(H144,H143),I143,K144/$H$1)</f>
        <v>0.25231910946196662</v>
      </c>
      <c r="J144" s="18">
        <f>IF(EXACT(H144,H143),J143,K144)</f>
        <v>136</v>
      </c>
      <c r="K144" s="18">
        <v>136</v>
      </c>
    </row>
    <row r="145" spans="1:11" ht="15.75" thickBot="1" x14ac:dyDescent="0.3">
      <c r="A145" s="17">
        <v>3</v>
      </c>
      <c r="B145" s="15" t="s">
        <v>375</v>
      </c>
      <c r="C145" s="4">
        <v>90</v>
      </c>
      <c r="D145" s="4">
        <v>100</v>
      </c>
      <c r="E145" s="4">
        <v>0</v>
      </c>
      <c r="F145" s="4">
        <v>100</v>
      </c>
      <c r="G145" s="4">
        <v>15</v>
      </c>
      <c r="H145" s="3">
        <v>305</v>
      </c>
      <c r="I145" s="23">
        <f>IF(EXACT(H145,H144),I144,K145/$H$1)</f>
        <v>0.25417439703153988</v>
      </c>
      <c r="J145" s="18">
        <f>IF(EXACT(H145,H144),J144,K145)</f>
        <v>137</v>
      </c>
      <c r="K145" s="18">
        <v>137</v>
      </c>
    </row>
    <row r="146" spans="1:11" ht="15.75" thickBot="1" x14ac:dyDescent="0.3">
      <c r="A146" s="17">
        <v>1</v>
      </c>
      <c r="B146" s="15" t="s">
        <v>226</v>
      </c>
      <c r="C146" s="4">
        <v>100</v>
      </c>
      <c r="D146" s="4">
        <v>0</v>
      </c>
      <c r="E146" s="4">
        <v>100</v>
      </c>
      <c r="F146" s="4">
        <v>100</v>
      </c>
      <c r="G146" s="4">
        <v>5</v>
      </c>
      <c r="H146" s="3">
        <v>305</v>
      </c>
      <c r="I146" s="23">
        <f>IF(EXACT(H146,H145),I145,K146/$H$1)</f>
        <v>0.25417439703153988</v>
      </c>
      <c r="J146" s="18">
        <f>IF(EXACT(H146,H145),J145,K146)</f>
        <v>137</v>
      </c>
      <c r="K146" s="18">
        <v>138</v>
      </c>
    </row>
    <row r="147" spans="1:11" ht="15.75" thickBot="1" x14ac:dyDescent="0.3">
      <c r="A147" s="17">
        <v>2</v>
      </c>
      <c r="B147" s="15" t="s">
        <v>61</v>
      </c>
      <c r="C147" s="4">
        <v>100</v>
      </c>
      <c r="D147" s="4">
        <v>100</v>
      </c>
      <c r="E147" s="4">
        <v>100</v>
      </c>
      <c r="F147" s="4">
        <v>0</v>
      </c>
      <c r="G147" s="4">
        <v>5</v>
      </c>
      <c r="H147" s="3">
        <v>305</v>
      </c>
      <c r="I147" s="23">
        <f>IF(EXACT(H147,H146),I146,K147/$H$1)</f>
        <v>0.25417439703153988</v>
      </c>
      <c r="J147" s="18">
        <f>IF(EXACT(H147,H146),J146,K147)</f>
        <v>137</v>
      </c>
      <c r="K147" s="18">
        <v>139</v>
      </c>
    </row>
    <row r="148" spans="1:11" ht="15.75" thickBot="1" x14ac:dyDescent="0.3">
      <c r="A148" s="17">
        <v>2</v>
      </c>
      <c r="B148" s="15" t="s">
        <v>62</v>
      </c>
      <c r="C148" s="4">
        <v>100</v>
      </c>
      <c r="D148" s="4">
        <v>100</v>
      </c>
      <c r="E148" s="4">
        <v>100</v>
      </c>
      <c r="F148" s="4">
        <v>0</v>
      </c>
      <c r="G148" s="4">
        <v>5</v>
      </c>
      <c r="H148" s="3">
        <v>305</v>
      </c>
      <c r="I148" s="23">
        <f>IF(EXACT(H148,H147),I147,K148/$H$1)</f>
        <v>0.25417439703153988</v>
      </c>
      <c r="J148" s="18">
        <f>IF(EXACT(H148,H147),J147,K148)</f>
        <v>137</v>
      </c>
      <c r="K148" s="18">
        <v>140</v>
      </c>
    </row>
    <row r="149" spans="1:11" ht="15.75" thickBot="1" x14ac:dyDescent="0.3">
      <c r="A149" s="17">
        <v>2</v>
      </c>
      <c r="B149" s="15" t="s">
        <v>63</v>
      </c>
      <c r="C149" s="4">
        <v>100</v>
      </c>
      <c r="D149" s="4">
        <v>100</v>
      </c>
      <c r="E149" s="4">
        <v>100</v>
      </c>
      <c r="F149" s="4">
        <v>0</v>
      </c>
      <c r="G149" s="4">
        <v>5</v>
      </c>
      <c r="H149" s="3">
        <v>305</v>
      </c>
      <c r="I149" s="23">
        <f>IF(EXACT(H149,H148),I148,K149/$H$1)</f>
        <v>0.25417439703153988</v>
      </c>
      <c r="J149" s="18">
        <f>IF(EXACT(H149,H148),J148,K149)</f>
        <v>137</v>
      </c>
      <c r="K149" s="18">
        <v>141</v>
      </c>
    </row>
    <row r="150" spans="1:11" ht="15.75" thickBot="1" x14ac:dyDescent="0.3">
      <c r="A150" s="17">
        <v>3</v>
      </c>
      <c r="B150" s="15" t="s">
        <v>376</v>
      </c>
      <c r="C150" s="4">
        <v>100</v>
      </c>
      <c r="D150" s="4">
        <v>10</v>
      </c>
      <c r="E150" s="4">
        <v>88</v>
      </c>
      <c r="F150" s="4">
        <v>100</v>
      </c>
      <c r="G150" s="4">
        <v>5</v>
      </c>
      <c r="H150" s="3">
        <v>303</v>
      </c>
      <c r="I150" s="23">
        <f>IF(EXACT(H150,H149),I149,K150/$H$1)</f>
        <v>0.26345083487940629</v>
      </c>
      <c r="J150" s="18">
        <f>IF(EXACT(H150,H149),J149,K150)</f>
        <v>142</v>
      </c>
      <c r="K150" s="18">
        <v>142</v>
      </c>
    </row>
    <row r="151" spans="1:11" ht="15.75" thickBot="1" x14ac:dyDescent="0.3">
      <c r="A151" s="17">
        <v>3</v>
      </c>
      <c r="B151" s="15" t="s">
        <v>377</v>
      </c>
      <c r="C151" s="4">
        <v>90</v>
      </c>
      <c r="D151" s="4">
        <v>80</v>
      </c>
      <c r="E151" s="4">
        <v>96</v>
      </c>
      <c r="F151" s="4">
        <v>20</v>
      </c>
      <c r="G151" s="4">
        <v>15</v>
      </c>
      <c r="H151" s="3">
        <v>301</v>
      </c>
      <c r="I151" s="23">
        <f>IF(EXACT(H151,H150),I150,K151/$H$1)</f>
        <v>0.26530612244897961</v>
      </c>
      <c r="J151" s="18">
        <f>IF(EXACT(H151,H150),J150,K151)</f>
        <v>143</v>
      </c>
      <c r="K151" s="18">
        <v>143</v>
      </c>
    </row>
    <row r="152" spans="1:11" ht="15.75" thickBot="1" x14ac:dyDescent="0.3">
      <c r="A152" s="17">
        <v>2</v>
      </c>
      <c r="B152" s="15" t="s">
        <v>66</v>
      </c>
      <c r="C152" s="4">
        <v>100</v>
      </c>
      <c r="D152" s="4">
        <v>0</v>
      </c>
      <c r="E152" s="4">
        <v>100</v>
      </c>
      <c r="F152" s="4">
        <v>100</v>
      </c>
      <c r="G152" s="4">
        <v>0</v>
      </c>
      <c r="H152" s="3">
        <v>300</v>
      </c>
      <c r="I152" s="23">
        <f>IF(EXACT(H152,H151),I151,K152/$H$1)</f>
        <v>0.26716141001855287</v>
      </c>
      <c r="J152" s="18">
        <f>IF(EXACT(H152,H151),J151,K152)</f>
        <v>144</v>
      </c>
      <c r="K152" s="18">
        <v>144</v>
      </c>
    </row>
    <row r="153" spans="1:11" ht="15.75" thickBot="1" x14ac:dyDescent="0.3">
      <c r="A153" s="17">
        <v>1</v>
      </c>
      <c r="B153" s="15" t="s">
        <v>228</v>
      </c>
      <c r="C153" s="4">
        <v>100</v>
      </c>
      <c r="D153" s="4">
        <v>100</v>
      </c>
      <c r="E153" s="4">
        <v>0</v>
      </c>
      <c r="F153" s="4">
        <v>100</v>
      </c>
      <c r="G153" s="4">
        <v>0</v>
      </c>
      <c r="H153" s="3">
        <v>300</v>
      </c>
      <c r="I153" s="23">
        <f>IF(EXACT(H153,H152),I152,K153/$H$1)</f>
        <v>0.26716141001855287</v>
      </c>
      <c r="J153" s="18">
        <f>IF(EXACT(H153,H152),J152,K153)</f>
        <v>144</v>
      </c>
      <c r="K153" s="18">
        <v>145</v>
      </c>
    </row>
    <row r="154" spans="1:11" ht="15.75" thickBot="1" x14ac:dyDescent="0.3">
      <c r="A154" s="17">
        <v>2</v>
      </c>
      <c r="B154" s="15" t="s">
        <v>65</v>
      </c>
      <c r="C154" s="4">
        <v>100</v>
      </c>
      <c r="D154" s="4">
        <v>100</v>
      </c>
      <c r="E154" s="4">
        <v>100</v>
      </c>
      <c r="F154" s="4">
        <v>0</v>
      </c>
      <c r="G154" s="4">
        <v>0</v>
      </c>
      <c r="H154" s="3">
        <v>300</v>
      </c>
      <c r="I154" s="23">
        <f>IF(EXACT(H154,H153),I153,K154/$H$1)</f>
        <v>0.26716141001855287</v>
      </c>
      <c r="J154" s="18">
        <f>IF(EXACT(H154,H153),J153,K154)</f>
        <v>144</v>
      </c>
      <c r="K154" s="18">
        <v>146</v>
      </c>
    </row>
    <row r="155" spans="1:11" ht="15.75" thickBot="1" x14ac:dyDescent="0.3">
      <c r="A155" s="17">
        <v>1</v>
      </c>
      <c r="B155" s="15" t="s">
        <v>231</v>
      </c>
      <c r="C155" s="4">
        <v>100</v>
      </c>
      <c r="D155" s="4">
        <v>100</v>
      </c>
      <c r="E155" s="4">
        <v>100</v>
      </c>
      <c r="F155" s="4">
        <v>0</v>
      </c>
      <c r="G155" s="4">
        <v>0</v>
      </c>
      <c r="H155" s="3">
        <v>300</v>
      </c>
      <c r="I155" s="23">
        <f>IF(EXACT(H155,H154),I154,K155/$H$1)</f>
        <v>0.26716141001855287</v>
      </c>
      <c r="J155" s="18">
        <f>IF(EXACT(H155,H154),J154,K155)</f>
        <v>144</v>
      </c>
      <c r="K155" s="18">
        <v>147</v>
      </c>
    </row>
    <row r="156" spans="1:11" ht="15.75" thickBot="1" x14ac:dyDescent="0.3">
      <c r="A156" s="17">
        <v>2</v>
      </c>
      <c r="B156" s="15" t="s">
        <v>67</v>
      </c>
      <c r="C156" s="4">
        <v>100</v>
      </c>
      <c r="D156" s="4">
        <v>100</v>
      </c>
      <c r="E156" s="4">
        <v>100</v>
      </c>
      <c r="F156" s="4">
        <v>0</v>
      </c>
      <c r="G156" s="4">
        <v>0</v>
      </c>
      <c r="H156" s="3">
        <v>300</v>
      </c>
      <c r="I156" s="23">
        <f>IF(EXACT(H156,H155),I155,K156/$H$1)</f>
        <v>0.26716141001855287</v>
      </c>
      <c r="J156" s="18">
        <f>IF(EXACT(H156,H155),J155,K156)</f>
        <v>144</v>
      </c>
      <c r="K156" s="18">
        <v>148</v>
      </c>
    </row>
    <row r="157" spans="1:11" ht="15.75" thickBot="1" x14ac:dyDescent="0.3">
      <c r="A157" s="17">
        <v>2</v>
      </c>
      <c r="B157" s="15" t="s">
        <v>64</v>
      </c>
      <c r="C157" s="4">
        <v>100</v>
      </c>
      <c r="D157" s="4">
        <v>100</v>
      </c>
      <c r="E157" s="4">
        <v>100</v>
      </c>
      <c r="F157" s="4">
        <v>0</v>
      </c>
      <c r="G157" s="4">
        <v>0</v>
      </c>
      <c r="H157" s="3">
        <v>300</v>
      </c>
      <c r="I157" s="23">
        <f>IF(EXACT(H157,H156),I156,K157/$H$1)</f>
        <v>0.26716141001855287</v>
      </c>
      <c r="J157" s="18">
        <f>IF(EXACT(H157,H156),J156,K157)</f>
        <v>144</v>
      </c>
      <c r="K157" s="18">
        <v>149</v>
      </c>
    </row>
    <row r="158" spans="1:11" ht="15.75" thickBot="1" x14ac:dyDescent="0.3">
      <c r="A158" s="17">
        <v>1</v>
      </c>
      <c r="B158" s="15" t="s">
        <v>227</v>
      </c>
      <c r="C158" s="4">
        <v>100</v>
      </c>
      <c r="D158" s="4">
        <v>100</v>
      </c>
      <c r="E158" s="4">
        <v>100</v>
      </c>
      <c r="F158" s="4">
        <v>0</v>
      </c>
      <c r="G158" s="4">
        <v>0</v>
      </c>
      <c r="H158" s="3">
        <v>300</v>
      </c>
      <c r="I158" s="23">
        <f>IF(EXACT(H158,H157),I157,K158/$H$1)</f>
        <v>0.26716141001855287</v>
      </c>
      <c r="J158" s="18">
        <f>IF(EXACT(H158,H157),J157,K158)</f>
        <v>144</v>
      </c>
      <c r="K158" s="18">
        <v>150</v>
      </c>
    </row>
    <row r="159" spans="1:11" ht="15.75" thickBot="1" x14ac:dyDescent="0.3">
      <c r="A159" s="17">
        <v>1</v>
      </c>
      <c r="B159" s="15" t="s">
        <v>229</v>
      </c>
      <c r="C159" s="4">
        <v>100</v>
      </c>
      <c r="D159" s="4">
        <v>100</v>
      </c>
      <c r="E159" s="4">
        <v>100</v>
      </c>
      <c r="F159" s="4">
        <v>0</v>
      </c>
      <c r="G159" s="4">
        <v>0</v>
      </c>
      <c r="H159" s="3">
        <v>300</v>
      </c>
      <c r="I159" s="23">
        <f>IF(EXACT(H159,H158),I158,K159/$H$1)</f>
        <v>0.26716141001855287</v>
      </c>
      <c r="J159" s="18">
        <f>IF(EXACT(H159,H158),J158,K159)</f>
        <v>144</v>
      </c>
      <c r="K159" s="18">
        <v>151</v>
      </c>
    </row>
    <row r="160" spans="1:11" ht="15.75" thickBot="1" x14ac:dyDescent="0.3">
      <c r="A160" s="17">
        <v>1</v>
      </c>
      <c r="B160" s="15" t="s">
        <v>230</v>
      </c>
      <c r="C160" s="4">
        <v>100</v>
      </c>
      <c r="D160" s="4">
        <v>100</v>
      </c>
      <c r="E160" s="4">
        <v>100</v>
      </c>
      <c r="F160" s="4">
        <v>0</v>
      </c>
      <c r="G160" s="4">
        <v>0</v>
      </c>
      <c r="H160" s="3">
        <v>300</v>
      </c>
      <c r="I160" s="23">
        <f>IF(EXACT(H160,H159),I159,K160/$H$1)</f>
        <v>0.26716141001855287</v>
      </c>
      <c r="J160" s="18">
        <f>IF(EXACT(H160,H159),J159,K160)</f>
        <v>144</v>
      </c>
      <c r="K160" s="18">
        <v>152</v>
      </c>
    </row>
    <row r="161" spans="1:11" ht="15.75" thickBot="1" x14ac:dyDescent="0.3">
      <c r="A161" s="17">
        <v>1</v>
      </c>
      <c r="B161" s="15" t="s">
        <v>232</v>
      </c>
      <c r="C161" s="4">
        <v>100</v>
      </c>
      <c r="D161" s="4">
        <v>50</v>
      </c>
      <c r="E161" s="4">
        <v>100</v>
      </c>
      <c r="F161" s="4">
        <v>22</v>
      </c>
      <c r="G161" s="4">
        <v>25</v>
      </c>
      <c r="H161" s="3">
        <v>297</v>
      </c>
      <c r="I161" s="23">
        <f>IF(EXACT(H161,H160),I160,K161/$H$1)</f>
        <v>0.28385899814471244</v>
      </c>
      <c r="J161" s="18">
        <f>IF(EXACT(H161,H160),J160,K161)</f>
        <v>153</v>
      </c>
      <c r="K161" s="18">
        <v>153</v>
      </c>
    </row>
    <row r="162" spans="1:11" ht="15.75" thickBot="1" x14ac:dyDescent="0.3">
      <c r="A162" s="17">
        <v>3</v>
      </c>
      <c r="B162" s="15" t="s">
        <v>379</v>
      </c>
      <c r="C162" s="4">
        <v>100</v>
      </c>
      <c r="D162" s="4">
        <v>40</v>
      </c>
      <c r="E162" s="4">
        <v>96</v>
      </c>
      <c r="F162" s="4">
        <v>50</v>
      </c>
      <c r="G162" s="4">
        <v>10</v>
      </c>
      <c r="H162" s="3">
        <v>296</v>
      </c>
      <c r="I162" s="23">
        <f>IF(EXACT(H162,H161),I161,K162/$H$1)</f>
        <v>0.2857142857142857</v>
      </c>
      <c r="J162" s="18">
        <f>IF(EXACT(H162,H161),J161,K162)</f>
        <v>154</v>
      </c>
      <c r="K162" s="18">
        <v>154</v>
      </c>
    </row>
    <row r="163" spans="1:11" ht="15.75" thickBot="1" x14ac:dyDescent="0.3">
      <c r="A163" s="17">
        <v>3</v>
      </c>
      <c r="B163" s="15" t="s">
        <v>378</v>
      </c>
      <c r="C163" s="4">
        <v>100</v>
      </c>
      <c r="D163" s="4">
        <v>0</v>
      </c>
      <c r="E163" s="4">
        <v>96</v>
      </c>
      <c r="F163" s="4">
        <v>100</v>
      </c>
      <c r="G163" s="4">
        <v>0</v>
      </c>
      <c r="H163" s="3">
        <v>296</v>
      </c>
      <c r="I163" s="23">
        <f>IF(EXACT(H163,H162),I162,K163/$H$1)</f>
        <v>0.2857142857142857</v>
      </c>
      <c r="J163" s="18">
        <f>IF(EXACT(H163,H162),J162,K163)</f>
        <v>154</v>
      </c>
      <c r="K163" s="18">
        <v>155</v>
      </c>
    </row>
    <row r="164" spans="1:11" ht="15.75" thickBot="1" x14ac:dyDescent="0.3">
      <c r="A164" s="17">
        <v>3</v>
      </c>
      <c r="B164" s="15" t="s">
        <v>381</v>
      </c>
      <c r="C164" s="4">
        <v>100</v>
      </c>
      <c r="D164" s="4">
        <v>100</v>
      </c>
      <c r="E164" s="4">
        <v>0</v>
      </c>
      <c r="F164" s="4">
        <v>80</v>
      </c>
      <c r="G164" s="4">
        <v>15</v>
      </c>
      <c r="H164" s="3">
        <v>295</v>
      </c>
      <c r="I164" s="23">
        <f>IF(EXACT(H164,H163),I163,K164/$H$1)</f>
        <v>0.28942486085343228</v>
      </c>
      <c r="J164" s="18">
        <f>IF(EXACT(H164,H163),J163,K164)</f>
        <v>156</v>
      </c>
      <c r="K164" s="18">
        <v>156</v>
      </c>
    </row>
    <row r="165" spans="1:11" ht="15.75" thickBot="1" x14ac:dyDescent="0.3">
      <c r="A165" s="17">
        <v>3</v>
      </c>
      <c r="B165" s="15" t="s">
        <v>380</v>
      </c>
      <c r="C165" s="4">
        <v>100</v>
      </c>
      <c r="D165" s="4">
        <v>50</v>
      </c>
      <c r="E165" s="4">
        <v>60</v>
      </c>
      <c r="F165" s="4">
        <v>70</v>
      </c>
      <c r="G165" s="4">
        <v>15</v>
      </c>
      <c r="H165" s="3">
        <v>295</v>
      </c>
      <c r="I165" s="23">
        <f>IF(EXACT(H165,H164),I164,K165/$H$1)</f>
        <v>0.28942486085343228</v>
      </c>
      <c r="J165" s="18">
        <f>IF(EXACT(H165,H164),J164,K165)</f>
        <v>156</v>
      </c>
      <c r="K165" s="18">
        <v>157</v>
      </c>
    </row>
    <row r="166" spans="1:11" ht="15.75" thickBot="1" x14ac:dyDescent="0.3">
      <c r="A166" s="17">
        <v>3</v>
      </c>
      <c r="B166" s="15" t="s">
        <v>382</v>
      </c>
      <c r="C166" s="4">
        <v>100</v>
      </c>
      <c r="D166" s="4">
        <v>90</v>
      </c>
      <c r="E166" s="4">
        <v>0</v>
      </c>
      <c r="F166" s="4">
        <v>100</v>
      </c>
      <c r="G166" s="4">
        <v>5</v>
      </c>
      <c r="H166" s="3">
        <v>295</v>
      </c>
      <c r="I166" s="23">
        <f>IF(EXACT(H166,H165),I165,K166/$H$1)</f>
        <v>0.28942486085343228</v>
      </c>
      <c r="J166" s="18">
        <f>IF(EXACT(H166,H165),J165,K166)</f>
        <v>156</v>
      </c>
      <c r="K166" s="18">
        <v>158</v>
      </c>
    </row>
    <row r="167" spans="1:11" ht="15.75" thickBot="1" x14ac:dyDescent="0.3">
      <c r="A167" s="17">
        <v>2</v>
      </c>
      <c r="B167" s="15" t="s">
        <v>68</v>
      </c>
      <c r="C167" s="4">
        <v>90</v>
      </c>
      <c r="D167" s="4">
        <v>100</v>
      </c>
      <c r="E167" s="4">
        <v>100</v>
      </c>
      <c r="F167" s="4">
        <v>0</v>
      </c>
      <c r="G167" s="4">
        <v>5</v>
      </c>
      <c r="H167" s="3">
        <v>295</v>
      </c>
      <c r="I167" s="23">
        <f>IF(EXACT(H167,H166),I166,K167/$H$1)</f>
        <v>0.28942486085343228</v>
      </c>
      <c r="J167" s="18">
        <f>IF(EXACT(H167,H166),J166,K167)</f>
        <v>156</v>
      </c>
      <c r="K167" s="18">
        <v>159</v>
      </c>
    </row>
    <row r="168" spans="1:11" ht="15.75" thickBot="1" x14ac:dyDescent="0.3">
      <c r="A168" s="17">
        <v>1</v>
      </c>
      <c r="B168" s="15" t="s">
        <v>233</v>
      </c>
      <c r="C168" s="4">
        <v>100</v>
      </c>
      <c r="D168" s="4">
        <v>50</v>
      </c>
      <c r="E168" s="4">
        <v>100</v>
      </c>
      <c r="F168" s="4">
        <v>22</v>
      </c>
      <c r="G168" s="4">
        <v>20</v>
      </c>
      <c r="H168" s="3">
        <v>292</v>
      </c>
      <c r="I168" s="23">
        <f>IF(EXACT(H168,H167),I167,K168/$H$1)</f>
        <v>0.29684601113172543</v>
      </c>
      <c r="J168" s="18">
        <f>IF(EXACT(H168,H167),J167,K168)</f>
        <v>160</v>
      </c>
      <c r="K168" s="18">
        <v>160</v>
      </c>
    </row>
    <row r="169" spans="1:11" ht="15.75" thickBot="1" x14ac:dyDescent="0.3">
      <c r="A169" s="17">
        <v>3</v>
      </c>
      <c r="B169" s="15" t="s">
        <v>383</v>
      </c>
      <c r="C169" s="4">
        <v>90</v>
      </c>
      <c r="D169" s="4">
        <v>90</v>
      </c>
      <c r="E169" s="4">
        <v>60</v>
      </c>
      <c r="F169" s="4">
        <v>40</v>
      </c>
      <c r="G169" s="4">
        <v>10</v>
      </c>
      <c r="H169" s="3">
        <v>290</v>
      </c>
      <c r="I169" s="23">
        <f>IF(EXACT(H169,H168),I168,K169/$H$1)</f>
        <v>0.29870129870129869</v>
      </c>
      <c r="J169" s="18">
        <f>IF(EXACT(H169,H168),J168,K169)</f>
        <v>161</v>
      </c>
      <c r="K169" s="18">
        <v>161</v>
      </c>
    </row>
    <row r="170" spans="1:11" ht="15.75" thickBot="1" x14ac:dyDescent="0.3">
      <c r="A170" s="17">
        <v>1</v>
      </c>
      <c r="B170" s="15" t="s">
        <v>234</v>
      </c>
      <c r="C170" s="4">
        <v>100</v>
      </c>
      <c r="D170" s="4">
        <v>90</v>
      </c>
      <c r="E170" s="4">
        <v>100</v>
      </c>
      <c r="F170" s="4">
        <v>0</v>
      </c>
      <c r="G170" s="4">
        <v>0</v>
      </c>
      <c r="H170" s="3">
        <v>290</v>
      </c>
      <c r="I170" s="23">
        <f>IF(EXACT(H170,H169),I169,K170/$H$1)</f>
        <v>0.29870129870129869</v>
      </c>
      <c r="J170" s="18">
        <f>IF(EXACT(H170,H169),J169,K170)</f>
        <v>161</v>
      </c>
      <c r="K170" s="18">
        <v>162</v>
      </c>
    </row>
    <row r="171" spans="1:11" ht="15.75" thickBot="1" x14ac:dyDescent="0.3">
      <c r="A171" s="17">
        <v>3</v>
      </c>
      <c r="B171" s="15" t="s">
        <v>384</v>
      </c>
      <c r="C171" s="4">
        <v>100</v>
      </c>
      <c r="D171" s="4">
        <v>50</v>
      </c>
      <c r="E171" s="4">
        <v>88</v>
      </c>
      <c r="F171" s="4">
        <v>40</v>
      </c>
      <c r="G171" s="4">
        <v>10</v>
      </c>
      <c r="H171" s="3">
        <v>288</v>
      </c>
      <c r="I171" s="23">
        <f>IF(EXACT(H171,H170),I170,K171/$H$1)</f>
        <v>0.30241187384044527</v>
      </c>
      <c r="J171" s="18">
        <f>IF(EXACT(H171,H170),J170,K171)</f>
        <v>163</v>
      </c>
      <c r="K171" s="18">
        <v>163</v>
      </c>
    </row>
    <row r="172" spans="1:11" ht="15.75" thickBot="1" x14ac:dyDescent="0.3">
      <c r="A172" s="17">
        <v>2</v>
      </c>
      <c r="B172" s="15" t="s">
        <v>69</v>
      </c>
      <c r="C172" s="4">
        <v>100</v>
      </c>
      <c r="D172" s="4">
        <v>40</v>
      </c>
      <c r="E172" s="4">
        <v>100</v>
      </c>
      <c r="F172" s="4">
        <v>22</v>
      </c>
      <c r="G172" s="4">
        <v>25</v>
      </c>
      <c r="H172" s="3">
        <v>287</v>
      </c>
      <c r="I172" s="23">
        <f>IF(EXACT(H172,H171),I171,K172/$H$1)</f>
        <v>0.30426716141001853</v>
      </c>
      <c r="J172" s="18">
        <f>IF(EXACT(H172,H171),J171,K172)</f>
        <v>164</v>
      </c>
      <c r="K172" s="18">
        <v>164</v>
      </c>
    </row>
    <row r="173" spans="1:11" ht="15.75" thickBot="1" x14ac:dyDescent="0.3">
      <c r="A173" s="17">
        <v>2</v>
      </c>
      <c r="B173" s="15" t="s">
        <v>70</v>
      </c>
      <c r="C173" s="4">
        <v>100</v>
      </c>
      <c r="D173" s="4">
        <v>50</v>
      </c>
      <c r="E173" s="4">
        <v>100</v>
      </c>
      <c r="F173" s="4">
        <v>11</v>
      </c>
      <c r="G173" s="4">
        <v>25</v>
      </c>
      <c r="H173" s="3">
        <v>286</v>
      </c>
      <c r="I173" s="23">
        <f>IF(EXACT(H173,H172),I172,K173/$H$1)</f>
        <v>0.30612244897959184</v>
      </c>
      <c r="J173" s="18">
        <f>IF(EXACT(H173,H172),J172,K173)</f>
        <v>165</v>
      </c>
      <c r="K173" s="18">
        <v>165</v>
      </c>
    </row>
    <row r="174" spans="1:11" ht="15.75" thickBot="1" x14ac:dyDescent="0.3">
      <c r="A174" s="17">
        <v>3</v>
      </c>
      <c r="B174" s="15" t="s">
        <v>385</v>
      </c>
      <c r="C174" s="4">
        <v>90</v>
      </c>
      <c r="D174" s="4">
        <v>60</v>
      </c>
      <c r="E174" s="4">
        <v>76</v>
      </c>
      <c r="F174" s="4">
        <v>60</v>
      </c>
      <c r="G174" s="4">
        <v>0</v>
      </c>
      <c r="H174" s="3">
        <v>286</v>
      </c>
      <c r="I174" s="23">
        <f>IF(EXACT(H174,H173),I173,K174/$H$1)</f>
        <v>0.30612244897959184</v>
      </c>
      <c r="J174" s="18">
        <f>IF(EXACT(H174,H173),J173,K174)</f>
        <v>165</v>
      </c>
      <c r="K174" s="18">
        <v>166</v>
      </c>
    </row>
    <row r="175" spans="1:11" ht="15.75" thickBot="1" x14ac:dyDescent="0.3">
      <c r="A175" s="17">
        <v>3</v>
      </c>
      <c r="B175" s="15" t="s">
        <v>386</v>
      </c>
      <c r="C175" s="4">
        <v>100</v>
      </c>
      <c r="D175" s="4">
        <v>90</v>
      </c>
      <c r="E175" s="4">
        <v>96</v>
      </c>
      <c r="F175" s="4">
        <v>0</v>
      </c>
      <c r="G175" s="4">
        <v>0</v>
      </c>
      <c r="H175" s="3">
        <v>286</v>
      </c>
      <c r="I175" s="23">
        <f>IF(EXACT(H175,H174),I174,K175/$H$1)</f>
        <v>0.30612244897959184</v>
      </c>
      <c r="J175" s="18">
        <f>IF(EXACT(H175,H174),J174,K175)</f>
        <v>165</v>
      </c>
      <c r="K175" s="18">
        <v>167</v>
      </c>
    </row>
    <row r="176" spans="1:11" ht="15.75" thickBot="1" x14ac:dyDescent="0.3">
      <c r="A176" s="17">
        <v>3</v>
      </c>
      <c r="B176" s="15" t="s">
        <v>387</v>
      </c>
      <c r="C176" s="4">
        <v>100</v>
      </c>
      <c r="D176" s="4">
        <v>80</v>
      </c>
      <c r="E176" s="4">
        <v>80</v>
      </c>
      <c r="F176" s="4">
        <v>20</v>
      </c>
      <c r="G176" s="4">
        <v>5</v>
      </c>
      <c r="H176" s="3">
        <v>285</v>
      </c>
      <c r="I176" s="23">
        <f>IF(EXACT(H176,H175),I175,K176/$H$1)</f>
        <v>0.31168831168831168</v>
      </c>
      <c r="J176" s="18">
        <f>IF(EXACT(H176,H175),J175,K176)</f>
        <v>168</v>
      </c>
      <c r="K176" s="18">
        <v>168</v>
      </c>
    </row>
    <row r="177" spans="1:11" ht="15.75" thickBot="1" x14ac:dyDescent="0.3">
      <c r="A177" s="17">
        <v>2</v>
      </c>
      <c r="B177" s="15" t="s">
        <v>71</v>
      </c>
      <c r="C177" s="4">
        <v>100</v>
      </c>
      <c r="D177" s="4">
        <v>50</v>
      </c>
      <c r="E177" s="4">
        <v>100</v>
      </c>
      <c r="F177" s="4">
        <v>22</v>
      </c>
      <c r="G177" s="4">
        <v>10</v>
      </c>
      <c r="H177" s="3">
        <v>282</v>
      </c>
      <c r="I177" s="23">
        <f>IF(EXACT(H177,H176),I176,K177/$H$1)</f>
        <v>0.313543599257885</v>
      </c>
      <c r="J177" s="18">
        <f>IF(EXACT(H177,H176),J176,K177)</f>
        <v>169</v>
      </c>
      <c r="K177" s="18">
        <v>169</v>
      </c>
    </row>
    <row r="178" spans="1:11" ht="15.75" thickBot="1" x14ac:dyDescent="0.3">
      <c r="A178" s="17">
        <v>3</v>
      </c>
      <c r="B178" s="15" t="s">
        <v>388</v>
      </c>
      <c r="C178" s="4">
        <v>100</v>
      </c>
      <c r="D178" s="4">
        <v>30</v>
      </c>
      <c r="E178" s="4">
        <v>92</v>
      </c>
      <c r="F178" s="4">
        <v>60</v>
      </c>
      <c r="G178" s="4">
        <v>0</v>
      </c>
      <c r="H178" s="3">
        <v>282</v>
      </c>
      <c r="I178" s="23">
        <f>IF(EXACT(H178,H177),I177,K178/$H$1)</f>
        <v>0.313543599257885</v>
      </c>
      <c r="J178" s="18">
        <f>IF(EXACT(H178,H177),J177,K178)</f>
        <v>169</v>
      </c>
      <c r="K178" s="18">
        <v>170</v>
      </c>
    </row>
    <row r="179" spans="1:11" ht="15.75" thickBot="1" x14ac:dyDescent="0.3">
      <c r="A179" s="17">
        <v>1</v>
      </c>
      <c r="B179" s="15" t="s">
        <v>235</v>
      </c>
      <c r="C179" s="4">
        <v>100</v>
      </c>
      <c r="D179" s="4">
        <v>90</v>
      </c>
      <c r="E179" s="4">
        <v>92</v>
      </c>
      <c r="F179" s="4">
        <v>0</v>
      </c>
      <c r="G179" s="4">
        <v>0</v>
      </c>
      <c r="H179" s="3">
        <v>282</v>
      </c>
      <c r="I179" s="23">
        <f>IF(EXACT(H179,H178),I178,K179/$H$1)</f>
        <v>0.313543599257885</v>
      </c>
      <c r="J179" s="18">
        <f>IF(EXACT(H179,H178),J178,K179)</f>
        <v>169</v>
      </c>
      <c r="K179" s="18">
        <v>171</v>
      </c>
    </row>
    <row r="180" spans="1:11" ht="15.75" thickBot="1" x14ac:dyDescent="0.3">
      <c r="A180" s="17">
        <v>3</v>
      </c>
      <c r="B180" s="15" t="s">
        <v>389</v>
      </c>
      <c r="C180" s="4">
        <v>100</v>
      </c>
      <c r="D180" s="4">
        <v>50</v>
      </c>
      <c r="E180" s="4">
        <v>100</v>
      </c>
      <c r="F180" s="4">
        <v>20</v>
      </c>
      <c r="G180" s="4">
        <v>10</v>
      </c>
      <c r="H180" s="3">
        <v>280</v>
      </c>
      <c r="I180" s="23">
        <f>IF(EXACT(H180,H179),I179,K180/$H$1)</f>
        <v>0.31910946196660483</v>
      </c>
      <c r="J180" s="18">
        <f>IF(EXACT(H180,H179),J179,K180)</f>
        <v>172</v>
      </c>
      <c r="K180" s="18">
        <v>172</v>
      </c>
    </row>
    <row r="181" spans="1:11" ht="15.75" thickBot="1" x14ac:dyDescent="0.3">
      <c r="A181" s="17">
        <v>3</v>
      </c>
      <c r="B181" s="15" t="s">
        <v>391</v>
      </c>
      <c r="C181" s="4">
        <v>90</v>
      </c>
      <c r="D181" s="4">
        <v>90</v>
      </c>
      <c r="E181" s="4">
        <v>0</v>
      </c>
      <c r="F181" s="4">
        <v>100</v>
      </c>
      <c r="G181" s="4">
        <v>0</v>
      </c>
      <c r="H181" s="3">
        <v>280</v>
      </c>
      <c r="I181" s="23">
        <f>IF(EXACT(H181,H180),I180,K181/$H$1)</f>
        <v>0.31910946196660483</v>
      </c>
      <c r="J181" s="18">
        <f>IF(EXACT(H181,H180),J180,K181)</f>
        <v>172</v>
      </c>
      <c r="K181" s="18">
        <v>173</v>
      </c>
    </row>
    <row r="182" spans="1:11" ht="15.75" thickBot="1" x14ac:dyDescent="0.3">
      <c r="A182" s="17">
        <v>3</v>
      </c>
      <c r="B182" s="15" t="s">
        <v>390</v>
      </c>
      <c r="C182" s="4">
        <v>90</v>
      </c>
      <c r="D182" s="4">
        <v>90</v>
      </c>
      <c r="E182" s="4">
        <v>0</v>
      </c>
      <c r="F182" s="4">
        <v>100</v>
      </c>
      <c r="G182" s="4">
        <v>0</v>
      </c>
      <c r="H182" s="3">
        <v>280</v>
      </c>
      <c r="I182" s="23">
        <f>IF(EXACT(H182,H181),I181,K182/$H$1)</f>
        <v>0.31910946196660483</v>
      </c>
      <c r="J182" s="18">
        <f>IF(EXACT(H182,H181),J181,K182)</f>
        <v>172</v>
      </c>
      <c r="K182" s="18">
        <v>174</v>
      </c>
    </row>
    <row r="183" spans="1:11" ht="15.75" thickBot="1" x14ac:dyDescent="0.3">
      <c r="A183" s="17">
        <v>2</v>
      </c>
      <c r="B183" s="15" t="s">
        <v>73</v>
      </c>
      <c r="C183" s="4">
        <v>80</v>
      </c>
      <c r="D183" s="4">
        <v>0</v>
      </c>
      <c r="E183" s="4">
        <v>100</v>
      </c>
      <c r="F183" s="4">
        <v>100</v>
      </c>
      <c r="G183" s="4">
        <v>0</v>
      </c>
      <c r="H183" s="3">
        <v>280</v>
      </c>
      <c r="I183" s="23">
        <f>IF(EXACT(H183,H182),I182,K183/$H$1)</f>
        <v>0.31910946196660483</v>
      </c>
      <c r="J183" s="18">
        <f>IF(EXACT(H183,H182),J182,K183)</f>
        <v>172</v>
      </c>
      <c r="K183" s="18">
        <v>175</v>
      </c>
    </row>
    <row r="184" spans="1:11" ht="15.75" thickBot="1" x14ac:dyDescent="0.3">
      <c r="A184" s="17">
        <v>2</v>
      </c>
      <c r="B184" s="15" t="s">
        <v>72</v>
      </c>
      <c r="C184" s="4">
        <v>100</v>
      </c>
      <c r="D184" s="4">
        <v>80</v>
      </c>
      <c r="E184" s="4">
        <v>100</v>
      </c>
      <c r="F184" s="4">
        <v>0</v>
      </c>
      <c r="G184" s="4">
        <v>0</v>
      </c>
      <c r="H184" s="3">
        <v>280</v>
      </c>
      <c r="I184" s="23">
        <f>IF(EXACT(H184,H183),I183,K184/$H$1)</f>
        <v>0.31910946196660483</v>
      </c>
      <c r="J184" s="18">
        <f>IF(EXACT(H184,H183),J183,K184)</f>
        <v>172</v>
      </c>
      <c r="K184" s="18">
        <v>176</v>
      </c>
    </row>
    <row r="185" spans="1:11" ht="15.75" thickBot="1" x14ac:dyDescent="0.3">
      <c r="A185" s="17">
        <v>2</v>
      </c>
      <c r="B185" s="15" t="s">
        <v>74</v>
      </c>
      <c r="C185" s="4">
        <v>90</v>
      </c>
      <c r="D185" s="4">
        <v>90</v>
      </c>
      <c r="E185" s="4">
        <v>100</v>
      </c>
      <c r="F185" s="4">
        <v>0</v>
      </c>
      <c r="G185" s="4">
        <v>0</v>
      </c>
      <c r="H185" s="3">
        <v>280</v>
      </c>
      <c r="I185" s="23">
        <f>IF(EXACT(H185,H184),I184,K185/$H$1)</f>
        <v>0.31910946196660483</v>
      </c>
      <c r="J185" s="18">
        <f>IF(EXACT(H185,H184),J184,K185)</f>
        <v>172</v>
      </c>
      <c r="K185" s="18">
        <v>177</v>
      </c>
    </row>
    <row r="186" spans="1:11" ht="15.75" thickBot="1" x14ac:dyDescent="0.3">
      <c r="A186" s="17">
        <v>1</v>
      </c>
      <c r="B186" s="15" t="s">
        <v>236</v>
      </c>
      <c r="C186" s="4">
        <v>90</v>
      </c>
      <c r="D186" s="4">
        <v>90</v>
      </c>
      <c r="E186" s="4">
        <v>100</v>
      </c>
      <c r="F186" s="4">
        <v>0</v>
      </c>
      <c r="G186" s="4">
        <v>0</v>
      </c>
      <c r="H186" s="3">
        <v>280</v>
      </c>
      <c r="I186" s="23">
        <f>IF(EXACT(H186,H185),I185,K186/$H$1)</f>
        <v>0.31910946196660483</v>
      </c>
      <c r="J186" s="18">
        <f>IF(EXACT(H186,H185),J185,K186)</f>
        <v>172</v>
      </c>
      <c r="K186" s="18">
        <v>178</v>
      </c>
    </row>
    <row r="187" spans="1:11" ht="15.75" thickBot="1" x14ac:dyDescent="0.3">
      <c r="A187" s="17">
        <v>1</v>
      </c>
      <c r="B187" s="15" t="s">
        <v>237</v>
      </c>
      <c r="C187" s="4">
        <v>100</v>
      </c>
      <c r="D187" s="4">
        <v>40</v>
      </c>
      <c r="E187" s="4">
        <v>92</v>
      </c>
      <c r="F187" s="4">
        <v>22</v>
      </c>
      <c r="G187" s="4">
        <v>25</v>
      </c>
      <c r="H187" s="3">
        <v>279</v>
      </c>
      <c r="I187" s="23">
        <f>IF(EXACT(H187,H186),I186,K187/$H$1)</f>
        <v>0.33209647495361783</v>
      </c>
      <c r="J187" s="18">
        <f>IF(EXACT(H187,H186),J186,K187)</f>
        <v>179</v>
      </c>
      <c r="K187" s="18">
        <v>179</v>
      </c>
    </row>
    <row r="188" spans="1:11" ht="15.75" thickBot="1" x14ac:dyDescent="0.3">
      <c r="A188" s="17">
        <v>1</v>
      </c>
      <c r="B188" s="15" t="s">
        <v>238</v>
      </c>
      <c r="C188" s="4">
        <v>100</v>
      </c>
      <c r="D188" s="4">
        <v>50</v>
      </c>
      <c r="E188" s="4">
        <v>100</v>
      </c>
      <c r="F188" s="4">
        <v>22</v>
      </c>
      <c r="G188" s="4">
        <v>5</v>
      </c>
      <c r="H188" s="3">
        <v>277</v>
      </c>
      <c r="I188" s="23">
        <f>IF(EXACT(H188,H187),I187,K188/$H$1)</f>
        <v>0.33395176252319109</v>
      </c>
      <c r="J188" s="18">
        <f>IF(EXACT(H188,H187),J187,K188)</f>
        <v>180</v>
      </c>
      <c r="K188" s="18">
        <v>180</v>
      </c>
    </row>
    <row r="189" spans="1:11" ht="15.75" thickBot="1" x14ac:dyDescent="0.3">
      <c r="A189" s="17">
        <v>2</v>
      </c>
      <c r="B189" s="15" t="s">
        <v>75</v>
      </c>
      <c r="C189" s="4">
        <v>100</v>
      </c>
      <c r="D189" s="4">
        <v>50</v>
      </c>
      <c r="E189" s="4">
        <v>100</v>
      </c>
      <c r="F189" s="4">
        <v>22</v>
      </c>
      <c r="G189" s="4">
        <v>5</v>
      </c>
      <c r="H189" s="3">
        <v>277</v>
      </c>
      <c r="I189" s="23">
        <f>IF(EXACT(H189,H188),I188,K189/$H$1)</f>
        <v>0.33395176252319109</v>
      </c>
      <c r="J189" s="18">
        <f>IF(EXACT(H189,H188),J188,K189)</f>
        <v>180</v>
      </c>
      <c r="K189" s="18">
        <v>181</v>
      </c>
    </row>
    <row r="190" spans="1:11" ht="15.75" thickBot="1" x14ac:dyDescent="0.3">
      <c r="A190" s="17">
        <v>3</v>
      </c>
      <c r="B190" s="15" t="s">
        <v>393</v>
      </c>
      <c r="C190" s="4">
        <v>100</v>
      </c>
      <c r="D190" s="4">
        <v>20</v>
      </c>
      <c r="E190" s="4">
        <v>96</v>
      </c>
      <c r="F190" s="4">
        <v>50</v>
      </c>
      <c r="G190" s="4">
        <v>10</v>
      </c>
      <c r="H190" s="3">
        <v>276</v>
      </c>
      <c r="I190" s="23">
        <f>IF(EXACT(H190,H189),I189,K190/$H$1)</f>
        <v>0.33766233766233766</v>
      </c>
      <c r="J190" s="18">
        <f>IF(EXACT(H190,H189),J189,K190)</f>
        <v>182</v>
      </c>
      <c r="K190" s="18">
        <v>182</v>
      </c>
    </row>
    <row r="191" spans="1:11" ht="15.75" thickBot="1" x14ac:dyDescent="0.3">
      <c r="A191" s="17">
        <v>3</v>
      </c>
      <c r="B191" s="15" t="s">
        <v>392</v>
      </c>
      <c r="C191" s="4">
        <v>100</v>
      </c>
      <c r="D191" s="4">
        <v>0</v>
      </c>
      <c r="E191" s="4">
        <v>96</v>
      </c>
      <c r="F191" s="4">
        <v>80</v>
      </c>
      <c r="G191" s="4">
        <v>0</v>
      </c>
      <c r="H191" s="3">
        <v>276</v>
      </c>
      <c r="I191" s="23">
        <f>IF(EXACT(H191,H190),I190,K191/$H$1)</f>
        <v>0.33766233766233766</v>
      </c>
      <c r="J191" s="18">
        <f>IF(EXACT(H191,H190),J190,K191)</f>
        <v>182</v>
      </c>
      <c r="K191" s="18">
        <v>183</v>
      </c>
    </row>
    <row r="192" spans="1:11" ht="15.75" thickBot="1" x14ac:dyDescent="0.3">
      <c r="A192" s="17">
        <v>1</v>
      </c>
      <c r="B192" s="15" t="s">
        <v>239</v>
      </c>
      <c r="C192" s="4">
        <v>100</v>
      </c>
      <c r="D192" s="4">
        <v>40</v>
      </c>
      <c r="E192" s="4">
        <v>100</v>
      </c>
      <c r="F192" s="4">
        <v>0</v>
      </c>
      <c r="G192" s="4">
        <v>35</v>
      </c>
      <c r="H192" s="3">
        <v>275</v>
      </c>
      <c r="I192" s="23">
        <f>IF(EXACT(H192,H191),I191,K192/$H$1)</f>
        <v>0.34137291280148424</v>
      </c>
      <c r="J192" s="18">
        <f>IF(EXACT(H192,H191),J191,K192)</f>
        <v>184</v>
      </c>
      <c r="K192" s="18">
        <v>184</v>
      </c>
    </row>
    <row r="193" spans="1:11" ht="15.75" thickBot="1" x14ac:dyDescent="0.3">
      <c r="A193" s="17">
        <v>1</v>
      </c>
      <c r="B193" s="15" t="s">
        <v>240</v>
      </c>
      <c r="C193" s="4">
        <v>100</v>
      </c>
      <c r="D193" s="4">
        <v>50</v>
      </c>
      <c r="E193" s="4">
        <v>100</v>
      </c>
      <c r="F193" s="4">
        <v>0</v>
      </c>
      <c r="G193" s="4">
        <v>25</v>
      </c>
      <c r="H193" s="3">
        <v>275</v>
      </c>
      <c r="I193" s="23">
        <f>IF(EXACT(H193,H192),I192,K193/$H$1)</f>
        <v>0.34137291280148424</v>
      </c>
      <c r="J193" s="18">
        <f>IF(EXACT(H193,H192),J192,K193)</f>
        <v>184</v>
      </c>
      <c r="K193" s="18">
        <v>185</v>
      </c>
    </row>
    <row r="194" spans="1:11" ht="15.75" thickBot="1" x14ac:dyDescent="0.3">
      <c r="A194" s="17">
        <v>2</v>
      </c>
      <c r="B194" s="15" t="s">
        <v>76</v>
      </c>
      <c r="C194" s="4">
        <v>100</v>
      </c>
      <c r="D194" s="4">
        <v>50</v>
      </c>
      <c r="E194" s="4">
        <v>100</v>
      </c>
      <c r="F194" s="4">
        <v>22</v>
      </c>
      <c r="G194" s="4">
        <v>0</v>
      </c>
      <c r="H194" s="3">
        <v>272</v>
      </c>
      <c r="I194" s="23">
        <f>IF(EXACT(H194,H193),I193,K194/$H$1)</f>
        <v>0.34508348794063082</v>
      </c>
      <c r="J194" s="18">
        <f>IF(EXACT(H194,H193),J193,K194)</f>
        <v>186</v>
      </c>
      <c r="K194" s="18">
        <v>186</v>
      </c>
    </row>
    <row r="195" spans="1:11" ht="15.75" thickBot="1" x14ac:dyDescent="0.3">
      <c r="A195" s="17">
        <v>2</v>
      </c>
      <c r="B195" s="15" t="s">
        <v>77</v>
      </c>
      <c r="C195" s="4">
        <v>100</v>
      </c>
      <c r="D195" s="4">
        <v>50</v>
      </c>
      <c r="E195" s="4">
        <v>100</v>
      </c>
      <c r="F195" s="4">
        <v>22</v>
      </c>
      <c r="G195" s="4">
        <v>0</v>
      </c>
      <c r="H195" s="3">
        <v>272</v>
      </c>
      <c r="I195" s="23">
        <f>IF(EXACT(H195,H194),I194,K195/$H$1)</f>
        <v>0.34508348794063082</v>
      </c>
      <c r="J195" s="18">
        <f>IF(EXACT(H195,H194),J194,K195)</f>
        <v>186</v>
      </c>
      <c r="K195" s="18">
        <v>187</v>
      </c>
    </row>
    <row r="196" spans="1:11" ht="15.75" thickBot="1" x14ac:dyDescent="0.3">
      <c r="A196" s="17">
        <v>3</v>
      </c>
      <c r="B196" s="15" t="s">
        <v>394</v>
      </c>
      <c r="C196" s="4">
        <v>100</v>
      </c>
      <c r="D196" s="4">
        <v>0</v>
      </c>
      <c r="E196" s="4">
        <v>96</v>
      </c>
      <c r="F196" s="4">
        <v>70</v>
      </c>
      <c r="G196" s="4">
        <v>5</v>
      </c>
      <c r="H196" s="3">
        <v>271</v>
      </c>
      <c r="I196" s="23">
        <f>IF(EXACT(H196,H195),I195,K196/$H$1)</f>
        <v>0.34879406307977734</v>
      </c>
      <c r="J196" s="18">
        <f>IF(EXACT(H196,H195),J195,K196)</f>
        <v>188</v>
      </c>
      <c r="K196" s="18">
        <v>188</v>
      </c>
    </row>
    <row r="197" spans="1:11" ht="15.75" thickBot="1" x14ac:dyDescent="0.3">
      <c r="A197" s="17">
        <v>3</v>
      </c>
      <c r="B197" s="15" t="s">
        <v>395</v>
      </c>
      <c r="C197" s="4">
        <v>100</v>
      </c>
      <c r="D197" s="4">
        <v>60</v>
      </c>
      <c r="E197" s="4">
        <v>0</v>
      </c>
      <c r="F197" s="4">
        <v>100</v>
      </c>
      <c r="G197" s="4">
        <v>10</v>
      </c>
      <c r="H197" s="3">
        <v>270</v>
      </c>
      <c r="I197" s="23">
        <f>IF(EXACT(H197,H196),I196,K197/$H$1)</f>
        <v>0.35064935064935066</v>
      </c>
      <c r="J197" s="18">
        <f>IF(EXACT(H197,H196),J196,K197)</f>
        <v>189</v>
      </c>
      <c r="K197" s="18">
        <v>189</v>
      </c>
    </row>
    <row r="198" spans="1:11" ht="15.75" thickBot="1" x14ac:dyDescent="0.3">
      <c r="A198" s="17">
        <v>3</v>
      </c>
      <c r="B198" s="15" t="s">
        <v>396</v>
      </c>
      <c r="C198" s="4">
        <v>100</v>
      </c>
      <c r="D198" s="4">
        <v>10</v>
      </c>
      <c r="E198" s="4">
        <v>96</v>
      </c>
      <c r="F198" s="4">
        <v>50</v>
      </c>
      <c r="G198" s="4">
        <v>10</v>
      </c>
      <c r="H198" s="3">
        <v>266</v>
      </c>
      <c r="I198" s="23">
        <f>IF(EXACT(H198,H197),I197,K198/$H$1)</f>
        <v>0.35250463821892392</v>
      </c>
      <c r="J198" s="18">
        <f>IF(EXACT(H198,H197),J197,K198)</f>
        <v>190</v>
      </c>
      <c r="K198" s="18">
        <v>190</v>
      </c>
    </row>
    <row r="199" spans="1:11" ht="15.75" thickBot="1" x14ac:dyDescent="0.3">
      <c r="A199" s="17">
        <v>1</v>
      </c>
      <c r="B199" s="15" t="s">
        <v>242</v>
      </c>
      <c r="C199" s="4">
        <v>100</v>
      </c>
      <c r="D199" s="4">
        <v>30</v>
      </c>
      <c r="E199" s="4">
        <v>100</v>
      </c>
      <c r="F199" s="4">
        <v>0</v>
      </c>
      <c r="G199" s="4">
        <v>35</v>
      </c>
      <c r="H199" s="3">
        <v>265</v>
      </c>
      <c r="I199" s="23">
        <f>IF(EXACT(H199,H198),I198,K199/$H$1)</f>
        <v>0.35435992578849723</v>
      </c>
      <c r="J199" s="18">
        <f>IF(EXACT(H199,H198),J198,K199)</f>
        <v>191</v>
      </c>
      <c r="K199" s="18">
        <v>191</v>
      </c>
    </row>
    <row r="200" spans="1:11" ht="15.75" thickBot="1" x14ac:dyDescent="0.3">
      <c r="A200" s="17">
        <v>2</v>
      </c>
      <c r="B200" s="15" t="s">
        <v>78</v>
      </c>
      <c r="C200" s="4">
        <v>100</v>
      </c>
      <c r="D200" s="4">
        <v>40</v>
      </c>
      <c r="E200" s="4">
        <v>100</v>
      </c>
      <c r="F200" s="4">
        <v>0</v>
      </c>
      <c r="G200" s="4">
        <v>25</v>
      </c>
      <c r="H200" s="3">
        <v>265</v>
      </c>
      <c r="I200" s="23">
        <f>IF(EXACT(H200,H199),I199,K200/$H$1)</f>
        <v>0.35435992578849723</v>
      </c>
      <c r="J200" s="18">
        <f>IF(EXACT(H200,H199),J199,K200)</f>
        <v>191</v>
      </c>
      <c r="K200" s="18">
        <v>192</v>
      </c>
    </row>
    <row r="201" spans="1:11" ht="15.75" thickBot="1" x14ac:dyDescent="0.3">
      <c r="A201" s="17">
        <v>2</v>
      </c>
      <c r="B201" s="15" t="s">
        <v>79</v>
      </c>
      <c r="C201" s="4">
        <v>100</v>
      </c>
      <c r="D201" s="4">
        <v>40</v>
      </c>
      <c r="E201" s="4">
        <v>100</v>
      </c>
      <c r="F201" s="4">
        <v>0</v>
      </c>
      <c r="G201" s="4">
        <v>25</v>
      </c>
      <c r="H201" s="3">
        <v>265</v>
      </c>
      <c r="I201" s="23">
        <f>IF(EXACT(H201,H200),I200,K201/$H$1)</f>
        <v>0.35435992578849723</v>
      </c>
      <c r="J201" s="18">
        <f>IF(EXACT(H201,H200),J200,K201)</f>
        <v>191</v>
      </c>
      <c r="K201" s="18">
        <v>193</v>
      </c>
    </row>
    <row r="202" spans="1:11" ht="15.75" thickBot="1" x14ac:dyDescent="0.3">
      <c r="A202" s="17">
        <v>1</v>
      </c>
      <c r="B202" s="15" t="s">
        <v>241</v>
      </c>
      <c r="C202" s="4">
        <v>100</v>
      </c>
      <c r="D202" s="4">
        <v>40</v>
      </c>
      <c r="E202" s="4">
        <v>100</v>
      </c>
      <c r="F202" s="4">
        <v>0</v>
      </c>
      <c r="G202" s="4">
        <v>25</v>
      </c>
      <c r="H202" s="3">
        <v>265</v>
      </c>
      <c r="I202" s="23">
        <f>IF(EXACT(H202,H201),I201,K202/$H$1)</f>
        <v>0.35435992578849723</v>
      </c>
      <c r="J202" s="18">
        <f>IF(EXACT(H202,H201),J201,K202)</f>
        <v>191</v>
      </c>
      <c r="K202" s="18">
        <v>194</v>
      </c>
    </row>
    <row r="203" spans="1:11" ht="15.75" thickBot="1" x14ac:dyDescent="0.3">
      <c r="A203" s="17">
        <v>3</v>
      </c>
      <c r="B203" s="15" t="s">
        <v>397</v>
      </c>
      <c r="C203" s="4">
        <v>90</v>
      </c>
      <c r="D203" s="4">
        <v>40</v>
      </c>
      <c r="E203" s="4">
        <v>84</v>
      </c>
      <c r="F203" s="4">
        <v>50</v>
      </c>
      <c r="G203" s="4">
        <v>0</v>
      </c>
      <c r="H203" s="3">
        <v>264</v>
      </c>
      <c r="I203" s="23">
        <f>IF(EXACT(H203,H202),I202,K203/$H$1)</f>
        <v>0.36178107606679033</v>
      </c>
      <c r="J203" s="18">
        <f>IF(EXACT(H203,H202),J202,K203)</f>
        <v>195</v>
      </c>
      <c r="K203" s="18">
        <v>195</v>
      </c>
    </row>
    <row r="204" spans="1:11" ht="15.75" thickBot="1" x14ac:dyDescent="0.3">
      <c r="A204" s="17">
        <v>1</v>
      </c>
      <c r="B204" s="15" t="s">
        <v>243</v>
      </c>
      <c r="C204" s="4">
        <v>100</v>
      </c>
      <c r="D204" s="4">
        <v>40</v>
      </c>
      <c r="E204" s="4">
        <v>100</v>
      </c>
      <c r="F204" s="4">
        <v>22</v>
      </c>
      <c r="G204" s="4">
        <v>0</v>
      </c>
      <c r="H204" s="3">
        <v>262</v>
      </c>
      <c r="I204" s="23">
        <f>IF(EXACT(H204,H203),I203,K204/$H$1)</f>
        <v>0.36363636363636365</v>
      </c>
      <c r="J204" s="18">
        <f>IF(EXACT(H204,H203),J203,K204)</f>
        <v>196</v>
      </c>
      <c r="K204" s="18">
        <v>196</v>
      </c>
    </row>
    <row r="205" spans="1:11" ht="15.75" thickBot="1" x14ac:dyDescent="0.3">
      <c r="A205" s="17">
        <v>2</v>
      </c>
      <c r="B205" s="15" t="s">
        <v>80</v>
      </c>
      <c r="C205" s="4">
        <v>100</v>
      </c>
      <c r="D205" s="4">
        <v>40</v>
      </c>
      <c r="E205" s="4">
        <v>100</v>
      </c>
      <c r="F205" s="4">
        <v>22</v>
      </c>
      <c r="G205" s="4">
        <v>0</v>
      </c>
      <c r="H205" s="3">
        <v>262</v>
      </c>
      <c r="I205" s="23">
        <f>IF(EXACT(H205,H204),I204,K205/$H$1)</f>
        <v>0.36363636363636365</v>
      </c>
      <c r="J205" s="18">
        <f>IF(EXACT(H205,H204),J204,K205)</f>
        <v>196</v>
      </c>
      <c r="K205" s="18">
        <v>197</v>
      </c>
    </row>
    <row r="206" spans="1:11" ht="15.75" thickBot="1" x14ac:dyDescent="0.3">
      <c r="A206" s="17">
        <v>1</v>
      </c>
      <c r="B206" s="15" t="s">
        <v>244</v>
      </c>
      <c r="C206" s="4">
        <v>90</v>
      </c>
      <c r="D206" s="4">
        <v>50</v>
      </c>
      <c r="E206" s="4">
        <v>100</v>
      </c>
      <c r="F206" s="4">
        <v>0</v>
      </c>
      <c r="G206" s="4">
        <v>20</v>
      </c>
      <c r="H206" s="3">
        <v>260</v>
      </c>
      <c r="I206" s="23">
        <f>IF(EXACT(H206,H205),I205,K206/$H$1)</f>
        <v>0.36734693877551022</v>
      </c>
      <c r="J206" s="18">
        <f>IF(EXACT(H206,H205),J205,K206)</f>
        <v>198</v>
      </c>
      <c r="K206" s="18">
        <v>198</v>
      </c>
    </row>
    <row r="207" spans="1:11" ht="15.75" thickBot="1" x14ac:dyDescent="0.3">
      <c r="A207" s="17">
        <v>3</v>
      </c>
      <c r="B207" s="15" t="s">
        <v>398</v>
      </c>
      <c r="C207" s="4">
        <v>100</v>
      </c>
      <c r="D207" s="4">
        <v>60</v>
      </c>
      <c r="E207" s="4">
        <v>0</v>
      </c>
      <c r="F207" s="4">
        <v>100</v>
      </c>
      <c r="G207" s="4">
        <v>0</v>
      </c>
      <c r="H207" s="3">
        <v>260</v>
      </c>
      <c r="I207" s="23">
        <f>IF(EXACT(H207,H206),I206,K207/$H$1)</f>
        <v>0.36734693877551022</v>
      </c>
      <c r="J207" s="18">
        <f>IF(EXACT(H207,H206),J206,K207)</f>
        <v>198</v>
      </c>
      <c r="K207" s="18">
        <v>199</v>
      </c>
    </row>
    <row r="208" spans="1:11" ht="15.75" thickBot="1" x14ac:dyDescent="0.3">
      <c r="A208" s="17">
        <v>2</v>
      </c>
      <c r="B208" s="15" t="s">
        <v>81</v>
      </c>
      <c r="C208" s="4">
        <v>70</v>
      </c>
      <c r="D208" s="4">
        <v>90</v>
      </c>
      <c r="E208" s="4">
        <v>100</v>
      </c>
      <c r="F208" s="4">
        <v>0</v>
      </c>
      <c r="G208" s="4">
        <v>0</v>
      </c>
      <c r="H208" s="3">
        <v>260</v>
      </c>
      <c r="I208" s="23">
        <f>IF(EXACT(H208,H207),I207,K208/$H$1)</f>
        <v>0.36734693877551022</v>
      </c>
      <c r="J208" s="18">
        <f>IF(EXACT(H208,H207),J207,K208)</f>
        <v>198</v>
      </c>
      <c r="K208" s="18">
        <v>200</v>
      </c>
    </row>
    <row r="209" spans="1:11" ht="15.75" thickBot="1" x14ac:dyDescent="0.3">
      <c r="A209" s="17">
        <v>1</v>
      </c>
      <c r="B209" s="15" t="s">
        <v>245</v>
      </c>
      <c r="C209" s="4">
        <v>80</v>
      </c>
      <c r="D209" s="4">
        <v>40</v>
      </c>
      <c r="E209" s="4">
        <v>92</v>
      </c>
      <c r="F209" s="4">
        <v>22</v>
      </c>
      <c r="G209" s="4">
        <v>25</v>
      </c>
      <c r="H209" s="3">
        <v>259</v>
      </c>
      <c r="I209" s="23">
        <f>IF(EXACT(H209,H208),I208,K209/$H$1)</f>
        <v>0.37291280148423006</v>
      </c>
      <c r="J209" s="18">
        <f>IF(EXACT(H209,H208),J208,K209)</f>
        <v>201</v>
      </c>
      <c r="K209" s="18">
        <v>201</v>
      </c>
    </row>
    <row r="210" spans="1:11" ht="15.75" thickBot="1" x14ac:dyDescent="0.3">
      <c r="A210" s="17">
        <v>3</v>
      </c>
      <c r="B210" s="15" t="s">
        <v>399</v>
      </c>
      <c r="C210" s="4">
        <v>100</v>
      </c>
      <c r="D210" s="4">
        <v>20</v>
      </c>
      <c r="E210" s="4">
        <v>84</v>
      </c>
      <c r="F210" s="4">
        <v>50</v>
      </c>
      <c r="G210" s="4">
        <v>5</v>
      </c>
      <c r="H210" s="3">
        <v>259</v>
      </c>
      <c r="I210" s="23">
        <f>IF(EXACT(H210,H209),I209,K210/$H$1)</f>
        <v>0.37291280148423006</v>
      </c>
      <c r="J210" s="18">
        <f>IF(EXACT(H210,H209),J209,K210)</f>
        <v>201</v>
      </c>
      <c r="K210" s="18">
        <v>202</v>
      </c>
    </row>
    <row r="211" spans="1:11" ht="15.75" thickBot="1" x14ac:dyDescent="0.3">
      <c r="A211" s="17">
        <v>3</v>
      </c>
      <c r="B211" s="15" t="s">
        <v>400</v>
      </c>
      <c r="C211" s="4">
        <v>80</v>
      </c>
      <c r="D211" s="4">
        <v>70</v>
      </c>
      <c r="E211" s="4">
        <v>8</v>
      </c>
      <c r="F211" s="4">
        <v>100</v>
      </c>
      <c r="G211" s="4">
        <v>0</v>
      </c>
      <c r="H211" s="3">
        <v>258</v>
      </c>
      <c r="I211" s="23">
        <f>IF(EXACT(H211,H210),I210,K211/$H$1)</f>
        <v>0.37662337662337664</v>
      </c>
      <c r="J211" s="18">
        <f>IF(EXACT(H211,H210),J210,K211)</f>
        <v>203</v>
      </c>
      <c r="K211" s="18">
        <v>203</v>
      </c>
    </row>
    <row r="212" spans="1:11" ht="15.75" thickBot="1" x14ac:dyDescent="0.3">
      <c r="A212" s="17">
        <v>2</v>
      </c>
      <c r="B212" s="15" t="s">
        <v>83</v>
      </c>
      <c r="C212" s="4">
        <v>90</v>
      </c>
      <c r="D212" s="4">
        <v>40</v>
      </c>
      <c r="E212" s="4">
        <v>100</v>
      </c>
      <c r="F212" s="4">
        <v>0</v>
      </c>
      <c r="G212" s="4">
        <v>25</v>
      </c>
      <c r="H212" s="3">
        <v>255</v>
      </c>
      <c r="I212" s="23">
        <f>IF(EXACT(H212,H211),I211,K212/$H$1)</f>
        <v>0.3784786641929499</v>
      </c>
      <c r="J212" s="18">
        <f>IF(EXACT(H212,H211),J211,K212)</f>
        <v>204</v>
      </c>
      <c r="K212" s="18">
        <v>204</v>
      </c>
    </row>
    <row r="213" spans="1:11" ht="15.75" thickBot="1" x14ac:dyDescent="0.3">
      <c r="A213" s="17">
        <v>3</v>
      </c>
      <c r="B213" s="15" t="s">
        <v>401</v>
      </c>
      <c r="C213" s="4">
        <v>100</v>
      </c>
      <c r="D213" s="4">
        <v>50</v>
      </c>
      <c r="E213" s="4">
        <v>0</v>
      </c>
      <c r="F213" s="4">
        <v>100</v>
      </c>
      <c r="G213" s="4">
        <v>5</v>
      </c>
      <c r="H213" s="3">
        <v>255</v>
      </c>
      <c r="I213" s="23">
        <f>IF(EXACT(H213,H212),I212,K213/$H$1)</f>
        <v>0.3784786641929499</v>
      </c>
      <c r="J213" s="18">
        <f>IF(EXACT(H213,H212),J212,K213)</f>
        <v>204</v>
      </c>
      <c r="K213" s="18">
        <v>205</v>
      </c>
    </row>
    <row r="214" spans="1:11" ht="15.75" thickBot="1" x14ac:dyDescent="0.3">
      <c r="A214" s="17">
        <v>1</v>
      </c>
      <c r="B214" s="15" t="s">
        <v>246</v>
      </c>
      <c r="C214" s="4">
        <v>100</v>
      </c>
      <c r="D214" s="4">
        <v>50</v>
      </c>
      <c r="E214" s="4">
        <v>100</v>
      </c>
      <c r="F214" s="4">
        <v>0</v>
      </c>
      <c r="G214" s="4">
        <v>5</v>
      </c>
      <c r="H214" s="3">
        <v>255</v>
      </c>
      <c r="I214" s="23">
        <f>IF(EXACT(H214,H213),I213,K214/$H$1)</f>
        <v>0.3784786641929499</v>
      </c>
      <c r="J214" s="18">
        <f>IF(EXACT(H214,H213),J213,K214)</f>
        <v>204</v>
      </c>
      <c r="K214" s="18">
        <v>206</v>
      </c>
    </row>
    <row r="215" spans="1:11" ht="15.75" thickBot="1" x14ac:dyDescent="0.3">
      <c r="A215" s="17">
        <v>2</v>
      </c>
      <c r="B215" s="15" t="s">
        <v>82</v>
      </c>
      <c r="C215" s="4">
        <v>100</v>
      </c>
      <c r="D215" s="4">
        <v>50</v>
      </c>
      <c r="E215" s="4">
        <v>100</v>
      </c>
      <c r="F215" s="4">
        <v>0</v>
      </c>
      <c r="G215" s="4">
        <v>5</v>
      </c>
      <c r="H215" s="3">
        <v>255</v>
      </c>
      <c r="I215" s="23">
        <f>IF(EXACT(H215,H214),I214,K215/$H$1)</f>
        <v>0.3784786641929499</v>
      </c>
      <c r="J215" s="18">
        <f>IF(EXACT(H215,H214),J214,K215)</f>
        <v>204</v>
      </c>
      <c r="K215" s="18">
        <v>207</v>
      </c>
    </row>
    <row r="216" spans="1:11" ht="15.75" thickBot="1" x14ac:dyDescent="0.3">
      <c r="A216" s="17">
        <v>1</v>
      </c>
      <c r="B216" s="15" t="s">
        <v>249</v>
      </c>
      <c r="C216" s="4">
        <v>100</v>
      </c>
      <c r="D216" s="4">
        <v>50</v>
      </c>
      <c r="E216" s="4">
        <v>100</v>
      </c>
      <c r="F216" s="4">
        <v>0</v>
      </c>
      <c r="G216" s="4">
        <v>5</v>
      </c>
      <c r="H216" s="3">
        <v>255</v>
      </c>
      <c r="I216" s="23">
        <f>IF(EXACT(H216,H215),I215,K216/$H$1)</f>
        <v>0.3784786641929499</v>
      </c>
      <c r="J216" s="18">
        <f>IF(EXACT(H216,H215),J215,K216)</f>
        <v>204</v>
      </c>
      <c r="K216" s="18">
        <v>208</v>
      </c>
    </row>
    <row r="217" spans="1:11" ht="15.75" thickBot="1" x14ac:dyDescent="0.3">
      <c r="A217" s="17">
        <v>1</v>
      </c>
      <c r="B217" s="15" t="s">
        <v>248</v>
      </c>
      <c r="C217" s="4">
        <v>100</v>
      </c>
      <c r="D217" s="4">
        <v>50</v>
      </c>
      <c r="E217" s="4">
        <v>100</v>
      </c>
      <c r="F217" s="4">
        <v>0</v>
      </c>
      <c r="G217" s="4">
        <v>5</v>
      </c>
      <c r="H217" s="3">
        <v>255</v>
      </c>
      <c r="I217" s="23">
        <f>IF(EXACT(H217,H216),I216,K217/$H$1)</f>
        <v>0.3784786641929499</v>
      </c>
      <c r="J217" s="18">
        <f>IF(EXACT(H217,H216),J216,K217)</f>
        <v>204</v>
      </c>
      <c r="K217" s="18">
        <v>209</v>
      </c>
    </row>
    <row r="218" spans="1:11" ht="15.75" thickBot="1" x14ac:dyDescent="0.3">
      <c r="A218" s="17">
        <v>1</v>
      </c>
      <c r="B218" s="15" t="s">
        <v>247</v>
      </c>
      <c r="C218" s="4">
        <v>100</v>
      </c>
      <c r="D218" s="4">
        <v>50</v>
      </c>
      <c r="E218" s="4">
        <v>100</v>
      </c>
      <c r="F218" s="4">
        <v>0</v>
      </c>
      <c r="G218" s="4">
        <v>5</v>
      </c>
      <c r="H218" s="3">
        <v>255</v>
      </c>
      <c r="I218" s="23">
        <f>IF(EXACT(H218,H217),I217,K218/$H$1)</f>
        <v>0.3784786641929499</v>
      </c>
      <c r="J218" s="18">
        <f>IF(EXACT(H218,H217),J217,K218)</f>
        <v>204</v>
      </c>
      <c r="K218" s="18">
        <v>210</v>
      </c>
    </row>
    <row r="219" spans="1:11" ht="15.75" thickBot="1" x14ac:dyDescent="0.3">
      <c r="A219" s="17">
        <v>3</v>
      </c>
      <c r="B219" s="15" t="s">
        <v>402</v>
      </c>
      <c r="C219" s="4">
        <v>100</v>
      </c>
      <c r="D219" s="4">
        <v>30</v>
      </c>
      <c r="E219" s="4">
        <v>92</v>
      </c>
      <c r="F219" s="4">
        <v>20</v>
      </c>
      <c r="G219" s="4">
        <v>10</v>
      </c>
      <c r="H219" s="3">
        <v>252</v>
      </c>
      <c r="I219" s="23">
        <f>IF(EXACT(H219,H218),I218,K219/$H$1)</f>
        <v>0.39146567717996289</v>
      </c>
      <c r="J219" s="18">
        <f>IF(EXACT(H219,H218),J218,K219)</f>
        <v>211</v>
      </c>
      <c r="K219" s="18">
        <v>211</v>
      </c>
    </row>
    <row r="220" spans="1:11" ht="15.75" thickBot="1" x14ac:dyDescent="0.3">
      <c r="A220" s="17">
        <v>3</v>
      </c>
      <c r="B220" s="15" t="s">
        <v>403</v>
      </c>
      <c r="C220" s="4">
        <v>100</v>
      </c>
      <c r="D220" s="4">
        <v>50</v>
      </c>
      <c r="E220" s="4">
        <v>92</v>
      </c>
      <c r="F220" s="4">
        <v>0</v>
      </c>
      <c r="G220" s="4">
        <v>10</v>
      </c>
      <c r="H220" s="3">
        <v>252</v>
      </c>
      <c r="I220" s="23">
        <f>IF(EXACT(H220,H219),I219,K220/$H$1)</f>
        <v>0.39146567717996289</v>
      </c>
      <c r="J220" s="18">
        <f>IF(EXACT(H220,H219),J219,K220)</f>
        <v>211</v>
      </c>
      <c r="K220" s="18">
        <v>212</v>
      </c>
    </row>
    <row r="221" spans="1:11" ht="15.75" thickBot="1" x14ac:dyDescent="0.3">
      <c r="A221" s="17">
        <v>3</v>
      </c>
      <c r="B221" s="15" t="s">
        <v>404</v>
      </c>
      <c r="C221" s="4">
        <v>90</v>
      </c>
      <c r="D221" s="4">
        <v>40</v>
      </c>
      <c r="E221" s="4">
        <v>96</v>
      </c>
      <c r="F221" s="4">
        <v>20</v>
      </c>
      <c r="G221" s="4">
        <v>5</v>
      </c>
      <c r="H221" s="3">
        <v>251</v>
      </c>
      <c r="I221" s="23">
        <f>IF(EXACT(H221,H220),I220,K221/$H$1)</f>
        <v>0.39517625231910947</v>
      </c>
      <c r="J221" s="18">
        <f>IF(EXACT(H221,H220),J220,K221)</f>
        <v>213</v>
      </c>
      <c r="K221" s="18">
        <v>213</v>
      </c>
    </row>
    <row r="222" spans="1:11" ht="15.75" thickBot="1" x14ac:dyDescent="0.3">
      <c r="A222" s="17">
        <v>1</v>
      </c>
      <c r="B222" s="15" t="s">
        <v>250</v>
      </c>
      <c r="C222" s="4">
        <v>100</v>
      </c>
      <c r="D222" s="4">
        <v>50</v>
      </c>
      <c r="E222" s="4">
        <v>100</v>
      </c>
      <c r="F222" s="4">
        <v>0</v>
      </c>
      <c r="G222" s="4">
        <v>0</v>
      </c>
      <c r="H222" s="3">
        <v>250</v>
      </c>
      <c r="I222" s="23">
        <f>IF(EXACT(H222,H221),I221,K222/$H$1)</f>
        <v>0.39703153988868273</v>
      </c>
      <c r="J222" s="18">
        <f>IF(EXACT(H222,H221),J221,K222)</f>
        <v>214</v>
      </c>
      <c r="K222" s="18">
        <v>214</v>
      </c>
    </row>
    <row r="223" spans="1:11" ht="15.75" thickBot="1" x14ac:dyDescent="0.3">
      <c r="A223" s="17">
        <v>1</v>
      </c>
      <c r="B223" s="15" t="s">
        <v>252</v>
      </c>
      <c r="C223" s="4">
        <v>100</v>
      </c>
      <c r="D223" s="4">
        <v>50</v>
      </c>
      <c r="E223" s="4">
        <v>100</v>
      </c>
      <c r="F223" s="4">
        <v>0</v>
      </c>
      <c r="G223" s="4">
        <v>0</v>
      </c>
      <c r="H223" s="3">
        <v>250</v>
      </c>
      <c r="I223" s="23">
        <f>IF(EXACT(H223,H222),I222,K223/$H$1)</f>
        <v>0.39703153988868273</v>
      </c>
      <c r="J223" s="18">
        <f>IF(EXACT(H223,H222),J222,K223)</f>
        <v>214</v>
      </c>
      <c r="K223" s="18">
        <v>215</v>
      </c>
    </row>
    <row r="224" spans="1:11" ht="15.75" thickBot="1" x14ac:dyDescent="0.3">
      <c r="A224" s="17">
        <v>1</v>
      </c>
      <c r="B224" s="15" t="s">
        <v>251</v>
      </c>
      <c r="C224" s="4">
        <v>100</v>
      </c>
      <c r="D224" s="4">
        <v>50</v>
      </c>
      <c r="E224" s="4">
        <v>100</v>
      </c>
      <c r="F224" s="4">
        <v>0</v>
      </c>
      <c r="G224" s="4">
        <v>0</v>
      </c>
      <c r="H224" s="3">
        <v>250</v>
      </c>
      <c r="I224" s="23">
        <f>IF(EXACT(H224,H223),I223,K224/$H$1)</f>
        <v>0.39703153988868273</v>
      </c>
      <c r="J224" s="18">
        <f>IF(EXACT(H224,H223),J223,K224)</f>
        <v>214</v>
      </c>
      <c r="K224" s="18">
        <v>216</v>
      </c>
    </row>
    <row r="225" spans="1:11" ht="15.75" thickBot="1" x14ac:dyDescent="0.3">
      <c r="A225" s="17">
        <v>3</v>
      </c>
      <c r="B225" s="15" t="s">
        <v>406</v>
      </c>
      <c r="C225" s="4">
        <v>90</v>
      </c>
      <c r="D225" s="4">
        <v>10</v>
      </c>
      <c r="E225" s="4">
        <v>96</v>
      </c>
      <c r="F225" s="4">
        <v>40</v>
      </c>
      <c r="G225" s="4">
        <v>10</v>
      </c>
      <c r="H225" s="3">
        <v>246</v>
      </c>
      <c r="I225" s="23">
        <f>IF(EXACT(H225,H224),I224,K225/$H$1)</f>
        <v>0.40259740259740262</v>
      </c>
      <c r="J225" s="18">
        <f>IF(EXACT(H225,H224),J224,K225)</f>
        <v>217</v>
      </c>
      <c r="K225" s="18">
        <v>217</v>
      </c>
    </row>
    <row r="226" spans="1:11" ht="15.75" thickBot="1" x14ac:dyDescent="0.3">
      <c r="A226" s="17">
        <v>3</v>
      </c>
      <c r="B226" s="15" t="s">
        <v>407</v>
      </c>
      <c r="C226" s="4">
        <v>100</v>
      </c>
      <c r="D226" s="4">
        <v>80</v>
      </c>
      <c r="E226" s="4">
        <v>16</v>
      </c>
      <c r="F226" s="4">
        <v>50</v>
      </c>
      <c r="G226" s="4">
        <v>0</v>
      </c>
      <c r="H226" s="3">
        <v>246</v>
      </c>
      <c r="I226" s="23">
        <f>IF(EXACT(H226,H225),I225,K226/$H$1)</f>
        <v>0.40259740259740262</v>
      </c>
      <c r="J226" s="18">
        <f>IF(EXACT(H226,H225),J225,K226)</f>
        <v>217</v>
      </c>
      <c r="K226" s="18">
        <v>218</v>
      </c>
    </row>
    <row r="227" spans="1:11" ht="15.75" thickBot="1" x14ac:dyDescent="0.3">
      <c r="A227" s="17">
        <v>3</v>
      </c>
      <c r="B227" s="15" t="s">
        <v>405</v>
      </c>
      <c r="C227" s="4">
        <v>100</v>
      </c>
      <c r="D227" s="4">
        <v>50</v>
      </c>
      <c r="E227" s="4">
        <v>96</v>
      </c>
      <c r="F227" s="4">
        <v>0</v>
      </c>
      <c r="G227" s="4">
        <v>0</v>
      </c>
      <c r="H227" s="3">
        <v>246</v>
      </c>
      <c r="I227" s="23">
        <f>IF(EXACT(H227,H226),I226,K227/$H$1)</f>
        <v>0.40259740259740262</v>
      </c>
      <c r="J227" s="18">
        <f>IF(EXACT(H227,H226),J226,K227)</f>
        <v>217</v>
      </c>
      <c r="K227" s="18">
        <v>219</v>
      </c>
    </row>
    <row r="228" spans="1:11" ht="15.75" thickBot="1" x14ac:dyDescent="0.3">
      <c r="A228" s="17">
        <v>2</v>
      </c>
      <c r="B228" s="15" t="s">
        <v>84</v>
      </c>
      <c r="C228" s="4">
        <v>90</v>
      </c>
      <c r="D228" s="4">
        <v>30</v>
      </c>
      <c r="E228" s="4">
        <v>100</v>
      </c>
      <c r="F228" s="4">
        <v>0</v>
      </c>
      <c r="G228" s="4">
        <v>25</v>
      </c>
      <c r="H228" s="3">
        <v>245</v>
      </c>
      <c r="I228" s="23">
        <f>IF(EXACT(H228,H227),I227,K228/$H$1)</f>
        <v>0.40816326530612246</v>
      </c>
      <c r="J228" s="18">
        <f>IF(EXACT(H228,H227),J227,K228)</f>
        <v>220</v>
      </c>
      <c r="K228" s="18">
        <v>220</v>
      </c>
    </row>
    <row r="229" spans="1:11" ht="15.75" thickBot="1" x14ac:dyDescent="0.3">
      <c r="A229" s="17">
        <v>3</v>
      </c>
      <c r="B229" s="15" t="s">
        <v>408</v>
      </c>
      <c r="C229" s="4">
        <v>100</v>
      </c>
      <c r="D229" s="4">
        <v>0</v>
      </c>
      <c r="E229" s="4">
        <v>72</v>
      </c>
      <c r="F229" s="4">
        <v>70</v>
      </c>
      <c r="G229" s="4">
        <v>0</v>
      </c>
      <c r="H229" s="3">
        <v>242</v>
      </c>
      <c r="I229" s="23">
        <f>IF(EXACT(H229,H228),I228,K229/$H$1)</f>
        <v>0.41001855287569572</v>
      </c>
      <c r="J229" s="18">
        <f>IF(EXACT(H229,H228),J228,K229)</f>
        <v>221</v>
      </c>
      <c r="K229" s="18">
        <v>221</v>
      </c>
    </row>
    <row r="230" spans="1:11" ht="15.75" thickBot="1" x14ac:dyDescent="0.3">
      <c r="A230" s="17">
        <v>3</v>
      </c>
      <c r="B230" s="15" t="s">
        <v>410</v>
      </c>
      <c r="C230" s="4">
        <v>100</v>
      </c>
      <c r="D230" s="4">
        <v>60</v>
      </c>
      <c r="E230" s="4">
        <v>0</v>
      </c>
      <c r="F230" s="4">
        <v>70</v>
      </c>
      <c r="G230" s="4">
        <v>10</v>
      </c>
      <c r="H230" s="3">
        <v>240</v>
      </c>
      <c r="I230" s="23">
        <f>IF(EXACT(H230,H229),I229,K230/$H$1)</f>
        <v>0.41187384044526903</v>
      </c>
      <c r="J230" s="18">
        <f>IF(EXACT(H230,H229),J229,K230)</f>
        <v>222</v>
      </c>
      <c r="K230" s="18">
        <v>222</v>
      </c>
    </row>
    <row r="231" spans="1:11" ht="15.75" thickBot="1" x14ac:dyDescent="0.3">
      <c r="A231" s="17">
        <v>3</v>
      </c>
      <c r="B231" s="15" t="s">
        <v>409</v>
      </c>
      <c r="C231" s="4">
        <v>90</v>
      </c>
      <c r="D231" s="4">
        <v>50</v>
      </c>
      <c r="E231" s="4">
        <v>0</v>
      </c>
      <c r="F231" s="4">
        <v>100</v>
      </c>
      <c r="G231" s="4">
        <v>0</v>
      </c>
      <c r="H231" s="3">
        <v>240</v>
      </c>
      <c r="I231" s="23">
        <f>IF(EXACT(H231,H230),I230,K231/$H$1)</f>
        <v>0.41187384044526903</v>
      </c>
      <c r="J231" s="18">
        <f>IF(EXACT(H231,H230),J230,K231)</f>
        <v>222</v>
      </c>
      <c r="K231" s="18">
        <v>223</v>
      </c>
    </row>
    <row r="232" spans="1:11" ht="15.75" thickBot="1" x14ac:dyDescent="0.3">
      <c r="A232" s="17">
        <v>1</v>
      </c>
      <c r="B232" s="15" t="s">
        <v>255</v>
      </c>
      <c r="C232" s="4">
        <v>100</v>
      </c>
      <c r="D232" s="4">
        <v>90</v>
      </c>
      <c r="E232" s="4">
        <v>28</v>
      </c>
      <c r="F232" s="4">
        <v>22</v>
      </c>
      <c r="G232" s="4">
        <v>0</v>
      </c>
      <c r="H232" s="3">
        <v>240</v>
      </c>
      <c r="I232" s="23">
        <f>IF(EXACT(H232,H231),I231,K232/$H$1)</f>
        <v>0.41187384044526903</v>
      </c>
      <c r="J232" s="18">
        <f>IF(EXACT(H232,H231),J231,K232)</f>
        <v>222</v>
      </c>
      <c r="K232" s="18">
        <v>224</v>
      </c>
    </row>
    <row r="233" spans="1:11" ht="15.75" thickBot="1" x14ac:dyDescent="0.3">
      <c r="A233" s="17">
        <v>1</v>
      </c>
      <c r="B233" s="15" t="s">
        <v>253</v>
      </c>
      <c r="C233" s="4">
        <v>90</v>
      </c>
      <c r="D233" s="4">
        <v>50</v>
      </c>
      <c r="E233" s="4">
        <v>100</v>
      </c>
      <c r="F233" s="4">
        <v>0</v>
      </c>
      <c r="G233" s="4">
        <v>0</v>
      </c>
      <c r="H233" s="3">
        <v>240</v>
      </c>
      <c r="I233" s="23">
        <f>IF(EXACT(H233,H232),I232,K233/$H$1)</f>
        <v>0.41187384044526903</v>
      </c>
      <c r="J233" s="18">
        <f>IF(EXACT(H233,H232),J232,K233)</f>
        <v>222</v>
      </c>
      <c r="K233" s="18">
        <v>225</v>
      </c>
    </row>
    <row r="234" spans="1:11" ht="15.75" thickBot="1" x14ac:dyDescent="0.3">
      <c r="A234" s="17">
        <v>2</v>
      </c>
      <c r="B234" s="15" t="s">
        <v>86</v>
      </c>
      <c r="C234" s="4">
        <v>100</v>
      </c>
      <c r="D234" s="4">
        <v>40</v>
      </c>
      <c r="E234" s="4">
        <v>100</v>
      </c>
      <c r="F234" s="4">
        <v>0</v>
      </c>
      <c r="G234" s="4">
        <v>0</v>
      </c>
      <c r="H234" s="3">
        <v>240</v>
      </c>
      <c r="I234" s="23">
        <f>IF(EXACT(H234,H233),I233,K234/$H$1)</f>
        <v>0.41187384044526903</v>
      </c>
      <c r="J234" s="18">
        <f>IF(EXACT(H234,H233),J233,K234)</f>
        <v>222</v>
      </c>
      <c r="K234" s="18">
        <v>226</v>
      </c>
    </row>
    <row r="235" spans="1:11" ht="15.75" thickBot="1" x14ac:dyDescent="0.3">
      <c r="A235" s="17">
        <v>2</v>
      </c>
      <c r="B235" s="15" t="s">
        <v>89</v>
      </c>
      <c r="C235" s="4">
        <v>60</v>
      </c>
      <c r="D235" s="4">
        <v>80</v>
      </c>
      <c r="E235" s="4">
        <v>100</v>
      </c>
      <c r="F235" s="4">
        <v>0</v>
      </c>
      <c r="G235" s="4">
        <v>0</v>
      </c>
      <c r="H235" s="3">
        <v>240</v>
      </c>
      <c r="I235" s="23">
        <f>IF(EXACT(H235,H234),I234,K235/$H$1)</f>
        <v>0.41187384044526903</v>
      </c>
      <c r="J235" s="18">
        <f>IF(EXACT(H235,H234),J234,K235)</f>
        <v>222</v>
      </c>
      <c r="K235" s="18">
        <v>227</v>
      </c>
    </row>
    <row r="236" spans="1:11" ht="15.75" thickBot="1" x14ac:dyDescent="0.3">
      <c r="A236" s="17">
        <v>2</v>
      </c>
      <c r="B236" s="15" t="s">
        <v>85</v>
      </c>
      <c r="C236" s="4">
        <v>90</v>
      </c>
      <c r="D236" s="4">
        <v>50</v>
      </c>
      <c r="E236" s="4">
        <v>100</v>
      </c>
      <c r="F236" s="4">
        <v>0</v>
      </c>
      <c r="G236" s="4">
        <v>0</v>
      </c>
      <c r="H236" s="3">
        <v>240</v>
      </c>
      <c r="I236" s="23">
        <f>IF(EXACT(H236,H235),I235,K236/$H$1)</f>
        <v>0.41187384044526903</v>
      </c>
      <c r="J236" s="18">
        <f>IF(EXACT(H236,H235),J235,K236)</f>
        <v>222</v>
      </c>
      <c r="K236" s="18">
        <v>228</v>
      </c>
    </row>
    <row r="237" spans="1:11" ht="15.75" thickBot="1" x14ac:dyDescent="0.3">
      <c r="A237" s="17">
        <v>2</v>
      </c>
      <c r="B237" s="15" t="s">
        <v>90</v>
      </c>
      <c r="C237" s="4">
        <v>100</v>
      </c>
      <c r="D237" s="4">
        <v>40</v>
      </c>
      <c r="E237" s="4">
        <v>100</v>
      </c>
      <c r="F237" s="4">
        <v>0</v>
      </c>
      <c r="G237" s="4">
        <v>0</v>
      </c>
      <c r="H237" s="3">
        <v>240</v>
      </c>
      <c r="I237" s="23">
        <f>IF(EXACT(H237,H236),I236,K237/$H$1)</f>
        <v>0.41187384044526903</v>
      </c>
      <c r="J237" s="18">
        <f>IF(EXACT(H237,H236),J236,K237)</f>
        <v>222</v>
      </c>
      <c r="K237" s="18">
        <v>229</v>
      </c>
    </row>
    <row r="238" spans="1:11" ht="15.75" thickBot="1" x14ac:dyDescent="0.3">
      <c r="A238" s="17">
        <v>2</v>
      </c>
      <c r="B238" s="15" t="s">
        <v>88</v>
      </c>
      <c r="C238" s="4">
        <v>100</v>
      </c>
      <c r="D238" s="4">
        <v>40</v>
      </c>
      <c r="E238" s="4">
        <v>100</v>
      </c>
      <c r="F238" s="4">
        <v>0</v>
      </c>
      <c r="G238" s="4">
        <v>0</v>
      </c>
      <c r="H238" s="3">
        <v>240</v>
      </c>
      <c r="I238" s="23">
        <f>IF(EXACT(H238,H237),I237,K238/$H$1)</f>
        <v>0.41187384044526903</v>
      </c>
      <c r="J238" s="18">
        <f>IF(EXACT(H238,H237),J237,K238)</f>
        <v>222</v>
      </c>
      <c r="K238" s="18">
        <v>230</v>
      </c>
    </row>
    <row r="239" spans="1:11" ht="15.75" thickBot="1" x14ac:dyDescent="0.3">
      <c r="A239" s="17">
        <v>2</v>
      </c>
      <c r="B239" s="15" t="s">
        <v>87</v>
      </c>
      <c r="C239" s="4">
        <v>100</v>
      </c>
      <c r="D239" s="4">
        <v>40</v>
      </c>
      <c r="E239" s="4">
        <v>100</v>
      </c>
      <c r="F239" s="4">
        <v>0</v>
      </c>
      <c r="G239" s="4">
        <v>0</v>
      </c>
      <c r="H239" s="3">
        <v>240</v>
      </c>
      <c r="I239" s="23">
        <f>IF(EXACT(H239,H238),I238,K239/$H$1)</f>
        <v>0.41187384044526903</v>
      </c>
      <c r="J239" s="18">
        <f>IF(EXACT(H239,H238),J238,K239)</f>
        <v>222</v>
      </c>
      <c r="K239" s="18">
        <v>231</v>
      </c>
    </row>
    <row r="240" spans="1:11" ht="15.75" thickBot="1" x14ac:dyDescent="0.3">
      <c r="A240" s="17">
        <v>1</v>
      </c>
      <c r="B240" s="15" t="s">
        <v>254</v>
      </c>
      <c r="C240" s="4">
        <v>100</v>
      </c>
      <c r="D240" s="4">
        <v>40</v>
      </c>
      <c r="E240" s="4">
        <v>100</v>
      </c>
      <c r="F240" s="4">
        <v>0</v>
      </c>
      <c r="G240" s="4">
        <v>0</v>
      </c>
      <c r="H240" s="3">
        <v>240</v>
      </c>
      <c r="I240" s="23">
        <f>IF(EXACT(H240,H239),I239,K240/$H$1)</f>
        <v>0.41187384044526903</v>
      </c>
      <c r="J240" s="18">
        <f>IF(EXACT(H240,H239),J239,K240)</f>
        <v>222</v>
      </c>
      <c r="K240" s="18">
        <v>232</v>
      </c>
    </row>
    <row r="241" spans="1:11" ht="15.75" thickBot="1" x14ac:dyDescent="0.3">
      <c r="A241" s="17">
        <v>3</v>
      </c>
      <c r="B241" s="15" t="s">
        <v>411</v>
      </c>
      <c r="C241" s="4">
        <v>90</v>
      </c>
      <c r="D241" s="4">
        <v>0</v>
      </c>
      <c r="E241" s="4">
        <v>88</v>
      </c>
      <c r="F241" s="4">
        <v>60</v>
      </c>
      <c r="G241" s="4">
        <v>0</v>
      </c>
      <c r="H241" s="3">
        <v>238</v>
      </c>
      <c r="I241" s="23">
        <f>IF(EXACT(H241,H240),I240,K241/$H$1)</f>
        <v>0.43228200371057512</v>
      </c>
      <c r="J241" s="18">
        <f>IF(EXACT(H241,H240),J240,K241)</f>
        <v>233</v>
      </c>
      <c r="K241" s="18">
        <v>233</v>
      </c>
    </row>
    <row r="242" spans="1:11" ht="15.75" thickBot="1" x14ac:dyDescent="0.3">
      <c r="A242" s="17">
        <v>3</v>
      </c>
      <c r="B242" s="15" t="s">
        <v>412</v>
      </c>
      <c r="C242" s="4">
        <v>90</v>
      </c>
      <c r="D242" s="4">
        <v>40</v>
      </c>
      <c r="E242" s="4">
        <v>88</v>
      </c>
      <c r="F242" s="4">
        <v>20</v>
      </c>
      <c r="G242" s="4">
        <v>0</v>
      </c>
      <c r="H242" s="3">
        <v>238</v>
      </c>
      <c r="I242" s="23">
        <f>IF(EXACT(H242,H241),I241,K242/$H$1)</f>
        <v>0.43228200371057512</v>
      </c>
      <c r="J242" s="18">
        <f>IF(EXACT(H242,H241),J241,K242)</f>
        <v>233</v>
      </c>
      <c r="K242" s="18">
        <v>234</v>
      </c>
    </row>
    <row r="243" spans="1:11" ht="15.75" thickBot="1" x14ac:dyDescent="0.3">
      <c r="A243" s="17">
        <v>1</v>
      </c>
      <c r="B243" s="15" t="s">
        <v>256</v>
      </c>
      <c r="C243" s="4">
        <v>100</v>
      </c>
      <c r="D243" s="4">
        <v>10</v>
      </c>
      <c r="E243" s="4">
        <v>100</v>
      </c>
      <c r="F243" s="4">
        <v>22</v>
      </c>
      <c r="G243" s="4">
        <v>5</v>
      </c>
      <c r="H243" s="3">
        <v>237</v>
      </c>
      <c r="I243" s="23">
        <f>IF(EXACT(H243,H242),I242,K243/$H$1)</f>
        <v>0.4359925788497217</v>
      </c>
      <c r="J243" s="18">
        <f>IF(EXACT(H243,H242),J242,K243)</f>
        <v>235</v>
      </c>
      <c r="K243" s="18">
        <v>235</v>
      </c>
    </row>
    <row r="244" spans="1:11" ht="15.75" thickBot="1" x14ac:dyDescent="0.3">
      <c r="A244" s="17">
        <v>3</v>
      </c>
      <c r="B244" s="15" t="s">
        <v>413</v>
      </c>
      <c r="C244" s="4">
        <v>90</v>
      </c>
      <c r="D244" s="4">
        <v>50</v>
      </c>
      <c r="E244" s="4">
        <v>80</v>
      </c>
      <c r="F244" s="4">
        <v>0</v>
      </c>
      <c r="G244" s="4">
        <v>15</v>
      </c>
      <c r="H244" s="3">
        <v>235</v>
      </c>
      <c r="I244" s="23">
        <f>IF(EXACT(H244,H243),I243,K244/$H$1)</f>
        <v>0.43784786641929502</v>
      </c>
      <c r="J244" s="18">
        <f>IF(EXACT(H244,H243),J243,K244)</f>
        <v>236</v>
      </c>
      <c r="K244" s="18">
        <v>236</v>
      </c>
    </row>
    <row r="245" spans="1:11" ht="15.75" thickBot="1" x14ac:dyDescent="0.3">
      <c r="A245" s="17">
        <v>1</v>
      </c>
      <c r="B245" s="15" t="s">
        <v>257</v>
      </c>
      <c r="C245" s="4">
        <v>100</v>
      </c>
      <c r="D245" s="4">
        <v>80</v>
      </c>
      <c r="E245" s="4">
        <v>0</v>
      </c>
      <c r="F245" s="4">
        <v>55</v>
      </c>
      <c r="G245" s="4">
        <v>0</v>
      </c>
      <c r="H245" s="3">
        <v>235</v>
      </c>
      <c r="I245" s="23">
        <f>IF(EXACT(H245,H244),I244,K245/$H$1)</f>
        <v>0.43784786641929502</v>
      </c>
      <c r="J245" s="18">
        <f>IF(EXACT(H245,H244),J244,K245)</f>
        <v>236</v>
      </c>
      <c r="K245" s="18">
        <v>237</v>
      </c>
    </row>
    <row r="246" spans="1:11" ht="15.75" thickBot="1" x14ac:dyDescent="0.3">
      <c r="A246" s="17">
        <v>3</v>
      </c>
      <c r="B246" s="15" t="s">
        <v>414</v>
      </c>
      <c r="C246" s="4">
        <v>90</v>
      </c>
      <c r="D246" s="4">
        <v>30</v>
      </c>
      <c r="E246" s="4">
        <v>84</v>
      </c>
      <c r="F246" s="4">
        <v>30</v>
      </c>
      <c r="G246" s="4">
        <v>0</v>
      </c>
      <c r="H246" s="3">
        <v>234</v>
      </c>
      <c r="I246" s="23">
        <f>IF(EXACT(H246,H245),I245,K246/$H$1)</f>
        <v>0.44155844155844154</v>
      </c>
      <c r="J246" s="18">
        <f>IF(EXACT(H246,H245),J245,K246)</f>
        <v>238</v>
      </c>
      <c r="K246" s="18">
        <v>238</v>
      </c>
    </row>
    <row r="247" spans="1:11" ht="15.75" thickBot="1" x14ac:dyDescent="0.3">
      <c r="A247" s="17">
        <v>3</v>
      </c>
      <c r="B247" s="15" t="s">
        <v>415</v>
      </c>
      <c r="C247" s="4">
        <v>100</v>
      </c>
      <c r="D247" s="4">
        <v>30</v>
      </c>
      <c r="E247" s="4">
        <v>96</v>
      </c>
      <c r="F247" s="4">
        <v>0</v>
      </c>
      <c r="G247" s="4">
        <v>5</v>
      </c>
      <c r="H247" s="3">
        <v>231</v>
      </c>
      <c r="I247" s="23">
        <f>IF(EXACT(H247,H246),I246,K247/$H$1)</f>
        <v>0.44341372912801486</v>
      </c>
      <c r="J247" s="18">
        <f>IF(EXACT(H247,H246),J246,K247)</f>
        <v>239</v>
      </c>
      <c r="K247" s="18">
        <v>239</v>
      </c>
    </row>
    <row r="248" spans="1:11" ht="15.75" thickBot="1" x14ac:dyDescent="0.3">
      <c r="A248" s="17">
        <v>3</v>
      </c>
      <c r="B248" s="15" t="s">
        <v>417</v>
      </c>
      <c r="C248" s="4">
        <v>100</v>
      </c>
      <c r="D248" s="4">
        <v>20</v>
      </c>
      <c r="E248" s="4">
        <v>0</v>
      </c>
      <c r="F248" s="4">
        <v>100</v>
      </c>
      <c r="G248" s="4">
        <v>10</v>
      </c>
      <c r="H248" s="3">
        <v>230</v>
      </c>
      <c r="I248" s="23">
        <f>IF(EXACT(H248,H247),I247,K248/$H$1)</f>
        <v>0.44526901669758812</v>
      </c>
      <c r="J248" s="18">
        <f>IF(EXACT(H248,H247),J247,K248)</f>
        <v>240</v>
      </c>
      <c r="K248" s="18">
        <v>240</v>
      </c>
    </row>
    <row r="249" spans="1:11" ht="15.75" thickBot="1" x14ac:dyDescent="0.3">
      <c r="A249" s="17">
        <v>3</v>
      </c>
      <c r="B249" s="15" t="s">
        <v>416</v>
      </c>
      <c r="C249" s="4">
        <v>100</v>
      </c>
      <c r="D249" s="4">
        <v>20</v>
      </c>
      <c r="E249" s="4">
        <v>60</v>
      </c>
      <c r="F249" s="4">
        <v>50</v>
      </c>
      <c r="G249" s="4">
        <v>0</v>
      </c>
      <c r="H249" s="3">
        <v>230</v>
      </c>
      <c r="I249" s="23">
        <f>IF(EXACT(H249,H248),I248,K249/$H$1)</f>
        <v>0.44526901669758812</v>
      </c>
      <c r="J249" s="18">
        <f>IF(EXACT(H249,H248),J248,K249)</f>
        <v>240</v>
      </c>
      <c r="K249" s="18">
        <v>241</v>
      </c>
    </row>
    <row r="250" spans="1:11" ht="15.75" thickBot="1" x14ac:dyDescent="0.3">
      <c r="A250" s="17">
        <v>3</v>
      </c>
      <c r="B250" s="15" t="s">
        <v>418</v>
      </c>
      <c r="C250" s="4">
        <v>90</v>
      </c>
      <c r="D250" s="4">
        <v>100</v>
      </c>
      <c r="E250" s="4">
        <v>0</v>
      </c>
      <c r="F250" s="4">
        <v>40</v>
      </c>
      <c r="G250" s="4">
        <v>0</v>
      </c>
      <c r="H250" s="3">
        <v>230</v>
      </c>
      <c r="I250" s="23">
        <f>IF(EXACT(H250,H249),I249,K250/$H$1)</f>
        <v>0.44526901669758812</v>
      </c>
      <c r="J250" s="18">
        <f>IF(EXACT(H250,H249),J249,K250)</f>
        <v>240</v>
      </c>
      <c r="K250" s="18">
        <v>242</v>
      </c>
    </row>
    <row r="251" spans="1:11" ht="15.75" thickBot="1" x14ac:dyDescent="0.3">
      <c r="A251" s="17">
        <v>2</v>
      </c>
      <c r="B251" s="15" t="s">
        <v>94</v>
      </c>
      <c r="C251" s="4">
        <v>90</v>
      </c>
      <c r="D251" s="4">
        <v>50</v>
      </c>
      <c r="E251" s="4">
        <v>68</v>
      </c>
      <c r="F251" s="4">
        <v>22</v>
      </c>
      <c r="G251" s="4">
        <v>0</v>
      </c>
      <c r="H251" s="3">
        <v>230</v>
      </c>
      <c r="I251" s="23">
        <f>IF(EXACT(H251,H250),I250,K251/$H$1)</f>
        <v>0.44526901669758812</v>
      </c>
      <c r="J251" s="18">
        <f>IF(EXACT(H251,H250),J250,K251)</f>
        <v>240</v>
      </c>
      <c r="K251" s="18">
        <v>243</v>
      </c>
    </row>
    <row r="252" spans="1:11" ht="15.75" thickBot="1" x14ac:dyDescent="0.3">
      <c r="A252" s="17">
        <v>2</v>
      </c>
      <c r="B252" s="15" t="s">
        <v>91</v>
      </c>
      <c r="C252" s="4">
        <v>90</v>
      </c>
      <c r="D252" s="4">
        <v>40</v>
      </c>
      <c r="E252" s="4">
        <v>100</v>
      </c>
      <c r="F252" s="4">
        <v>0</v>
      </c>
      <c r="G252" s="4">
        <v>0</v>
      </c>
      <c r="H252" s="3">
        <v>230</v>
      </c>
      <c r="I252" s="23">
        <f>IF(EXACT(H252,H251),I251,K252/$H$1)</f>
        <v>0.44526901669758812</v>
      </c>
      <c r="J252" s="18">
        <f>IF(EXACT(H252,H251),J251,K252)</f>
        <v>240</v>
      </c>
      <c r="K252" s="18">
        <v>244</v>
      </c>
    </row>
    <row r="253" spans="1:11" ht="15.75" thickBot="1" x14ac:dyDescent="0.3">
      <c r="A253" s="17">
        <v>2</v>
      </c>
      <c r="B253" s="15" t="s">
        <v>96</v>
      </c>
      <c r="C253" s="4">
        <v>90</v>
      </c>
      <c r="D253" s="4">
        <v>40</v>
      </c>
      <c r="E253" s="4">
        <v>100</v>
      </c>
      <c r="F253" s="4">
        <v>0</v>
      </c>
      <c r="G253" s="4">
        <v>0</v>
      </c>
      <c r="H253" s="3">
        <v>230</v>
      </c>
      <c r="I253" s="23">
        <f>IF(EXACT(H253,H252),I252,K253/$H$1)</f>
        <v>0.44526901669758812</v>
      </c>
      <c r="J253" s="18">
        <f>IF(EXACT(H253,H252),J252,K253)</f>
        <v>240</v>
      </c>
      <c r="K253" s="18">
        <v>245</v>
      </c>
    </row>
    <row r="254" spans="1:11" ht="15.75" thickBot="1" x14ac:dyDescent="0.3">
      <c r="A254" s="17">
        <v>1</v>
      </c>
      <c r="B254" s="15" t="s">
        <v>260</v>
      </c>
      <c r="C254" s="4">
        <v>100</v>
      </c>
      <c r="D254" s="4">
        <v>30</v>
      </c>
      <c r="E254" s="4">
        <v>100</v>
      </c>
      <c r="F254" s="4">
        <v>0</v>
      </c>
      <c r="G254" s="4">
        <v>0</v>
      </c>
      <c r="H254" s="3">
        <v>230</v>
      </c>
      <c r="I254" s="23">
        <f>IF(EXACT(H254,H253),I253,K254/$H$1)</f>
        <v>0.44526901669758812</v>
      </c>
      <c r="J254" s="18">
        <f>IF(EXACT(H254,H253),J253,K254)</f>
        <v>240</v>
      </c>
      <c r="K254" s="18">
        <v>246</v>
      </c>
    </row>
    <row r="255" spans="1:11" ht="15.75" thickBot="1" x14ac:dyDescent="0.3">
      <c r="A255" s="17">
        <v>2</v>
      </c>
      <c r="B255" s="15" t="s">
        <v>92</v>
      </c>
      <c r="C255" s="4">
        <v>90</v>
      </c>
      <c r="D255" s="4">
        <v>40</v>
      </c>
      <c r="E255" s="4">
        <v>100</v>
      </c>
      <c r="F255" s="4">
        <v>0</v>
      </c>
      <c r="G255" s="4">
        <v>0</v>
      </c>
      <c r="H255" s="3">
        <v>230</v>
      </c>
      <c r="I255" s="23">
        <f>IF(EXACT(H255,H254),I254,K255/$H$1)</f>
        <v>0.44526901669758812</v>
      </c>
      <c r="J255" s="18">
        <f>IF(EXACT(H255,H254),J254,K255)</f>
        <v>240</v>
      </c>
      <c r="K255" s="18">
        <v>247</v>
      </c>
    </row>
    <row r="256" spans="1:11" ht="15.75" thickBot="1" x14ac:dyDescent="0.3">
      <c r="A256" s="17">
        <v>2</v>
      </c>
      <c r="B256" s="15" t="s">
        <v>95</v>
      </c>
      <c r="C256" s="4">
        <v>90</v>
      </c>
      <c r="D256" s="4">
        <v>40</v>
      </c>
      <c r="E256" s="4">
        <v>100</v>
      </c>
      <c r="F256" s="4">
        <v>0</v>
      </c>
      <c r="G256" s="4">
        <v>0</v>
      </c>
      <c r="H256" s="3">
        <v>230</v>
      </c>
      <c r="I256" s="23">
        <f>IF(EXACT(H256,H255),I255,K256/$H$1)</f>
        <v>0.44526901669758812</v>
      </c>
      <c r="J256" s="18">
        <f>IF(EXACT(H256,H255),J255,K256)</f>
        <v>240</v>
      </c>
      <c r="K256" s="18">
        <v>248</v>
      </c>
    </row>
    <row r="257" spans="1:11" ht="15.75" thickBot="1" x14ac:dyDescent="0.3">
      <c r="A257" s="17">
        <v>1</v>
      </c>
      <c r="B257" s="15" t="s">
        <v>258</v>
      </c>
      <c r="C257" s="4">
        <v>90</v>
      </c>
      <c r="D257" s="4">
        <v>40</v>
      </c>
      <c r="E257" s="4">
        <v>100</v>
      </c>
      <c r="F257" s="4">
        <v>0</v>
      </c>
      <c r="G257" s="4">
        <v>0</v>
      </c>
      <c r="H257" s="3">
        <v>230</v>
      </c>
      <c r="I257" s="23">
        <f>IF(EXACT(H257,H256),I256,K257/$H$1)</f>
        <v>0.44526901669758812</v>
      </c>
      <c r="J257" s="18">
        <f>IF(EXACT(H257,H256),J256,K257)</f>
        <v>240</v>
      </c>
      <c r="K257" s="18">
        <v>249</v>
      </c>
    </row>
    <row r="258" spans="1:11" ht="15.75" thickBot="1" x14ac:dyDescent="0.3">
      <c r="A258" s="17">
        <v>1</v>
      </c>
      <c r="B258" s="15" t="s">
        <v>259</v>
      </c>
      <c r="C258" s="4">
        <v>100</v>
      </c>
      <c r="D258" s="4">
        <v>30</v>
      </c>
      <c r="E258" s="4">
        <v>100</v>
      </c>
      <c r="F258" s="4">
        <v>0</v>
      </c>
      <c r="G258" s="4">
        <v>0</v>
      </c>
      <c r="H258" s="3">
        <v>230</v>
      </c>
      <c r="I258" s="23">
        <f>IF(EXACT(H258,H257),I257,K258/$H$1)</f>
        <v>0.44526901669758812</v>
      </c>
      <c r="J258" s="18">
        <f>IF(EXACT(H258,H257),J257,K258)</f>
        <v>240</v>
      </c>
      <c r="K258" s="18">
        <v>250</v>
      </c>
    </row>
    <row r="259" spans="1:11" ht="15.75" thickBot="1" x14ac:dyDescent="0.3">
      <c r="A259" s="17">
        <v>2</v>
      </c>
      <c r="B259" s="15" t="s">
        <v>93</v>
      </c>
      <c r="C259" s="4">
        <v>100</v>
      </c>
      <c r="D259" s="4">
        <v>30</v>
      </c>
      <c r="E259" s="4">
        <v>100</v>
      </c>
      <c r="F259" s="4">
        <v>0</v>
      </c>
      <c r="G259" s="4">
        <v>0</v>
      </c>
      <c r="H259" s="3">
        <v>230</v>
      </c>
      <c r="I259" s="23">
        <f>IF(EXACT(H259,H258),I258,K259/$H$1)</f>
        <v>0.44526901669758812</v>
      </c>
      <c r="J259" s="18">
        <f>IF(EXACT(H259,H258),J258,K259)</f>
        <v>240</v>
      </c>
      <c r="K259" s="18">
        <v>251</v>
      </c>
    </row>
    <row r="260" spans="1:11" ht="15.75" thickBot="1" x14ac:dyDescent="0.3">
      <c r="A260" s="17">
        <v>1</v>
      </c>
      <c r="B260" s="15" t="s">
        <v>261</v>
      </c>
      <c r="C260" s="4">
        <v>100</v>
      </c>
      <c r="D260" s="4">
        <v>0</v>
      </c>
      <c r="E260" s="4">
        <v>100</v>
      </c>
      <c r="F260" s="4">
        <v>22</v>
      </c>
      <c r="G260" s="4">
        <v>5</v>
      </c>
      <c r="H260" s="3">
        <v>227</v>
      </c>
      <c r="I260" s="23">
        <f>IF(EXACT(H260,H259),I259,K260/$H$1)</f>
        <v>0.46753246753246752</v>
      </c>
      <c r="J260" s="18">
        <f>IF(EXACT(H260,H259),J259,K260)</f>
        <v>252</v>
      </c>
      <c r="K260" s="18">
        <v>252</v>
      </c>
    </row>
    <row r="261" spans="1:11" ht="15.75" thickBot="1" x14ac:dyDescent="0.3">
      <c r="A261" s="17">
        <v>3</v>
      </c>
      <c r="B261" s="15" t="s">
        <v>419</v>
      </c>
      <c r="C261" s="4">
        <v>100</v>
      </c>
      <c r="D261" s="4">
        <v>30</v>
      </c>
      <c r="E261" s="4">
        <v>92</v>
      </c>
      <c r="F261" s="4">
        <v>0</v>
      </c>
      <c r="G261" s="4">
        <v>5</v>
      </c>
      <c r="H261" s="3">
        <v>227</v>
      </c>
      <c r="I261" s="23">
        <f>IF(EXACT(H261,H260),I260,K261/$H$1)</f>
        <v>0.46753246753246752</v>
      </c>
      <c r="J261" s="18">
        <f>IF(EXACT(H261,H260),J260,K261)</f>
        <v>252</v>
      </c>
      <c r="K261" s="18">
        <v>253</v>
      </c>
    </row>
    <row r="262" spans="1:11" ht="15.75" thickBot="1" x14ac:dyDescent="0.3">
      <c r="A262" s="17">
        <v>3</v>
      </c>
      <c r="B262" s="15" t="s">
        <v>420</v>
      </c>
      <c r="C262" s="4">
        <v>100</v>
      </c>
      <c r="D262" s="4">
        <v>20</v>
      </c>
      <c r="E262" s="4">
        <v>96</v>
      </c>
      <c r="F262" s="4">
        <v>0</v>
      </c>
      <c r="G262" s="4">
        <v>10</v>
      </c>
      <c r="H262" s="3">
        <v>226</v>
      </c>
      <c r="I262" s="23">
        <f>IF(EXACT(H262,H261),I261,K262/$H$1)</f>
        <v>0.4712430426716141</v>
      </c>
      <c r="J262" s="18">
        <f>IF(EXACT(H262,H261),J261,K262)</f>
        <v>254</v>
      </c>
      <c r="K262" s="18">
        <v>254</v>
      </c>
    </row>
    <row r="263" spans="1:11" ht="15.75" thickBot="1" x14ac:dyDescent="0.3">
      <c r="A263" s="17">
        <v>3</v>
      </c>
      <c r="B263" s="15" t="s">
        <v>421</v>
      </c>
      <c r="C263" s="4">
        <v>90</v>
      </c>
      <c r="D263" s="4">
        <v>0</v>
      </c>
      <c r="E263" s="4">
        <v>96</v>
      </c>
      <c r="F263" s="4">
        <v>40</v>
      </c>
      <c r="G263" s="4">
        <v>0</v>
      </c>
      <c r="H263" s="3">
        <v>226</v>
      </c>
      <c r="I263" s="23">
        <f>IF(EXACT(H263,H262),I262,K263/$H$1)</f>
        <v>0.4712430426716141</v>
      </c>
      <c r="J263" s="18">
        <f>IF(EXACT(H263,H262),J262,K263)</f>
        <v>254</v>
      </c>
      <c r="K263" s="18">
        <v>255</v>
      </c>
    </row>
    <row r="264" spans="1:11" ht="15.75" thickBot="1" x14ac:dyDescent="0.3">
      <c r="A264" s="17">
        <v>2</v>
      </c>
      <c r="B264" s="15" t="s">
        <v>97</v>
      </c>
      <c r="C264" s="4">
        <v>100</v>
      </c>
      <c r="D264" s="4">
        <v>0</v>
      </c>
      <c r="E264" s="4">
        <v>100</v>
      </c>
      <c r="F264" s="4">
        <v>0</v>
      </c>
      <c r="G264" s="4">
        <v>25</v>
      </c>
      <c r="H264" s="3">
        <v>225</v>
      </c>
      <c r="I264" s="23">
        <f>IF(EXACT(H264,H263),I263,K264/$H$1)</f>
        <v>0.47495361781076068</v>
      </c>
      <c r="J264" s="18">
        <f>IF(EXACT(H264,H263),J263,K264)</f>
        <v>256</v>
      </c>
      <c r="K264" s="18">
        <v>256</v>
      </c>
    </row>
    <row r="265" spans="1:11" ht="15.75" thickBot="1" x14ac:dyDescent="0.3">
      <c r="A265" s="17">
        <v>1</v>
      </c>
      <c r="B265" s="15" t="s">
        <v>263</v>
      </c>
      <c r="C265" s="4">
        <v>100</v>
      </c>
      <c r="D265" s="4">
        <v>0</v>
      </c>
      <c r="E265" s="4">
        <v>100</v>
      </c>
      <c r="F265" s="4">
        <v>0</v>
      </c>
      <c r="G265" s="4">
        <v>25</v>
      </c>
      <c r="H265" s="3">
        <v>225</v>
      </c>
      <c r="I265" s="23">
        <f>IF(EXACT(H265,H264),I264,K265/$H$1)</f>
        <v>0.47495361781076068</v>
      </c>
      <c r="J265" s="18">
        <f>IF(EXACT(H265,H264),J264,K265)</f>
        <v>256</v>
      </c>
      <c r="K265" s="18">
        <v>257</v>
      </c>
    </row>
    <row r="266" spans="1:11" ht="15.75" thickBot="1" x14ac:dyDescent="0.3">
      <c r="A266" s="17">
        <v>1</v>
      </c>
      <c r="B266" s="15" t="s">
        <v>262</v>
      </c>
      <c r="C266" s="4">
        <v>100</v>
      </c>
      <c r="D266" s="4">
        <v>100</v>
      </c>
      <c r="E266" s="4">
        <v>0</v>
      </c>
      <c r="F266" s="4">
        <v>0</v>
      </c>
      <c r="G266" s="4">
        <v>25</v>
      </c>
      <c r="H266" s="3">
        <v>225</v>
      </c>
      <c r="I266" s="23">
        <f>IF(EXACT(H266,H265),I265,K266/$H$1)</f>
        <v>0.47495361781076068</v>
      </c>
      <c r="J266" s="18">
        <f>IF(EXACT(H266,H265),J265,K266)</f>
        <v>256</v>
      </c>
      <c r="K266" s="18">
        <v>258</v>
      </c>
    </row>
    <row r="267" spans="1:11" ht="15.75" thickBot="1" x14ac:dyDescent="0.3">
      <c r="A267" s="17">
        <v>3</v>
      </c>
      <c r="B267" s="15" t="s">
        <v>422</v>
      </c>
      <c r="C267" s="4">
        <v>100</v>
      </c>
      <c r="D267" s="4">
        <v>20</v>
      </c>
      <c r="E267" s="4">
        <v>0</v>
      </c>
      <c r="F267" s="4">
        <v>100</v>
      </c>
      <c r="G267" s="4">
        <v>5</v>
      </c>
      <c r="H267" s="3">
        <v>225</v>
      </c>
      <c r="I267" s="23">
        <f>IF(EXACT(H267,H266),I266,K267/$H$1)</f>
        <v>0.47495361781076068</v>
      </c>
      <c r="J267" s="18">
        <f>IF(EXACT(H267,H266),J266,K267)</f>
        <v>256</v>
      </c>
      <c r="K267" s="18">
        <v>259</v>
      </c>
    </row>
    <row r="268" spans="1:11" ht="15.75" thickBot="1" x14ac:dyDescent="0.3">
      <c r="A268" s="17">
        <v>3</v>
      </c>
      <c r="B268" s="15" t="s">
        <v>424</v>
      </c>
      <c r="C268" s="4">
        <v>90</v>
      </c>
      <c r="D268" s="4">
        <v>0</v>
      </c>
      <c r="E268" s="4">
        <v>72</v>
      </c>
      <c r="F268" s="4">
        <v>60</v>
      </c>
      <c r="G268" s="4">
        <v>0</v>
      </c>
      <c r="H268" s="3">
        <v>222</v>
      </c>
      <c r="I268" s="23">
        <f>IF(EXACT(H268,H267),I267,K268/$H$1)</f>
        <v>0.48237476808905383</v>
      </c>
      <c r="J268" s="18">
        <f>IF(EXACT(H268,H267),J267,K268)</f>
        <v>260</v>
      </c>
      <c r="K268" s="18">
        <v>260</v>
      </c>
    </row>
    <row r="269" spans="1:11" ht="15.75" thickBot="1" x14ac:dyDescent="0.3">
      <c r="A269" s="17">
        <v>1</v>
      </c>
      <c r="B269" s="15" t="s">
        <v>264</v>
      </c>
      <c r="C269" s="4">
        <v>100</v>
      </c>
      <c r="D269" s="4">
        <v>0</v>
      </c>
      <c r="E269" s="4">
        <v>100</v>
      </c>
      <c r="F269" s="4">
        <v>22</v>
      </c>
      <c r="G269" s="4">
        <v>0</v>
      </c>
      <c r="H269" s="3">
        <v>222</v>
      </c>
      <c r="I269" s="23">
        <f>IF(EXACT(H269,H268),I268,K269/$H$1)</f>
        <v>0.48237476808905383</v>
      </c>
      <c r="J269" s="18">
        <f>IF(EXACT(H269,H268),J268,K269)</f>
        <v>260</v>
      </c>
      <c r="K269" s="18">
        <v>261</v>
      </c>
    </row>
    <row r="270" spans="1:11" ht="15.75" thickBot="1" x14ac:dyDescent="0.3">
      <c r="A270" s="17">
        <v>3</v>
      </c>
      <c r="B270" s="15" t="s">
        <v>423</v>
      </c>
      <c r="C270" s="4">
        <v>90</v>
      </c>
      <c r="D270" s="4">
        <v>40</v>
      </c>
      <c r="E270" s="4">
        <v>72</v>
      </c>
      <c r="F270" s="4">
        <v>20</v>
      </c>
      <c r="G270" s="4">
        <v>0</v>
      </c>
      <c r="H270" s="3">
        <v>222</v>
      </c>
      <c r="I270" s="23">
        <f>IF(EXACT(H270,H269),I269,K270/$H$1)</f>
        <v>0.48237476808905383</v>
      </c>
      <c r="J270" s="18">
        <f>IF(EXACT(H270,H269),J269,K270)</f>
        <v>260</v>
      </c>
      <c r="K270" s="18">
        <v>262</v>
      </c>
    </row>
    <row r="271" spans="1:11" ht="15.75" thickBot="1" x14ac:dyDescent="0.3">
      <c r="A271" s="17">
        <v>3</v>
      </c>
      <c r="B271" s="15" t="s">
        <v>426</v>
      </c>
      <c r="C271" s="4">
        <v>100</v>
      </c>
      <c r="D271" s="4">
        <v>50</v>
      </c>
      <c r="E271" s="4">
        <v>0</v>
      </c>
      <c r="F271" s="4">
        <v>70</v>
      </c>
      <c r="G271" s="4">
        <v>0</v>
      </c>
      <c r="H271" s="3">
        <v>220</v>
      </c>
      <c r="I271" s="23">
        <f>IF(EXACT(H271,H270),I270,K271/$H$1)</f>
        <v>0.48794063079777367</v>
      </c>
      <c r="J271" s="18">
        <f>IF(EXACT(H271,H270),J270,K271)</f>
        <v>263</v>
      </c>
      <c r="K271" s="18">
        <v>263</v>
      </c>
    </row>
    <row r="272" spans="1:11" ht="15.75" thickBot="1" x14ac:dyDescent="0.3">
      <c r="A272" s="17">
        <v>3</v>
      </c>
      <c r="B272" s="15" t="s">
        <v>425</v>
      </c>
      <c r="C272" s="4">
        <v>100</v>
      </c>
      <c r="D272" s="4">
        <v>80</v>
      </c>
      <c r="E272" s="4">
        <v>0</v>
      </c>
      <c r="F272" s="4">
        <v>40</v>
      </c>
      <c r="G272" s="4">
        <v>0</v>
      </c>
      <c r="H272" s="3">
        <v>220</v>
      </c>
      <c r="I272" s="23">
        <f>IF(EXACT(H272,H271),I271,K272/$H$1)</f>
        <v>0.48794063079777367</v>
      </c>
      <c r="J272" s="18">
        <f>IF(EXACT(H272,H271),J271,K272)</f>
        <v>263</v>
      </c>
      <c r="K272" s="18">
        <v>264</v>
      </c>
    </row>
    <row r="273" spans="1:11" ht="15.75" thickBot="1" x14ac:dyDescent="0.3">
      <c r="A273" s="17">
        <v>1</v>
      </c>
      <c r="B273" s="15" t="s">
        <v>265</v>
      </c>
      <c r="C273" s="4">
        <v>70</v>
      </c>
      <c r="D273" s="4">
        <v>50</v>
      </c>
      <c r="E273" s="4">
        <v>100</v>
      </c>
      <c r="F273" s="4">
        <v>0</v>
      </c>
      <c r="G273" s="4">
        <v>0</v>
      </c>
      <c r="H273" s="3">
        <v>220</v>
      </c>
      <c r="I273" s="23">
        <f>IF(EXACT(H273,H272),I272,K273/$H$1)</f>
        <v>0.48794063079777367</v>
      </c>
      <c r="J273" s="18">
        <f>IF(EXACT(H273,H272),J272,K273)</f>
        <v>263</v>
      </c>
      <c r="K273" s="18">
        <v>265</v>
      </c>
    </row>
    <row r="274" spans="1:11" ht="15.75" thickBot="1" x14ac:dyDescent="0.3">
      <c r="A274" s="17">
        <v>2</v>
      </c>
      <c r="B274" s="15" t="s">
        <v>98</v>
      </c>
      <c r="C274" s="4">
        <v>100</v>
      </c>
      <c r="D274" s="4">
        <v>20</v>
      </c>
      <c r="E274" s="4">
        <v>100</v>
      </c>
      <c r="F274" s="4">
        <v>0</v>
      </c>
      <c r="G274" s="4">
        <v>0</v>
      </c>
      <c r="H274" s="3">
        <v>220</v>
      </c>
      <c r="I274" s="23">
        <f>IF(EXACT(H274,H273),I273,K274/$H$1)</f>
        <v>0.48794063079777367</v>
      </c>
      <c r="J274" s="18">
        <f>IF(EXACT(H274,H273),J273,K274)</f>
        <v>263</v>
      </c>
      <c r="K274" s="18">
        <v>266</v>
      </c>
    </row>
    <row r="275" spans="1:11" ht="15.75" thickBot="1" x14ac:dyDescent="0.3">
      <c r="A275" s="17">
        <v>3</v>
      </c>
      <c r="B275" s="15" t="s">
        <v>427</v>
      </c>
      <c r="C275" s="4">
        <v>100</v>
      </c>
      <c r="D275" s="4">
        <v>20</v>
      </c>
      <c r="E275" s="4">
        <v>88</v>
      </c>
      <c r="F275" s="4">
        <v>0</v>
      </c>
      <c r="G275" s="4">
        <v>10</v>
      </c>
      <c r="H275" s="3">
        <v>218</v>
      </c>
      <c r="I275" s="23">
        <f>IF(EXACT(H275,H274),I274,K275/$H$1)</f>
        <v>0.49536178107606677</v>
      </c>
      <c r="J275" s="18">
        <f>IF(EXACT(H275,H274),J274,K275)</f>
        <v>267</v>
      </c>
      <c r="K275" s="18">
        <v>267</v>
      </c>
    </row>
    <row r="276" spans="1:11" ht="15.75" thickBot="1" x14ac:dyDescent="0.3">
      <c r="A276" s="17">
        <v>1</v>
      </c>
      <c r="B276" s="15" t="s">
        <v>266</v>
      </c>
      <c r="C276" s="4">
        <v>90</v>
      </c>
      <c r="D276" s="4">
        <v>0</v>
      </c>
      <c r="E276" s="4">
        <v>100</v>
      </c>
      <c r="F276" s="4">
        <v>22</v>
      </c>
      <c r="G276" s="4">
        <v>5</v>
      </c>
      <c r="H276" s="3">
        <v>217</v>
      </c>
      <c r="I276" s="23">
        <f>IF(EXACT(H276,H275),I275,K276/$H$1)</f>
        <v>0.49721706864564008</v>
      </c>
      <c r="J276" s="18">
        <f>IF(EXACT(H276,H275),J275,K276)</f>
        <v>268</v>
      </c>
      <c r="K276" s="18">
        <v>268</v>
      </c>
    </row>
    <row r="277" spans="1:11" ht="15.75" thickBot="1" x14ac:dyDescent="0.3">
      <c r="A277" s="17">
        <v>2</v>
      </c>
      <c r="B277" s="15" t="s">
        <v>99</v>
      </c>
      <c r="C277" s="4">
        <v>100</v>
      </c>
      <c r="D277" s="4">
        <v>90</v>
      </c>
      <c r="E277" s="4">
        <v>0</v>
      </c>
      <c r="F277" s="4">
        <v>0</v>
      </c>
      <c r="G277" s="4">
        <v>25</v>
      </c>
      <c r="H277" s="3">
        <v>215</v>
      </c>
      <c r="I277" s="23">
        <f>IF(EXACT(H277,H276),I276,K277/$H$1)</f>
        <v>0.49907235621521334</v>
      </c>
      <c r="J277" s="18">
        <f>IF(EXACT(H277,H276),J276,K277)</f>
        <v>269</v>
      </c>
      <c r="K277" s="18">
        <v>269</v>
      </c>
    </row>
    <row r="278" spans="1:11" ht="15.75" thickBot="1" x14ac:dyDescent="0.3">
      <c r="A278" s="17">
        <v>3</v>
      </c>
      <c r="B278" s="15" t="s">
        <v>428</v>
      </c>
      <c r="C278" s="4">
        <v>90</v>
      </c>
      <c r="D278" s="4">
        <v>20</v>
      </c>
      <c r="E278" s="4">
        <v>0</v>
      </c>
      <c r="F278" s="4">
        <v>100</v>
      </c>
      <c r="G278" s="4">
        <v>5</v>
      </c>
      <c r="H278" s="3">
        <v>215</v>
      </c>
      <c r="I278" s="23">
        <f>IF(EXACT(H278,H277),I277,K278/$H$1)</f>
        <v>0.49907235621521334</v>
      </c>
      <c r="J278" s="18">
        <f>IF(EXACT(H278,H277),J277,K278)</f>
        <v>269</v>
      </c>
      <c r="K278" s="18">
        <v>270</v>
      </c>
    </row>
    <row r="279" spans="1:11" ht="15.75" thickBot="1" x14ac:dyDescent="0.3">
      <c r="A279" s="17">
        <v>1</v>
      </c>
      <c r="B279" s="15" t="s">
        <v>267</v>
      </c>
      <c r="C279" s="4">
        <v>100</v>
      </c>
      <c r="D279" s="4">
        <v>10</v>
      </c>
      <c r="E279" s="4">
        <v>100</v>
      </c>
      <c r="F279" s="4">
        <v>0</v>
      </c>
      <c r="G279" s="4">
        <v>5</v>
      </c>
      <c r="H279" s="3">
        <v>215</v>
      </c>
      <c r="I279" s="23">
        <f>IF(EXACT(H279,H278),I278,K279/$H$1)</f>
        <v>0.49907235621521334</v>
      </c>
      <c r="J279" s="18">
        <f>IF(EXACT(H279,H278),J278,K279)</f>
        <v>269</v>
      </c>
      <c r="K279" s="18">
        <v>271</v>
      </c>
    </row>
    <row r="280" spans="1:11" ht="15.75" thickBot="1" x14ac:dyDescent="0.3">
      <c r="A280" s="17">
        <v>2</v>
      </c>
      <c r="B280" s="15" t="s">
        <v>100</v>
      </c>
      <c r="C280" s="4">
        <v>90</v>
      </c>
      <c r="D280" s="4">
        <v>0</v>
      </c>
      <c r="E280" s="4">
        <v>100</v>
      </c>
      <c r="F280" s="4">
        <v>22</v>
      </c>
      <c r="G280" s="4">
        <v>0</v>
      </c>
      <c r="H280" s="3">
        <v>212</v>
      </c>
      <c r="I280" s="23">
        <f>IF(EXACT(H280,H279),I279,K280/$H$1)</f>
        <v>0.50463821892393323</v>
      </c>
      <c r="J280" s="18">
        <f>IF(EXACT(H280,H279),J279,K280)</f>
        <v>272</v>
      </c>
      <c r="K280" s="18">
        <v>272</v>
      </c>
    </row>
    <row r="281" spans="1:11" ht="15.75" thickBot="1" x14ac:dyDescent="0.3">
      <c r="A281" s="17">
        <v>2</v>
      </c>
      <c r="B281" s="15" t="s">
        <v>101</v>
      </c>
      <c r="C281" s="4">
        <v>80</v>
      </c>
      <c r="D281" s="4">
        <v>10</v>
      </c>
      <c r="E281" s="4">
        <v>100</v>
      </c>
      <c r="F281" s="4">
        <v>22</v>
      </c>
      <c r="G281" s="4">
        <v>0</v>
      </c>
      <c r="H281" s="3">
        <v>212</v>
      </c>
      <c r="I281" s="23">
        <f>IF(EXACT(H281,H280),I280,K281/$H$1)</f>
        <v>0.50463821892393323</v>
      </c>
      <c r="J281" s="18">
        <f>IF(EXACT(H281,H280),J280,K281)</f>
        <v>272</v>
      </c>
      <c r="K281" s="18">
        <v>273</v>
      </c>
    </row>
    <row r="282" spans="1:11" ht="15.75" thickBot="1" x14ac:dyDescent="0.3">
      <c r="A282" s="17">
        <v>2</v>
      </c>
      <c r="B282" s="15" t="s">
        <v>102</v>
      </c>
      <c r="C282" s="4">
        <v>100</v>
      </c>
      <c r="D282" s="4">
        <v>90</v>
      </c>
      <c r="E282" s="4">
        <v>0</v>
      </c>
      <c r="F282" s="4">
        <v>22</v>
      </c>
      <c r="G282" s="4">
        <v>0</v>
      </c>
      <c r="H282" s="3">
        <v>212</v>
      </c>
      <c r="I282" s="23">
        <f>IF(EXACT(H282,H281),I281,K282/$H$1)</f>
        <v>0.50463821892393323</v>
      </c>
      <c r="J282" s="18">
        <f>IF(EXACT(H282,H281),J281,K282)</f>
        <v>272</v>
      </c>
      <c r="K282" s="18">
        <v>274</v>
      </c>
    </row>
    <row r="283" spans="1:11" ht="15.75" thickBot="1" x14ac:dyDescent="0.3">
      <c r="A283" s="17">
        <v>3</v>
      </c>
      <c r="B283" s="15" t="s">
        <v>429</v>
      </c>
      <c r="C283" s="4">
        <v>100</v>
      </c>
      <c r="D283" s="4">
        <v>90</v>
      </c>
      <c r="E283" s="4">
        <v>12</v>
      </c>
      <c r="F283" s="4">
        <v>10</v>
      </c>
      <c r="G283" s="4">
        <v>0</v>
      </c>
      <c r="H283" s="3">
        <v>212</v>
      </c>
      <c r="I283" s="23">
        <f>IF(EXACT(H283,H282),I282,K283/$H$1)</f>
        <v>0.50463821892393323</v>
      </c>
      <c r="J283" s="18">
        <f>IF(EXACT(H283,H282),J282,K283)</f>
        <v>272</v>
      </c>
      <c r="K283" s="18">
        <v>275</v>
      </c>
    </row>
    <row r="284" spans="1:11" ht="15.75" thickBot="1" x14ac:dyDescent="0.3">
      <c r="A284" s="17">
        <v>3</v>
      </c>
      <c r="B284" s="15" t="s">
        <v>430</v>
      </c>
      <c r="C284" s="4">
        <v>100</v>
      </c>
      <c r="D284" s="4">
        <v>10</v>
      </c>
      <c r="E284" s="4">
        <v>96</v>
      </c>
      <c r="F284" s="4">
        <v>0</v>
      </c>
      <c r="G284" s="4">
        <v>5</v>
      </c>
      <c r="H284" s="3">
        <v>211</v>
      </c>
      <c r="I284" s="23">
        <f>IF(EXACT(H284,H283),I283,K284/$H$1)</f>
        <v>0.51205936920222639</v>
      </c>
      <c r="J284" s="18">
        <f>IF(EXACT(H284,H283),J283,K284)</f>
        <v>276</v>
      </c>
      <c r="K284" s="18">
        <v>276</v>
      </c>
    </row>
    <row r="285" spans="1:11" ht="15.75" thickBot="1" x14ac:dyDescent="0.3">
      <c r="A285" s="17">
        <v>3</v>
      </c>
      <c r="B285" s="15" t="s">
        <v>431</v>
      </c>
      <c r="C285" s="4">
        <v>100</v>
      </c>
      <c r="D285" s="4">
        <v>0</v>
      </c>
      <c r="E285" s="4">
        <v>40</v>
      </c>
      <c r="F285" s="4">
        <v>70</v>
      </c>
      <c r="G285" s="4">
        <v>0</v>
      </c>
      <c r="H285" s="3">
        <v>210</v>
      </c>
      <c r="I285" s="23">
        <f>IF(EXACT(H285,H284),I284,K285/$H$1)</f>
        <v>0.51391465677179959</v>
      </c>
      <c r="J285" s="18">
        <f>IF(EXACT(H285,H284),J284,K285)</f>
        <v>277</v>
      </c>
      <c r="K285" s="18">
        <v>277</v>
      </c>
    </row>
    <row r="286" spans="1:11" ht="15.75" thickBot="1" x14ac:dyDescent="0.3">
      <c r="A286" s="17">
        <v>1</v>
      </c>
      <c r="B286" s="15" t="s">
        <v>269</v>
      </c>
      <c r="C286" s="4">
        <v>100</v>
      </c>
      <c r="D286" s="4">
        <v>10</v>
      </c>
      <c r="E286" s="4">
        <v>100</v>
      </c>
      <c r="F286" s="4">
        <v>0</v>
      </c>
      <c r="G286" s="4">
        <v>0</v>
      </c>
      <c r="H286" s="3">
        <v>210</v>
      </c>
      <c r="I286" s="23">
        <f>IF(EXACT(H286,H285),I285,K286/$H$1)</f>
        <v>0.51391465677179959</v>
      </c>
      <c r="J286" s="18">
        <f>IF(EXACT(H286,H285),J285,K286)</f>
        <v>277</v>
      </c>
      <c r="K286" s="18">
        <v>278</v>
      </c>
    </row>
    <row r="287" spans="1:11" ht="15.75" thickBot="1" x14ac:dyDescent="0.3">
      <c r="A287" s="17">
        <v>1</v>
      </c>
      <c r="B287" s="15" t="s">
        <v>268</v>
      </c>
      <c r="C287" s="4">
        <v>100</v>
      </c>
      <c r="D287" s="4">
        <v>10</v>
      </c>
      <c r="E287" s="4">
        <v>100</v>
      </c>
      <c r="F287" s="4">
        <v>0</v>
      </c>
      <c r="G287" s="4">
        <v>0</v>
      </c>
      <c r="H287" s="3">
        <v>210</v>
      </c>
      <c r="I287" s="23">
        <f>IF(EXACT(H287,H286),I286,K287/$H$1)</f>
        <v>0.51391465677179959</v>
      </c>
      <c r="J287" s="18">
        <f>IF(EXACT(H287,H286),J286,K287)</f>
        <v>277</v>
      </c>
      <c r="K287" s="18">
        <v>279</v>
      </c>
    </row>
    <row r="288" spans="1:11" ht="15.75" thickBot="1" x14ac:dyDescent="0.3">
      <c r="A288" s="17">
        <v>3</v>
      </c>
      <c r="B288" s="15" t="s">
        <v>432</v>
      </c>
      <c r="C288" s="4">
        <v>90</v>
      </c>
      <c r="D288" s="4">
        <v>80</v>
      </c>
      <c r="E288" s="4">
        <v>4</v>
      </c>
      <c r="F288" s="4">
        <v>30</v>
      </c>
      <c r="G288" s="4">
        <v>5</v>
      </c>
      <c r="H288" s="3">
        <v>209</v>
      </c>
      <c r="I288" s="23">
        <f>IF(EXACT(H288,H287),I287,K288/$H$1)</f>
        <v>0.51948051948051943</v>
      </c>
      <c r="J288" s="18">
        <f>IF(EXACT(H288,H287),J287,K288)</f>
        <v>280</v>
      </c>
      <c r="K288" s="18">
        <v>280</v>
      </c>
    </row>
    <row r="289" spans="1:11" ht="15.75" thickBot="1" x14ac:dyDescent="0.3">
      <c r="A289" s="17">
        <v>3</v>
      </c>
      <c r="B289" s="15" t="s">
        <v>433</v>
      </c>
      <c r="C289" s="4">
        <v>90</v>
      </c>
      <c r="D289" s="4">
        <v>0</v>
      </c>
      <c r="E289" s="4">
        <v>76</v>
      </c>
      <c r="F289" s="4">
        <v>40</v>
      </c>
      <c r="G289" s="4">
        <v>0</v>
      </c>
      <c r="H289" s="3">
        <v>206</v>
      </c>
      <c r="I289" s="23">
        <f>IF(EXACT(H289,H288),I288,K289/$H$1)</f>
        <v>0.52133580705009275</v>
      </c>
      <c r="J289" s="18">
        <f>IF(EXACT(H289,H288),J288,K289)</f>
        <v>281</v>
      </c>
      <c r="K289" s="18">
        <v>281</v>
      </c>
    </row>
    <row r="290" spans="1:11" ht="15.75" thickBot="1" x14ac:dyDescent="0.3">
      <c r="A290" s="17">
        <v>1</v>
      </c>
      <c r="B290" s="15" t="s">
        <v>271</v>
      </c>
      <c r="C290" s="4">
        <v>100</v>
      </c>
      <c r="D290" s="4">
        <v>100</v>
      </c>
      <c r="E290" s="4">
        <v>0</v>
      </c>
      <c r="F290" s="4">
        <v>0</v>
      </c>
      <c r="G290" s="4">
        <v>5</v>
      </c>
      <c r="H290" s="3">
        <v>205</v>
      </c>
      <c r="I290" s="23">
        <f>IF(EXACT(H290,H289),I289,K290/$H$1)</f>
        <v>0.52319109461966606</v>
      </c>
      <c r="J290" s="18">
        <f>IF(EXACT(H290,H289),J289,K290)</f>
        <v>282</v>
      </c>
      <c r="K290" s="18">
        <v>282</v>
      </c>
    </row>
    <row r="291" spans="1:11" ht="15.75" thickBot="1" x14ac:dyDescent="0.3">
      <c r="A291" s="17">
        <v>2</v>
      </c>
      <c r="B291" s="15" t="s">
        <v>103</v>
      </c>
      <c r="C291" s="4">
        <v>100</v>
      </c>
      <c r="D291" s="4">
        <v>0</v>
      </c>
      <c r="E291" s="4">
        <v>100</v>
      </c>
      <c r="F291" s="4">
        <v>0</v>
      </c>
      <c r="G291" s="4">
        <v>5</v>
      </c>
      <c r="H291" s="3">
        <v>205</v>
      </c>
      <c r="I291" s="23">
        <f>IF(EXACT(H291,H290),I290,K291/$H$1)</f>
        <v>0.52319109461966606</v>
      </c>
      <c r="J291" s="18">
        <f>IF(EXACT(H291,H290),J290,K291)</f>
        <v>282</v>
      </c>
      <c r="K291" s="18">
        <v>283</v>
      </c>
    </row>
    <row r="292" spans="1:11" ht="15.75" thickBot="1" x14ac:dyDescent="0.3">
      <c r="A292" s="17">
        <v>1</v>
      </c>
      <c r="B292" s="15" t="s">
        <v>272</v>
      </c>
      <c r="C292" s="4">
        <v>100</v>
      </c>
      <c r="D292" s="4">
        <v>0</v>
      </c>
      <c r="E292" s="4">
        <v>100</v>
      </c>
      <c r="F292" s="4">
        <v>0</v>
      </c>
      <c r="G292" s="4">
        <v>5</v>
      </c>
      <c r="H292" s="3">
        <v>205</v>
      </c>
      <c r="I292" s="23">
        <f>IF(EXACT(H292,H291),I291,K292/$H$1)</f>
        <v>0.52319109461966606</v>
      </c>
      <c r="J292" s="18">
        <f>IF(EXACT(H292,H291),J291,K292)</f>
        <v>282</v>
      </c>
      <c r="K292" s="18">
        <v>284</v>
      </c>
    </row>
    <row r="293" spans="1:11" ht="15.75" thickBot="1" x14ac:dyDescent="0.3">
      <c r="A293" s="17">
        <v>1</v>
      </c>
      <c r="B293" s="15" t="s">
        <v>270</v>
      </c>
      <c r="C293" s="4">
        <v>100</v>
      </c>
      <c r="D293" s="4">
        <v>100</v>
      </c>
      <c r="E293" s="4">
        <v>0</v>
      </c>
      <c r="F293" s="4">
        <v>0</v>
      </c>
      <c r="G293" s="4">
        <v>5</v>
      </c>
      <c r="H293" s="3">
        <v>205</v>
      </c>
      <c r="I293" s="23">
        <f>IF(EXACT(H293,H292),I292,K293/$H$1)</f>
        <v>0.52319109461966606</v>
      </c>
      <c r="J293" s="18">
        <f>IF(EXACT(H293,H292),J292,K293)</f>
        <v>282</v>
      </c>
      <c r="K293" s="18">
        <v>285</v>
      </c>
    </row>
    <row r="294" spans="1:11" ht="15.75" thickBot="1" x14ac:dyDescent="0.3">
      <c r="A294" s="17">
        <v>3</v>
      </c>
      <c r="B294" s="15" t="s">
        <v>436</v>
      </c>
      <c r="C294" s="4">
        <v>100</v>
      </c>
      <c r="D294" s="4">
        <v>0</v>
      </c>
      <c r="E294" s="4">
        <v>0</v>
      </c>
      <c r="F294" s="4">
        <v>100</v>
      </c>
      <c r="G294" s="4">
        <v>0</v>
      </c>
      <c r="H294" s="3">
        <v>200</v>
      </c>
      <c r="I294" s="23">
        <f>IF(EXACT(H294,H293),I293,K294/$H$1)</f>
        <v>0.53061224489795922</v>
      </c>
      <c r="J294" s="18">
        <f>IF(EXACT(H294,H293),J293,K294)</f>
        <v>286</v>
      </c>
      <c r="K294" s="18">
        <v>286</v>
      </c>
    </row>
    <row r="295" spans="1:11" ht="15.75" thickBot="1" x14ac:dyDescent="0.3">
      <c r="A295" s="17">
        <v>3</v>
      </c>
      <c r="B295" s="15" t="s">
        <v>438</v>
      </c>
      <c r="C295" s="4">
        <v>90</v>
      </c>
      <c r="D295" s="4">
        <v>40</v>
      </c>
      <c r="E295" s="4">
        <v>0</v>
      </c>
      <c r="F295" s="4">
        <v>70</v>
      </c>
      <c r="G295" s="4">
        <v>0</v>
      </c>
      <c r="H295" s="3">
        <v>200</v>
      </c>
      <c r="I295" s="23">
        <f>IF(EXACT(H295,H294),I294,K295/$H$1)</f>
        <v>0.53061224489795922</v>
      </c>
      <c r="J295" s="18">
        <f>IF(EXACT(H295,H294),J294,K295)</f>
        <v>286</v>
      </c>
      <c r="K295" s="18">
        <v>287</v>
      </c>
    </row>
    <row r="296" spans="1:11" ht="15.75" thickBot="1" x14ac:dyDescent="0.3">
      <c r="A296" s="17">
        <v>3</v>
      </c>
      <c r="B296" s="15" t="s">
        <v>435</v>
      </c>
      <c r="C296" s="4">
        <v>100</v>
      </c>
      <c r="D296" s="4">
        <v>70</v>
      </c>
      <c r="E296" s="4">
        <v>0</v>
      </c>
      <c r="F296" s="4">
        <v>30</v>
      </c>
      <c r="G296" s="4">
        <v>0</v>
      </c>
      <c r="H296" s="3">
        <v>200</v>
      </c>
      <c r="I296" s="23">
        <f>IF(EXACT(H296,H295),I295,K296/$H$1)</f>
        <v>0.53061224489795922</v>
      </c>
      <c r="J296" s="18">
        <f>IF(EXACT(H296,H295),J295,K296)</f>
        <v>286</v>
      </c>
      <c r="K296" s="18">
        <v>288</v>
      </c>
    </row>
    <row r="297" spans="1:11" ht="15.75" thickBot="1" x14ac:dyDescent="0.3">
      <c r="A297" s="17">
        <v>3</v>
      </c>
      <c r="B297" s="15" t="s">
        <v>434</v>
      </c>
      <c r="C297" s="4">
        <v>90</v>
      </c>
      <c r="D297" s="4">
        <v>100</v>
      </c>
      <c r="E297" s="4">
        <v>0</v>
      </c>
      <c r="F297" s="4">
        <v>10</v>
      </c>
      <c r="G297" s="4">
        <v>0</v>
      </c>
      <c r="H297" s="3">
        <v>200</v>
      </c>
      <c r="I297" s="23">
        <f>IF(EXACT(H297,H296),I296,K297/$H$1)</f>
        <v>0.53061224489795922</v>
      </c>
      <c r="J297" s="18">
        <f>IF(EXACT(H297,H296),J296,K297)</f>
        <v>286</v>
      </c>
      <c r="K297" s="18">
        <v>289</v>
      </c>
    </row>
    <row r="298" spans="1:11" ht="15.75" thickBot="1" x14ac:dyDescent="0.3">
      <c r="A298" s="17">
        <v>1</v>
      </c>
      <c r="B298" s="15" t="s">
        <v>278</v>
      </c>
      <c r="C298" s="4">
        <v>100</v>
      </c>
      <c r="D298" s="4">
        <v>0</v>
      </c>
      <c r="E298" s="4">
        <v>100</v>
      </c>
      <c r="F298" s="4">
        <v>0</v>
      </c>
      <c r="G298" s="4">
        <v>0</v>
      </c>
      <c r="H298" s="3">
        <v>200</v>
      </c>
      <c r="I298" s="23">
        <f>IF(EXACT(H298,H297),I297,K298/$H$1)</f>
        <v>0.53061224489795922</v>
      </c>
      <c r="J298" s="18">
        <f>IF(EXACT(H298,H297),J297,K298)</f>
        <v>286</v>
      </c>
      <c r="K298" s="18">
        <v>290</v>
      </c>
    </row>
    <row r="299" spans="1:11" ht="15.75" thickBot="1" x14ac:dyDescent="0.3">
      <c r="A299" s="17">
        <v>2</v>
      </c>
      <c r="B299" s="15" t="s">
        <v>105</v>
      </c>
      <c r="C299" s="4">
        <v>100</v>
      </c>
      <c r="D299" s="4">
        <v>0</v>
      </c>
      <c r="E299" s="4">
        <v>100</v>
      </c>
      <c r="F299" s="4">
        <v>0</v>
      </c>
      <c r="G299" s="4">
        <v>0</v>
      </c>
      <c r="H299" s="3">
        <v>200</v>
      </c>
      <c r="I299" s="23">
        <f>IF(EXACT(H299,H298),I298,K299/$H$1)</f>
        <v>0.53061224489795922</v>
      </c>
      <c r="J299" s="18">
        <f>IF(EXACT(H299,H298),J298,K299)</f>
        <v>286</v>
      </c>
      <c r="K299" s="18">
        <v>291</v>
      </c>
    </row>
    <row r="300" spans="1:11" ht="15.75" thickBot="1" x14ac:dyDescent="0.3">
      <c r="A300" s="17">
        <v>2</v>
      </c>
      <c r="B300" s="15" t="s">
        <v>107</v>
      </c>
      <c r="C300" s="4">
        <v>100</v>
      </c>
      <c r="D300" s="4">
        <v>0</v>
      </c>
      <c r="E300" s="4">
        <v>100</v>
      </c>
      <c r="F300" s="4">
        <v>0</v>
      </c>
      <c r="G300" s="4">
        <v>0</v>
      </c>
      <c r="H300" s="3">
        <v>200</v>
      </c>
      <c r="I300" s="23">
        <f>IF(EXACT(H300,H299),I299,K300/$H$1)</f>
        <v>0.53061224489795922</v>
      </c>
      <c r="J300" s="18">
        <f>IF(EXACT(H300,H299),J299,K300)</f>
        <v>286</v>
      </c>
      <c r="K300" s="18">
        <v>292</v>
      </c>
    </row>
    <row r="301" spans="1:11" ht="15.75" thickBot="1" x14ac:dyDescent="0.3">
      <c r="A301" s="17">
        <v>2</v>
      </c>
      <c r="B301" s="15" t="s">
        <v>112</v>
      </c>
      <c r="C301" s="4">
        <v>100</v>
      </c>
      <c r="D301" s="4">
        <v>0</v>
      </c>
      <c r="E301" s="4">
        <v>100</v>
      </c>
      <c r="F301" s="4">
        <v>0</v>
      </c>
      <c r="G301" s="4">
        <v>0</v>
      </c>
      <c r="H301" s="3">
        <v>200</v>
      </c>
      <c r="I301" s="23">
        <f>IF(EXACT(H301,H300),I300,K301/$H$1)</f>
        <v>0.53061224489795922</v>
      </c>
      <c r="J301" s="18">
        <f>IF(EXACT(H301,H300),J300,K301)</f>
        <v>286</v>
      </c>
      <c r="K301" s="18">
        <v>293</v>
      </c>
    </row>
    <row r="302" spans="1:11" ht="15.75" thickBot="1" x14ac:dyDescent="0.3">
      <c r="A302" s="17">
        <v>1</v>
      </c>
      <c r="B302" s="15" t="s">
        <v>276</v>
      </c>
      <c r="C302" s="4">
        <v>100</v>
      </c>
      <c r="D302" s="4">
        <v>100</v>
      </c>
      <c r="E302" s="4">
        <v>0</v>
      </c>
      <c r="F302" s="4">
        <v>0</v>
      </c>
      <c r="G302" s="4">
        <v>0</v>
      </c>
      <c r="H302" s="3">
        <v>200</v>
      </c>
      <c r="I302" s="23">
        <f>IF(EXACT(H302,H301),I301,K302/$H$1)</f>
        <v>0.53061224489795922</v>
      </c>
      <c r="J302" s="18">
        <f>IF(EXACT(H302,H301),J301,K302)</f>
        <v>286</v>
      </c>
      <c r="K302" s="18">
        <v>294</v>
      </c>
    </row>
    <row r="303" spans="1:11" ht="15.75" thickBot="1" x14ac:dyDescent="0.3">
      <c r="A303" s="17">
        <v>3</v>
      </c>
      <c r="B303" s="15" t="s">
        <v>437</v>
      </c>
      <c r="C303" s="4">
        <v>100</v>
      </c>
      <c r="D303" s="4">
        <v>100</v>
      </c>
      <c r="E303" s="4">
        <v>0</v>
      </c>
      <c r="F303" s="4">
        <v>0</v>
      </c>
      <c r="G303" s="4">
        <v>0</v>
      </c>
      <c r="H303" s="3">
        <v>200</v>
      </c>
      <c r="I303" s="23">
        <f>IF(EXACT(H303,H302),I302,K303/$H$1)</f>
        <v>0.53061224489795922</v>
      </c>
      <c r="J303" s="18">
        <f>IF(EXACT(H303,H302),J302,K303)</f>
        <v>286</v>
      </c>
      <c r="K303" s="18">
        <v>295</v>
      </c>
    </row>
    <row r="304" spans="1:11" ht="15.75" thickBot="1" x14ac:dyDescent="0.3">
      <c r="A304" s="17">
        <v>2</v>
      </c>
      <c r="B304" s="15" t="s">
        <v>106</v>
      </c>
      <c r="C304" s="4">
        <v>100</v>
      </c>
      <c r="D304" s="4">
        <v>0</v>
      </c>
      <c r="E304" s="4">
        <v>100</v>
      </c>
      <c r="F304" s="4">
        <v>0</v>
      </c>
      <c r="G304" s="4">
        <v>0</v>
      </c>
      <c r="H304" s="3">
        <v>200</v>
      </c>
      <c r="I304" s="23">
        <f>IF(EXACT(H304,H303),I303,K304/$H$1)</f>
        <v>0.53061224489795922</v>
      </c>
      <c r="J304" s="18">
        <f>IF(EXACT(H304,H303),J303,K304)</f>
        <v>286</v>
      </c>
      <c r="K304" s="18">
        <v>296</v>
      </c>
    </row>
    <row r="305" spans="1:11" ht="15.75" thickBot="1" x14ac:dyDescent="0.3">
      <c r="A305" s="17">
        <v>1</v>
      </c>
      <c r="B305" s="15" t="s">
        <v>274</v>
      </c>
      <c r="C305" s="4">
        <v>100</v>
      </c>
      <c r="D305" s="4">
        <v>0</v>
      </c>
      <c r="E305" s="4">
        <v>100</v>
      </c>
      <c r="F305" s="4">
        <v>0</v>
      </c>
      <c r="G305" s="4">
        <v>0</v>
      </c>
      <c r="H305" s="3">
        <v>200</v>
      </c>
      <c r="I305" s="23">
        <f>IF(EXACT(H305,H304),I304,K305/$H$1)</f>
        <v>0.53061224489795922</v>
      </c>
      <c r="J305" s="18">
        <f>IF(EXACT(H305,H304),J304,K305)</f>
        <v>286</v>
      </c>
      <c r="K305" s="18">
        <v>297</v>
      </c>
    </row>
    <row r="306" spans="1:11" ht="15.75" thickBot="1" x14ac:dyDescent="0.3">
      <c r="A306" s="17">
        <v>2</v>
      </c>
      <c r="B306" s="15" t="s">
        <v>104</v>
      </c>
      <c r="C306" s="4">
        <v>100</v>
      </c>
      <c r="D306" s="4">
        <v>0</v>
      </c>
      <c r="E306" s="4">
        <v>100</v>
      </c>
      <c r="F306" s="4">
        <v>0</v>
      </c>
      <c r="G306" s="4">
        <v>0</v>
      </c>
      <c r="H306" s="3">
        <v>200</v>
      </c>
      <c r="I306" s="23">
        <f>IF(EXACT(H306,H305),I305,K306/$H$1)</f>
        <v>0.53061224489795922</v>
      </c>
      <c r="J306" s="18">
        <f>IF(EXACT(H306,H305),J305,K306)</f>
        <v>286</v>
      </c>
      <c r="K306" s="18">
        <v>298</v>
      </c>
    </row>
    <row r="307" spans="1:11" ht="15.75" thickBot="1" x14ac:dyDescent="0.3">
      <c r="A307" s="17">
        <v>2</v>
      </c>
      <c r="B307" s="15" t="s">
        <v>109</v>
      </c>
      <c r="C307" s="4">
        <v>100</v>
      </c>
      <c r="D307" s="4">
        <v>0</v>
      </c>
      <c r="E307" s="4">
        <v>100</v>
      </c>
      <c r="F307" s="4">
        <v>0</v>
      </c>
      <c r="G307" s="4">
        <v>0</v>
      </c>
      <c r="H307" s="3">
        <v>200</v>
      </c>
      <c r="I307" s="23">
        <f>IF(EXACT(H307,H306),I306,K307/$H$1)</f>
        <v>0.53061224489795922</v>
      </c>
      <c r="J307" s="18">
        <f>IF(EXACT(H307,H306),J306,K307)</f>
        <v>286</v>
      </c>
      <c r="K307" s="18">
        <v>299</v>
      </c>
    </row>
    <row r="308" spans="1:11" ht="15.75" thickBot="1" x14ac:dyDescent="0.3">
      <c r="A308" s="17">
        <v>2</v>
      </c>
      <c r="B308" s="15" t="s">
        <v>108</v>
      </c>
      <c r="C308" s="4">
        <v>100</v>
      </c>
      <c r="D308" s="4">
        <v>0</v>
      </c>
      <c r="E308" s="4">
        <v>100</v>
      </c>
      <c r="F308" s="4">
        <v>0</v>
      </c>
      <c r="G308" s="4">
        <v>0</v>
      </c>
      <c r="H308" s="3">
        <v>200</v>
      </c>
      <c r="I308" s="23">
        <f>IF(EXACT(H308,H307),I307,K308/$H$1)</f>
        <v>0.53061224489795922</v>
      </c>
      <c r="J308" s="18">
        <f>IF(EXACT(H308,H307),J307,K308)</f>
        <v>286</v>
      </c>
      <c r="K308" s="18">
        <v>300</v>
      </c>
    </row>
    <row r="309" spans="1:11" ht="15.75" thickBot="1" x14ac:dyDescent="0.3">
      <c r="A309" s="17">
        <v>2</v>
      </c>
      <c r="B309" s="15" t="s">
        <v>110</v>
      </c>
      <c r="C309" s="4">
        <v>100</v>
      </c>
      <c r="D309" s="4">
        <v>0</v>
      </c>
      <c r="E309" s="4">
        <v>100</v>
      </c>
      <c r="F309" s="4">
        <v>0</v>
      </c>
      <c r="G309" s="4">
        <v>0</v>
      </c>
      <c r="H309" s="3">
        <v>200</v>
      </c>
      <c r="I309" s="23">
        <f>IF(EXACT(H309,H308),I308,K309/$H$1)</f>
        <v>0.53061224489795922</v>
      </c>
      <c r="J309" s="18">
        <f>IF(EXACT(H309,H308),J308,K309)</f>
        <v>286</v>
      </c>
      <c r="K309" s="18">
        <v>301</v>
      </c>
    </row>
    <row r="310" spans="1:11" ht="15.75" thickBot="1" x14ac:dyDescent="0.3">
      <c r="A310" s="17">
        <v>1</v>
      </c>
      <c r="B310" s="15" t="s">
        <v>273</v>
      </c>
      <c r="C310" s="4">
        <v>100</v>
      </c>
      <c r="D310" s="4">
        <v>100</v>
      </c>
      <c r="E310" s="4">
        <v>0</v>
      </c>
      <c r="F310" s="4">
        <v>0</v>
      </c>
      <c r="G310" s="4">
        <v>0</v>
      </c>
      <c r="H310" s="3">
        <v>200</v>
      </c>
      <c r="I310" s="23">
        <f>IF(EXACT(H310,H309),I309,K310/$H$1)</f>
        <v>0.53061224489795922</v>
      </c>
      <c r="J310" s="18">
        <f>IF(EXACT(H310,H309),J309,K310)</f>
        <v>286</v>
      </c>
      <c r="K310" s="18">
        <v>302</v>
      </c>
    </row>
    <row r="311" spans="1:11" ht="15.75" thickBot="1" x14ac:dyDescent="0.3">
      <c r="A311" s="17">
        <v>1</v>
      </c>
      <c r="B311" s="15" t="s">
        <v>275</v>
      </c>
      <c r="C311" s="4">
        <v>100</v>
      </c>
      <c r="D311" s="4">
        <v>0</v>
      </c>
      <c r="E311" s="4">
        <v>100</v>
      </c>
      <c r="F311" s="4">
        <v>0</v>
      </c>
      <c r="G311" s="4">
        <v>0</v>
      </c>
      <c r="H311" s="3">
        <v>200</v>
      </c>
      <c r="I311" s="23">
        <f>IF(EXACT(H311,H310),I310,K311/$H$1)</f>
        <v>0.53061224489795922</v>
      </c>
      <c r="J311" s="18">
        <f>IF(EXACT(H311,H310),J310,K311)</f>
        <v>286</v>
      </c>
      <c r="K311" s="18">
        <v>303</v>
      </c>
    </row>
    <row r="312" spans="1:11" ht="15.75" thickBot="1" x14ac:dyDescent="0.3">
      <c r="A312" s="17">
        <v>1</v>
      </c>
      <c r="B312" s="15" t="s">
        <v>277</v>
      </c>
      <c r="C312" s="4">
        <v>100</v>
      </c>
      <c r="D312" s="4">
        <v>0</v>
      </c>
      <c r="E312" s="4">
        <v>100</v>
      </c>
      <c r="F312" s="4">
        <v>0</v>
      </c>
      <c r="G312" s="4">
        <v>0</v>
      </c>
      <c r="H312" s="3">
        <v>200</v>
      </c>
      <c r="I312" s="23">
        <f>IF(EXACT(H312,H311),I311,K312/$H$1)</f>
        <v>0.53061224489795922</v>
      </c>
      <c r="J312" s="18">
        <f>IF(EXACT(H312,H311),J311,K312)</f>
        <v>286</v>
      </c>
      <c r="K312" s="18">
        <v>304</v>
      </c>
    </row>
    <row r="313" spans="1:11" ht="15.75" thickBot="1" x14ac:dyDescent="0.3">
      <c r="A313" s="17">
        <v>2</v>
      </c>
      <c r="B313" s="15" t="s">
        <v>111</v>
      </c>
      <c r="C313" s="4">
        <v>100</v>
      </c>
      <c r="D313" s="4">
        <v>0</v>
      </c>
      <c r="E313" s="4">
        <v>100</v>
      </c>
      <c r="F313" s="4">
        <v>0</v>
      </c>
      <c r="G313" s="4">
        <v>0</v>
      </c>
      <c r="H313" s="3">
        <v>200</v>
      </c>
      <c r="I313" s="23">
        <f>IF(EXACT(H313,H312),I312,K313/$H$1)</f>
        <v>0.53061224489795922</v>
      </c>
      <c r="J313" s="18">
        <f>IF(EXACT(H313,H312),J312,K313)</f>
        <v>286</v>
      </c>
      <c r="K313" s="18">
        <v>305</v>
      </c>
    </row>
    <row r="314" spans="1:11" ht="15.75" thickBot="1" x14ac:dyDescent="0.3">
      <c r="A314" s="17">
        <v>3</v>
      </c>
      <c r="B314" s="15" t="s">
        <v>439</v>
      </c>
      <c r="C314" s="4">
        <v>100</v>
      </c>
      <c r="D314" s="4">
        <v>10</v>
      </c>
      <c r="E314" s="4">
        <v>88</v>
      </c>
      <c r="F314" s="4">
        <v>0</v>
      </c>
      <c r="G314" s="4">
        <v>0</v>
      </c>
      <c r="H314" s="3">
        <v>198</v>
      </c>
      <c r="I314" s="23">
        <f>IF(EXACT(H314,H313),I313,K314/$H$1)</f>
        <v>0.56771799628942488</v>
      </c>
      <c r="J314" s="18">
        <f>IF(EXACT(H314,H313),J313,K314)</f>
        <v>306</v>
      </c>
      <c r="K314" s="18">
        <v>306</v>
      </c>
    </row>
    <row r="315" spans="1:11" ht="15.75" thickBot="1" x14ac:dyDescent="0.3">
      <c r="A315" s="17">
        <v>3</v>
      </c>
      <c r="B315" s="15" t="s">
        <v>441</v>
      </c>
      <c r="C315" s="4">
        <v>90</v>
      </c>
      <c r="D315" s="4">
        <v>90</v>
      </c>
      <c r="E315" s="4">
        <v>16</v>
      </c>
      <c r="F315" s="4">
        <v>0</v>
      </c>
      <c r="G315" s="4">
        <v>0</v>
      </c>
      <c r="H315" s="3">
        <v>196</v>
      </c>
      <c r="I315" s="23">
        <f>IF(EXACT(H315,H314),I314,K315/$H$1)</f>
        <v>0.56957328385899819</v>
      </c>
      <c r="J315" s="18">
        <f>IF(EXACT(H315,H314),J314,K315)</f>
        <v>307</v>
      </c>
      <c r="K315" s="18">
        <v>307</v>
      </c>
    </row>
    <row r="316" spans="1:11" ht="15.75" thickBot="1" x14ac:dyDescent="0.3">
      <c r="A316" s="17">
        <v>1</v>
      </c>
      <c r="B316" s="15" t="s">
        <v>279</v>
      </c>
      <c r="C316" s="4">
        <v>100</v>
      </c>
      <c r="D316" s="4">
        <v>0</v>
      </c>
      <c r="E316" s="4">
        <v>96</v>
      </c>
      <c r="F316" s="4">
        <v>0</v>
      </c>
      <c r="G316" s="4">
        <v>0</v>
      </c>
      <c r="H316" s="3">
        <v>196</v>
      </c>
      <c r="I316" s="23">
        <f>IF(EXACT(H316,H315),I315,K316/$H$1)</f>
        <v>0.56957328385899819</v>
      </c>
      <c r="J316" s="18">
        <f>IF(EXACT(H316,H315),J315,K316)</f>
        <v>307</v>
      </c>
      <c r="K316" s="18">
        <v>308</v>
      </c>
    </row>
    <row r="317" spans="1:11" ht="15.75" thickBot="1" x14ac:dyDescent="0.3">
      <c r="A317" s="17">
        <v>3</v>
      </c>
      <c r="B317" s="15" t="s">
        <v>440</v>
      </c>
      <c r="C317" s="4">
        <v>100</v>
      </c>
      <c r="D317" s="4">
        <v>40</v>
      </c>
      <c r="E317" s="4">
        <v>56</v>
      </c>
      <c r="F317" s="4">
        <v>0</v>
      </c>
      <c r="G317" s="4">
        <v>0</v>
      </c>
      <c r="H317" s="3">
        <v>196</v>
      </c>
      <c r="I317" s="23">
        <f>IF(EXACT(H317,H316),I316,K317/$H$1)</f>
        <v>0.56957328385899819</v>
      </c>
      <c r="J317" s="18">
        <f>IF(EXACT(H317,H316),J316,K317)</f>
        <v>307</v>
      </c>
      <c r="K317" s="18">
        <v>309</v>
      </c>
    </row>
    <row r="318" spans="1:11" ht="15.75" thickBot="1" x14ac:dyDescent="0.3">
      <c r="A318" s="17">
        <v>3</v>
      </c>
      <c r="B318" s="15" t="s">
        <v>442</v>
      </c>
      <c r="C318" s="4">
        <v>90</v>
      </c>
      <c r="D318" s="4">
        <v>30</v>
      </c>
      <c r="E318" s="4">
        <v>0</v>
      </c>
      <c r="F318" s="4">
        <v>60</v>
      </c>
      <c r="G318" s="4">
        <v>15</v>
      </c>
      <c r="H318" s="3">
        <v>195</v>
      </c>
      <c r="I318" s="23">
        <f>IF(EXACT(H318,H317),I317,K318/$H$1)</f>
        <v>0.57513914656771803</v>
      </c>
      <c r="J318" s="18">
        <f>IF(EXACT(H318,H317),J317,K318)</f>
        <v>310</v>
      </c>
      <c r="K318" s="18">
        <v>310</v>
      </c>
    </row>
    <row r="319" spans="1:11" ht="15.75" thickBot="1" x14ac:dyDescent="0.3">
      <c r="A319" s="17">
        <v>3</v>
      </c>
      <c r="B319" s="15" t="s">
        <v>443</v>
      </c>
      <c r="C319" s="4">
        <v>90</v>
      </c>
      <c r="D319" s="4">
        <v>0</v>
      </c>
      <c r="E319" s="4">
        <v>92</v>
      </c>
      <c r="F319" s="4">
        <v>10</v>
      </c>
      <c r="G319" s="4">
        <v>0</v>
      </c>
      <c r="H319" s="3">
        <v>192</v>
      </c>
      <c r="I319" s="23">
        <f>IF(EXACT(H319,H318),I318,K319/$H$1)</f>
        <v>0.57699443413729123</v>
      </c>
      <c r="J319" s="18">
        <f>IF(EXACT(H319,H318),J318,K319)</f>
        <v>311</v>
      </c>
      <c r="K319" s="18">
        <v>311</v>
      </c>
    </row>
    <row r="320" spans="1:11" ht="15.75" thickBot="1" x14ac:dyDescent="0.3">
      <c r="A320" s="17">
        <v>3</v>
      </c>
      <c r="B320" s="15" t="s">
        <v>444</v>
      </c>
      <c r="C320" s="4">
        <v>100</v>
      </c>
      <c r="D320" s="4">
        <v>0</v>
      </c>
      <c r="E320" s="4">
        <v>92</v>
      </c>
      <c r="F320" s="4">
        <v>0</v>
      </c>
      <c r="G320" s="4">
        <v>0</v>
      </c>
      <c r="H320" s="3">
        <v>192</v>
      </c>
      <c r="I320" s="23">
        <f>IF(EXACT(H320,H319),I319,K320/$H$1)</f>
        <v>0.57699443413729123</v>
      </c>
      <c r="J320" s="18">
        <f>IF(EXACT(H320,H319),J319,K320)</f>
        <v>311</v>
      </c>
      <c r="K320" s="18">
        <v>312</v>
      </c>
    </row>
    <row r="321" spans="1:11" ht="15.75" thickBot="1" x14ac:dyDescent="0.3">
      <c r="A321" s="17">
        <v>2</v>
      </c>
      <c r="B321" s="15" t="s">
        <v>113</v>
      </c>
      <c r="C321" s="4">
        <v>100</v>
      </c>
      <c r="D321" s="4">
        <v>0</v>
      </c>
      <c r="E321" s="4">
        <v>92</v>
      </c>
      <c r="F321" s="4">
        <v>0</v>
      </c>
      <c r="G321" s="4">
        <v>0</v>
      </c>
      <c r="H321" s="3">
        <v>192</v>
      </c>
      <c r="I321" s="23">
        <f>IF(EXACT(H321,H320),I320,K321/$H$1)</f>
        <v>0.57699443413729123</v>
      </c>
      <c r="J321" s="18">
        <f>IF(EXACT(H321,H320),J320,K321)</f>
        <v>311</v>
      </c>
      <c r="K321" s="18">
        <v>313</v>
      </c>
    </row>
    <row r="322" spans="1:11" ht="15.75" thickBot="1" x14ac:dyDescent="0.3">
      <c r="A322" s="17">
        <v>3</v>
      </c>
      <c r="B322" s="15" t="s">
        <v>446</v>
      </c>
      <c r="C322" s="4">
        <v>90</v>
      </c>
      <c r="D322" s="4">
        <v>0</v>
      </c>
      <c r="E322" s="4">
        <v>0</v>
      </c>
      <c r="F322" s="4">
        <v>100</v>
      </c>
      <c r="G322" s="4">
        <v>0</v>
      </c>
      <c r="H322" s="3">
        <v>190</v>
      </c>
      <c r="I322" s="23">
        <f>IF(EXACT(H322,H321),I321,K322/$H$1)</f>
        <v>0.58256029684601118</v>
      </c>
      <c r="J322" s="18">
        <f>IF(EXACT(H322,H321),J321,K322)</f>
        <v>314</v>
      </c>
      <c r="K322" s="18">
        <v>314</v>
      </c>
    </row>
    <row r="323" spans="1:11" ht="15.75" thickBot="1" x14ac:dyDescent="0.3">
      <c r="A323" s="17">
        <v>3</v>
      </c>
      <c r="B323" s="15" t="s">
        <v>447</v>
      </c>
      <c r="C323" s="4">
        <v>80</v>
      </c>
      <c r="D323" s="4">
        <v>10</v>
      </c>
      <c r="E323" s="4">
        <v>0</v>
      </c>
      <c r="F323" s="4">
        <v>100</v>
      </c>
      <c r="G323" s="4">
        <v>0</v>
      </c>
      <c r="H323" s="3">
        <v>190</v>
      </c>
      <c r="I323" s="23">
        <f>IF(EXACT(H323,H322),I322,K323/$H$1)</f>
        <v>0.58256029684601118</v>
      </c>
      <c r="J323" s="18">
        <f>IF(EXACT(H323,H322),J322,K323)</f>
        <v>314</v>
      </c>
      <c r="K323" s="18">
        <v>315</v>
      </c>
    </row>
    <row r="324" spans="1:11" ht="15.75" thickBot="1" x14ac:dyDescent="0.3">
      <c r="A324" s="17">
        <v>3</v>
      </c>
      <c r="B324" s="15" t="s">
        <v>448</v>
      </c>
      <c r="C324" s="4">
        <v>90</v>
      </c>
      <c r="D324" s="4">
        <v>30</v>
      </c>
      <c r="E324" s="4">
        <v>0</v>
      </c>
      <c r="F324" s="4">
        <v>70</v>
      </c>
      <c r="G324" s="4">
        <v>0</v>
      </c>
      <c r="H324" s="3">
        <v>190</v>
      </c>
      <c r="I324" s="23">
        <f>IF(EXACT(H324,H323),I323,K324/$H$1)</f>
        <v>0.58256029684601118</v>
      </c>
      <c r="J324" s="18">
        <f>IF(EXACT(H324,H323),J323,K324)</f>
        <v>314</v>
      </c>
      <c r="K324" s="18">
        <v>316</v>
      </c>
    </row>
    <row r="325" spans="1:11" ht="15.75" thickBot="1" x14ac:dyDescent="0.3">
      <c r="A325" s="17">
        <v>3</v>
      </c>
      <c r="B325" s="15" t="s">
        <v>445</v>
      </c>
      <c r="C325" s="4">
        <v>80</v>
      </c>
      <c r="D325" s="4">
        <v>50</v>
      </c>
      <c r="E325" s="4">
        <v>0</v>
      </c>
      <c r="F325" s="4">
        <v>60</v>
      </c>
      <c r="G325" s="4">
        <v>0</v>
      </c>
      <c r="H325" s="3">
        <v>190</v>
      </c>
      <c r="I325" s="23">
        <f>IF(EXACT(H325,H324),I324,K325/$H$1)</f>
        <v>0.58256029684601118</v>
      </c>
      <c r="J325" s="18">
        <f>IF(EXACT(H325,H324),J324,K325)</f>
        <v>314</v>
      </c>
      <c r="K325" s="18">
        <v>317</v>
      </c>
    </row>
    <row r="326" spans="1:11" ht="15.75" thickBot="1" x14ac:dyDescent="0.3">
      <c r="A326" s="17">
        <v>3</v>
      </c>
      <c r="B326" s="15" t="s">
        <v>451</v>
      </c>
      <c r="C326" s="4">
        <v>100</v>
      </c>
      <c r="D326" s="4">
        <v>30</v>
      </c>
      <c r="E326" s="4">
        <v>0</v>
      </c>
      <c r="F326" s="4">
        <v>60</v>
      </c>
      <c r="G326" s="4">
        <v>0</v>
      </c>
      <c r="H326" s="3">
        <v>190</v>
      </c>
      <c r="I326" s="23">
        <f>IF(EXACT(H326,H325),I325,K326/$H$1)</f>
        <v>0.58256029684601118</v>
      </c>
      <c r="J326" s="18">
        <f>IF(EXACT(H326,H325),J325,K326)</f>
        <v>314</v>
      </c>
      <c r="K326" s="18">
        <v>318</v>
      </c>
    </row>
    <row r="327" spans="1:11" ht="15.75" thickBot="1" x14ac:dyDescent="0.3">
      <c r="A327" s="17">
        <v>3</v>
      </c>
      <c r="B327" s="15" t="s">
        <v>449</v>
      </c>
      <c r="C327" s="4">
        <v>100</v>
      </c>
      <c r="D327" s="4">
        <v>50</v>
      </c>
      <c r="E327" s="4">
        <v>0</v>
      </c>
      <c r="F327" s="4">
        <v>40</v>
      </c>
      <c r="G327" s="4">
        <v>0</v>
      </c>
      <c r="H327" s="3">
        <v>190</v>
      </c>
      <c r="I327" s="23">
        <f>IF(EXACT(H327,H326),I326,K327/$H$1)</f>
        <v>0.58256029684601118</v>
      </c>
      <c r="J327" s="18">
        <f>IF(EXACT(H327,H326),J326,K327)</f>
        <v>314</v>
      </c>
      <c r="K327" s="18">
        <v>319</v>
      </c>
    </row>
    <row r="328" spans="1:11" ht="15.75" thickBot="1" x14ac:dyDescent="0.3">
      <c r="A328" s="17">
        <v>3</v>
      </c>
      <c r="B328" s="15" t="s">
        <v>450</v>
      </c>
      <c r="C328" s="4">
        <v>90</v>
      </c>
      <c r="D328" s="4">
        <v>0</v>
      </c>
      <c r="E328" s="4">
        <v>100</v>
      </c>
      <c r="F328" s="4">
        <v>0</v>
      </c>
      <c r="G328" s="4">
        <v>0</v>
      </c>
      <c r="H328" s="3">
        <v>190</v>
      </c>
      <c r="I328" s="23">
        <f>IF(EXACT(H328,H327),I327,K328/$H$1)</f>
        <v>0.58256029684601118</v>
      </c>
      <c r="J328" s="18">
        <f>IF(EXACT(H328,H327),J327,K328)</f>
        <v>314</v>
      </c>
      <c r="K328" s="18">
        <v>320</v>
      </c>
    </row>
    <row r="329" spans="1:11" ht="15.75" thickBot="1" x14ac:dyDescent="0.3">
      <c r="A329" s="17">
        <v>2</v>
      </c>
      <c r="B329" s="15" t="s">
        <v>115</v>
      </c>
      <c r="C329" s="4">
        <v>90</v>
      </c>
      <c r="D329" s="4">
        <v>0</v>
      </c>
      <c r="E329" s="4">
        <v>100</v>
      </c>
      <c r="F329" s="4">
        <v>0</v>
      </c>
      <c r="G329" s="4">
        <v>0</v>
      </c>
      <c r="H329" s="3">
        <v>190</v>
      </c>
      <c r="I329" s="23">
        <f>IF(EXACT(H329,H328),I328,K329/$H$1)</f>
        <v>0.58256029684601118</v>
      </c>
      <c r="J329" s="18">
        <f>IF(EXACT(H329,H328),J328,K329)</f>
        <v>314</v>
      </c>
      <c r="K329" s="18">
        <v>321</v>
      </c>
    </row>
    <row r="330" spans="1:11" ht="15.75" thickBot="1" x14ac:dyDescent="0.3">
      <c r="A330" s="17">
        <v>1</v>
      </c>
      <c r="B330" s="15" t="s">
        <v>281</v>
      </c>
      <c r="C330" s="4">
        <v>90</v>
      </c>
      <c r="D330" s="4">
        <v>0</v>
      </c>
      <c r="E330" s="4">
        <v>100</v>
      </c>
      <c r="F330" s="4">
        <v>0</v>
      </c>
      <c r="G330" s="4">
        <v>0</v>
      </c>
      <c r="H330" s="3">
        <v>190</v>
      </c>
      <c r="I330" s="23">
        <f>IF(EXACT(H330,H329),I329,K330/$H$1)</f>
        <v>0.58256029684601118</v>
      </c>
      <c r="J330" s="18">
        <f>IF(EXACT(H330,H329),J329,K330)</f>
        <v>314</v>
      </c>
      <c r="K330" s="18">
        <v>322</v>
      </c>
    </row>
    <row r="331" spans="1:11" ht="15.75" thickBot="1" x14ac:dyDescent="0.3">
      <c r="A331" s="17">
        <v>2</v>
      </c>
      <c r="B331" s="15" t="s">
        <v>118</v>
      </c>
      <c r="C331" s="4">
        <v>100</v>
      </c>
      <c r="D331" s="4">
        <v>90</v>
      </c>
      <c r="E331" s="4">
        <v>0</v>
      </c>
      <c r="F331" s="4">
        <v>0</v>
      </c>
      <c r="G331" s="4">
        <v>0</v>
      </c>
      <c r="H331" s="3">
        <v>190</v>
      </c>
      <c r="I331" s="23">
        <f>IF(EXACT(H331,H330),I330,K331/$H$1)</f>
        <v>0.58256029684601118</v>
      </c>
      <c r="J331" s="18">
        <f>IF(EXACT(H331,H330),J330,K331)</f>
        <v>314</v>
      </c>
      <c r="K331" s="18">
        <v>323</v>
      </c>
    </row>
    <row r="332" spans="1:11" ht="15.75" thickBot="1" x14ac:dyDescent="0.3">
      <c r="A332" s="17">
        <v>2</v>
      </c>
      <c r="B332" s="15" t="s">
        <v>116</v>
      </c>
      <c r="C332" s="4">
        <v>90</v>
      </c>
      <c r="D332" s="4">
        <v>0</v>
      </c>
      <c r="E332" s="4">
        <v>100</v>
      </c>
      <c r="F332" s="4">
        <v>0</v>
      </c>
      <c r="G332" s="4">
        <v>0</v>
      </c>
      <c r="H332" s="3">
        <v>190</v>
      </c>
      <c r="I332" s="23">
        <f>IF(EXACT(H332,H331),I331,K332/$H$1)</f>
        <v>0.58256029684601118</v>
      </c>
      <c r="J332" s="18">
        <f>IF(EXACT(H332,H331),J331,K332)</f>
        <v>314</v>
      </c>
      <c r="K332" s="18">
        <v>324</v>
      </c>
    </row>
    <row r="333" spans="1:11" ht="15.75" thickBot="1" x14ac:dyDescent="0.3">
      <c r="A333" s="17">
        <v>2</v>
      </c>
      <c r="B333" s="15" t="s">
        <v>114</v>
      </c>
      <c r="C333" s="4">
        <v>90</v>
      </c>
      <c r="D333" s="4">
        <v>0</v>
      </c>
      <c r="E333" s="4">
        <v>100</v>
      </c>
      <c r="F333" s="4">
        <v>0</v>
      </c>
      <c r="G333" s="4">
        <v>0</v>
      </c>
      <c r="H333" s="3">
        <v>190</v>
      </c>
      <c r="I333" s="23">
        <f>IF(EXACT(H333,H332),I332,K333/$H$1)</f>
        <v>0.58256029684601118</v>
      </c>
      <c r="J333" s="18">
        <f>IF(EXACT(H333,H332),J332,K333)</f>
        <v>314</v>
      </c>
      <c r="K333" s="18">
        <v>325</v>
      </c>
    </row>
    <row r="334" spans="1:11" ht="15.75" thickBot="1" x14ac:dyDescent="0.3">
      <c r="A334" s="17">
        <v>2</v>
      </c>
      <c r="B334" s="15" t="s">
        <v>117</v>
      </c>
      <c r="C334" s="4">
        <v>90</v>
      </c>
      <c r="D334" s="4">
        <v>0</v>
      </c>
      <c r="E334" s="4">
        <v>100</v>
      </c>
      <c r="F334" s="4">
        <v>0</v>
      </c>
      <c r="G334" s="4">
        <v>0</v>
      </c>
      <c r="H334" s="3">
        <v>190</v>
      </c>
      <c r="I334" s="23">
        <f>IF(EXACT(H334,H333),I333,K334/$H$1)</f>
        <v>0.58256029684601118</v>
      </c>
      <c r="J334" s="18">
        <f>IF(EXACT(H334,H333),J333,K334)</f>
        <v>314</v>
      </c>
      <c r="K334" s="18">
        <v>326</v>
      </c>
    </row>
    <row r="335" spans="1:11" ht="15.75" thickBot="1" x14ac:dyDescent="0.3">
      <c r="A335" s="17">
        <v>1</v>
      </c>
      <c r="B335" s="15" t="s">
        <v>280</v>
      </c>
      <c r="C335" s="4">
        <v>100</v>
      </c>
      <c r="D335" s="4">
        <v>90</v>
      </c>
      <c r="E335" s="4">
        <v>0</v>
      </c>
      <c r="F335" s="4">
        <v>0</v>
      </c>
      <c r="G335" s="4">
        <v>0</v>
      </c>
      <c r="H335" s="3">
        <v>190</v>
      </c>
      <c r="I335" s="23">
        <f>IF(EXACT(H335,H334),I334,K335/$H$1)</f>
        <v>0.58256029684601118</v>
      </c>
      <c r="J335" s="18">
        <f>IF(EXACT(H335,H334),J334,K335)</f>
        <v>314</v>
      </c>
      <c r="K335" s="18">
        <v>327</v>
      </c>
    </row>
    <row r="336" spans="1:11" ht="15.75" thickBot="1" x14ac:dyDescent="0.3">
      <c r="A336" s="17">
        <v>3</v>
      </c>
      <c r="B336" s="15" t="s">
        <v>452</v>
      </c>
      <c r="C336" s="4">
        <v>100</v>
      </c>
      <c r="D336" s="4">
        <v>30</v>
      </c>
      <c r="E336" s="4">
        <v>4</v>
      </c>
      <c r="F336" s="4">
        <v>50</v>
      </c>
      <c r="G336" s="4">
        <v>5</v>
      </c>
      <c r="H336" s="3">
        <v>189</v>
      </c>
      <c r="I336" s="23">
        <f>IF(EXACT(H336,H335),I335,K336/$H$1)</f>
        <v>0.60853432282003705</v>
      </c>
      <c r="J336" s="18">
        <f>IF(EXACT(H336,H335),J335,K336)</f>
        <v>328</v>
      </c>
      <c r="K336" s="18">
        <v>328</v>
      </c>
    </row>
    <row r="337" spans="1:11" ht="15.75" thickBot="1" x14ac:dyDescent="0.3">
      <c r="A337" s="17">
        <v>3</v>
      </c>
      <c r="B337" s="15" t="s">
        <v>453</v>
      </c>
      <c r="C337" s="4">
        <v>100</v>
      </c>
      <c r="D337" s="4">
        <v>0</v>
      </c>
      <c r="E337" s="4">
        <v>88</v>
      </c>
      <c r="F337" s="4">
        <v>0</v>
      </c>
      <c r="G337" s="4">
        <v>0</v>
      </c>
      <c r="H337" s="3">
        <v>188</v>
      </c>
      <c r="I337" s="23">
        <f>IF(EXACT(H337,H336),I336,K337/$H$1)</f>
        <v>0.61038961038961037</v>
      </c>
      <c r="J337" s="18">
        <f>IF(EXACT(H337,H336),J336,K337)</f>
        <v>329</v>
      </c>
      <c r="K337" s="18">
        <v>329</v>
      </c>
    </row>
    <row r="338" spans="1:11" ht="15.75" thickBot="1" x14ac:dyDescent="0.3">
      <c r="A338" s="17">
        <v>3</v>
      </c>
      <c r="B338" s="15" t="s">
        <v>455</v>
      </c>
      <c r="C338" s="4">
        <v>90</v>
      </c>
      <c r="D338" s="4">
        <v>0</v>
      </c>
      <c r="E338" s="4">
        <v>92</v>
      </c>
      <c r="F338" s="4">
        <v>0</v>
      </c>
      <c r="G338" s="4">
        <v>5</v>
      </c>
      <c r="H338" s="3">
        <v>187</v>
      </c>
      <c r="I338" s="23">
        <f>IF(EXACT(H338,H337),I337,K338/$H$1)</f>
        <v>0.61224489795918369</v>
      </c>
      <c r="J338" s="18">
        <f>IF(EXACT(H338,H337),J337,K338)</f>
        <v>330</v>
      </c>
      <c r="K338" s="18">
        <v>330</v>
      </c>
    </row>
    <row r="339" spans="1:11" ht="15.75" thickBot="1" x14ac:dyDescent="0.3">
      <c r="A339" s="17">
        <v>3</v>
      </c>
      <c r="B339" s="15" t="s">
        <v>454</v>
      </c>
      <c r="C339" s="4">
        <v>90</v>
      </c>
      <c r="D339" s="4">
        <v>0</v>
      </c>
      <c r="E339" s="4">
        <v>92</v>
      </c>
      <c r="F339" s="4">
        <v>0</v>
      </c>
      <c r="G339" s="4">
        <v>5</v>
      </c>
      <c r="H339" s="3">
        <v>187</v>
      </c>
      <c r="I339" s="23">
        <f>IF(EXACT(H339,H338),I338,K339/$H$1)</f>
        <v>0.61224489795918369</v>
      </c>
      <c r="J339" s="18">
        <f>IF(EXACT(H339,H338),J338,K339)</f>
        <v>330</v>
      </c>
      <c r="K339" s="18">
        <v>331</v>
      </c>
    </row>
    <row r="340" spans="1:11" ht="15.75" thickBot="1" x14ac:dyDescent="0.3">
      <c r="A340" s="17">
        <v>3</v>
      </c>
      <c r="B340" s="15" t="s">
        <v>458</v>
      </c>
      <c r="C340" s="4">
        <v>90</v>
      </c>
      <c r="D340" s="4">
        <v>40</v>
      </c>
      <c r="E340" s="4">
        <v>0</v>
      </c>
      <c r="F340" s="4">
        <v>40</v>
      </c>
      <c r="G340" s="4">
        <v>15</v>
      </c>
      <c r="H340" s="3">
        <v>185</v>
      </c>
      <c r="I340" s="23">
        <f>IF(EXACT(H340,H339),I339,K340/$H$1)</f>
        <v>0.61595547309833021</v>
      </c>
      <c r="J340" s="18">
        <f>IF(EXACT(H340,H339),J339,K340)</f>
        <v>332</v>
      </c>
      <c r="K340" s="18">
        <v>332</v>
      </c>
    </row>
    <row r="341" spans="1:11" ht="15.75" thickBot="1" x14ac:dyDescent="0.3">
      <c r="A341" s="17">
        <v>3</v>
      </c>
      <c r="B341" s="15" t="s">
        <v>457</v>
      </c>
      <c r="C341" s="4">
        <v>90</v>
      </c>
      <c r="D341" s="4">
        <v>30</v>
      </c>
      <c r="E341" s="4">
        <v>0</v>
      </c>
      <c r="F341" s="4">
        <v>60</v>
      </c>
      <c r="G341" s="4">
        <v>5</v>
      </c>
      <c r="H341" s="3">
        <v>185</v>
      </c>
      <c r="I341" s="23">
        <f>IF(EXACT(H341,H340),I340,K341/$H$1)</f>
        <v>0.61595547309833021</v>
      </c>
      <c r="J341" s="18">
        <f>IF(EXACT(H341,H340),J340,K341)</f>
        <v>332</v>
      </c>
      <c r="K341" s="18">
        <v>333</v>
      </c>
    </row>
    <row r="342" spans="1:11" ht="15.75" thickBot="1" x14ac:dyDescent="0.3">
      <c r="A342" s="17">
        <v>3</v>
      </c>
      <c r="B342" s="15" t="s">
        <v>456</v>
      </c>
      <c r="C342" s="4">
        <v>100</v>
      </c>
      <c r="D342" s="4">
        <v>40</v>
      </c>
      <c r="E342" s="4">
        <v>0</v>
      </c>
      <c r="F342" s="4">
        <v>40</v>
      </c>
      <c r="G342" s="4">
        <v>5</v>
      </c>
      <c r="H342" s="3">
        <v>185</v>
      </c>
      <c r="I342" s="23">
        <f>IF(EXACT(H342,H341),I341,K342/$H$1)</f>
        <v>0.61595547309833021</v>
      </c>
      <c r="J342" s="18">
        <f>IF(EXACT(H342,H341),J341,K342)</f>
        <v>332</v>
      </c>
      <c r="K342" s="18">
        <v>334</v>
      </c>
    </row>
    <row r="343" spans="1:11" ht="15.75" thickBot="1" x14ac:dyDescent="0.3">
      <c r="A343" s="17">
        <v>3</v>
      </c>
      <c r="B343" s="15" t="s">
        <v>459</v>
      </c>
      <c r="C343" s="4">
        <v>90</v>
      </c>
      <c r="D343" s="4">
        <v>40</v>
      </c>
      <c r="E343" s="4">
        <v>40</v>
      </c>
      <c r="F343" s="4">
        <v>10</v>
      </c>
      <c r="G343" s="4">
        <v>5</v>
      </c>
      <c r="H343" s="3">
        <v>185</v>
      </c>
      <c r="I343" s="23">
        <f>IF(EXACT(H343,H342),I342,K343/$H$1)</f>
        <v>0.61595547309833021</v>
      </c>
      <c r="J343" s="18">
        <f>IF(EXACT(H343,H342),J342,K343)</f>
        <v>332</v>
      </c>
      <c r="K343" s="18">
        <v>335</v>
      </c>
    </row>
    <row r="344" spans="1:11" ht="15.75" thickBot="1" x14ac:dyDescent="0.3">
      <c r="A344" s="17">
        <v>1</v>
      </c>
      <c r="B344" s="15" t="s">
        <v>282</v>
      </c>
      <c r="C344" s="4">
        <v>100</v>
      </c>
      <c r="D344" s="4">
        <v>0</v>
      </c>
      <c r="E344" s="4">
        <v>84</v>
      </c>
      <c r="F344" s="4">
        <v>0</v>
      </c>
      <c r="G344" s="4">
        <v>0</v>
      </c>
      <c r="H344" s="3">
        <v>184</v>
      </c>
      <c r="I344" s="23">
        <f>IF(EXACT(H344,H343),I343,K344/$H$1)</f>
        <v>0.62337662337662336</v>
      </c>
      <c r="J344" s="18">
        <f>IF(EXACT(H344,H343),J343,K344)</f>
        <v>336</v>
      </c>
      <c r="K344" s="18">
        <v>336</v>
      </c>
    </row>
    <row r="345" spans="1:11" ht="15.75" thickBot="1" x14ac:dyDescent="0.3">
      <c r="A345" s="17">
        <v>3</v>
      </c>
      <c r="B345" s="15" t="s">
        <v>460</v>
      </c>
      <c r="C345" s="4">
        <v>100</v>
      </c>
      <c r="D345" s="4">
        <v>0</v>
      </c>
      <c r="E345" s="4">
        <v>84</v>
      </c>
      <c r="F345" s="4">
        <v>0</v>
      </c>
      <c r="G345" s="4">
        <v>0</v>
      </c>
      <c r="H345" s="3">
        <v>184</v>
      </c>
      <c r="I345" s="23">
        <f>IF(EXACT(H345,H344),I344,K345/$H$1)</f>
        <v>0.62337662337662336</v>
      </c>
      <c r="J345" s="18">
        <f>IF(EXACT(H345,H344),J344,K345)</f>
        <v>336</v>
      </c>
      <c r="K345" s="18">
        <v>337</v>
      </c>
    </row>
    <row r="346" spans="1:11" ht="15.75" thickBot="1" x14ac:dyDescent="0.3">
      <c r="A346" s="17">
        <v>2</v>
      </c>
      <c r="B346" s="15" t="s">
        <v>119</v>
      </c>
      <c r="C346" s="4">
        <v>60</v>
      </c>
      <c r="D346" s="4">
        <v>0</v>
      </c>
      <c r="E346" s="4">
        <v>100</v>
      </c>
      <c r="F346" s="4">
        <v>22</v>
      </c>
      <c r="G346" s="4">
        <v>0</v>
      </c>
      <c r="H346" s="3">
        <v>182</v>
      </c>
      <c r="I346" s="23">
        <f>IF(EXACT(H346,H345),I345,K346/$H$1)</f>
        <v>0.62708719851576999</v>
      </c>
      <c r="J346" s="18">
        <f>IF(EXACT(H346,H345),J345,K346)</f>
        <v>338</v>
      </c>
      <c r="K346" s="18">
        <v>338</v>
      </c>
    </row>
    <row r="347" spans="1:11" ht="15.75" thickBot="1" x14ac:dyDescent="0.3">
      <c r="A347" s="17">
        <v>1</v>
      </c>
      <c r="B347" s="15" t="s">
        <v>283</v>
      </c>
      <c r="C347" s="4">
        <v>100</v>
      </c>
      <c r="D347" s="4">
        <v>10</v>
      </c>
      <c r="E347" s="4">
        <v>72</v>
      </c>
      <c r="F347" s="4">
        <v>0</v>
      </c>
      <c r="G347" s="4">
        <v>0</v>
      </c>
      <c r="H347" s="3">
        <v>182</v>
      </c>
      <c r="I347" s="23">
        <f>IF(EXACT(H347,H346),I346,K347/$H$1)</f>
        <v>0.62708719851576999</v>
      </c>
      <c r="J347" s="18">
        <f>IF(EXACT(H347,H346),J346,K347)</f>
        <v>338</v>
      </c>
      <c r="K347" s="18">
        <v>339</v>
      </c>
    </row>
    <row r="348" spans="1:11" ht="15.75" thickBot="1" x14ac:dyDescent="0.3">
      <c r="A348" s="17">
        <v>3</v>
      </c>
      <c r="B348" s="15" t="s">
        <v>461</v>
      </c>
      <c r="C348" s="4">
        <v>90</v>
      </c>
      <c r="D348" s="4">
        <v>0</v>
      </c>
      <c r="E348" s="4">
        <v>92</v>
      </c>
      <c r="F348" s="4">
        <v>0</v>
      </c>
      <c r="G348" s="4">
        <v>0</v>
      </c>
      <c r="H348" s="3">
        <v>182</v>
      </c>
      <c r="I348" s="23">
        <f>IF(EXACT(H348,H347),I347,K348/$H$1)</f>
        <v>0.62708719851576999</v>
      </c>
      <c r="J348" s="18">
        <f>IF(EXACT(H348,H347),J347,K348)</f>
        <v>338</v>
      </c>
      <c r="K348" s="18">
        <v>340</v>
      </c>
    </row>
    <row r="349" spans="1:11" ht="15.75" thickBot="1" x14ac:dyDescent="0.3">
      <c r="A349" s="17">
        <v>3</v>
      </c>
      <c r="B349" s="15" t="s">
        <v>464</v>
      </c>
      <c r="C349" s="4">
        <v>90</v>
      </c>
      <c r="D349" s="4">
        <v>50</v>
      </c>
      <c r="E349" s="4">
        <v>0</v>
      </c>
      <c r="F349" s="4">
        <v>40</v>
      </c>
      <c r="G349" s="4">
        <v>0</v>
      </c>
      <c r="H349" s="3">
        <v>180</v>
      </c>
      <c r="I349" s="23">
        <f>IF(EXACT(H349,H348),I348,K349/$H$1)</f>
        <v>0.63265306122448983</v>
      </c>
      <c r="J349" s="18">
        <f>IF(EXACT(H349,H348),J348,K349)</f>
        <v>341</v>
      </c>
      <c r="K349" s="18">
        <v>341</v>
      </c>
    </row>
    <row r="350" spans="1:11" ht="15.75" thickBot="1" x14ac:dyDescent="0.3">
      <c r="A350" s="17">
        <v>3</v>
      </c>
      <c r="B350" s="15" t="s">
        <v>462</v>
      </c>
      <c r="C350" s="4">
        <v>100</v>
      </c>
      <c r="D350" s="4">
        <v>40</v>
      </c>
      <c r="E350" s="4">
        <v>0</v>
      </c>
      <c r="F350" s="4">
        <v>40</v>
      </c>
      <c r="G350" s="4">
        <v>0</v>
      </c>
      <c r="H350" s="3">
        <v>180</v>
      </c>
      <c r="I350" s="23">
        <f>IF(EXACT(H350,H349),I349,K350/$H$1)</f>
        <v>0.63265306122448983</v>
      </c>
      <c r="J350" s="18">
        <f>IF(EXACT(H350,H349),J349,K350)</f>
        <v>341</v>
      </c>
      <c r="K350" s="18">
        <v>342</v>
      </c>
    </row>
    <row r="351" spans="1:11" ht="15.75" thickBot="1" x14ac:dyDescent="0.3">
      <c r="A351" s="17">
        <v>3</v>
      </c>
      <c r="B351" s="15" t="s">
        <v>463</v>
      </c>
      <c r="C351" s="4">
        <v>90</v>
      </c>
      <c r="D351" s="4">
        <v>70</v>
      </c>
      <c r="E351" s="4">
        <v>0</v>
      </c>
      <c r="F351" s="4">
        <v>20</v>
      </c>
      <c r="G351" s="4">
        <v>0</v>
      </c>
      <c r="H351" s="3">
        <v>180</v>
      </c>
      <c r="I351" s="23">
        <f>IF(EXACT(H351,H350),I350,K351/$H$1)</f>
        <v>0.63265306122448983</v>
      </c>
      <c r="J351" s="18">
        <f>IF(EXACT(H351,H350),J350,K351)</f>
        <v>341</v>
      </c>
      <c r="K351" s="18">
        <v>343</v>
      </c>
    </row>
    <row r="352" spans="1:11" ht="15.75" thickBot="1" x14ac:dyDescent="0.3">
      <c r="A352" s="17">
        <v>2</v>
      </c>
      <c r="B352" s="15" t="s">
        <v>120</v>
      </c>
      <c r="C352" s="4">
        <v>40</v>
      </c>
      <c r="D352" s="4">
        <v>40</v>
      </c>
      <c r="E352" s="4">
        <v>100</v>
      </c>
      <c r="F352" s="4">
        <v>0</v>
      </c>
      <c r="G352" s="4">
        <v>0</v>
      </c>
      <c r="H352" s="3">
        <v>180</v>
      </c>
      <c r="I352" s="23">
        <f>IF(EXACT(H352,H351),I351,K352/$H$1)</f>
        <v>0.63265306122448983</v>
      </c>
      <c r="J352" s="18">
        <f>IF(EXACT(H352,H351),J351,K352)</f>
        <v>341</v>
      </c>
      <c r="K352" s="18">
        <v>344</v>
      </c>
    </row>
    <row r="353" spans="1:11" ht="15.75" thickBot="1" x14ac:dyDescent="0.3">
      <c r="A353" s="17">
        <v>3</v>
      </c>
      <c r="B353" s="15" t="s">
        <v>465</v>
      </c>
      <c r="C353" s="4">
        <v>90</v>
      </c>
      <c r="D353" s="4">
        <v>90</v>
      </c>
      <c r="E353" s="4">
        <v>0</v>
      </c>
      <c r="F353" s="4">
        <v>0</v>
      </c>
      <c r="G353" s="4">
        <v>0</v>
      </c>
      <c r="H353" s="3">
        <v>180</v>
      </c>
      <c r="I353" s="23">
        <f>IF(EXACT(H353,H352),I352,K353/$H$1)</f>
        <v>0.63265306122448983</v>
      </c>
      <c r="J353" s="18">
        <f>IF(EXACT(H353,H352),J352,K353)</f>
        <v>341</v>
      </c>
      <c r="K353" s="18">
        <v>345</v>
      </c>
    </row>
    <row r="354" spans="1:11" ht="15.75" thickBot="1" x14ac:dyDescent="0.3">
      <c r="A354" s="17">
        <v>3</v>
      </c>
      <c r="B354" s="15" t="s">
        <v>466</v>
      </c>
      <c r="C354" s="4">
        <v>100</v>
      </c>
      <c r="D354" s="4">
        <v>70</v>
      </c>
      <c r="E354" s="4">
        <v>4</v>
      </c>
      <c r="F354" s="4">
        <v>0</v>
      </c>
      <c r="G354" s="4">
        <v>0</v>
      </c>
      <c r="H354" s="3">
        <v>174</v>
      </c>
      <c r="I354" s="23">
        <f>IF(EXACT(H354,H353),I353,K354/$H$1)</f>
        <v>0.64192949907235619</v>
      </c>
      <c r="J354" s="18">
        <f>IF(EXACT(H354,H353),J353,K354)</f>
        <v>346</v>
      </c>
      <c r="K354" s="18">
        <v>346</v>
      </c>
    </row>
    <row r="355" spans="1:11" ht="15.75" thickBot="1" x14ac:dyDescent="0.3">
      <c r="A355" s="17">
        <v>2</v>
      </c>
      <c r="B355" s="15" t="s">
        <v>121</v>
      </c>
      <c r="C355" s="4">
        <v>100</v>
      </c>
      <c r="D355" s="4">
        <v>50</v>
      </c>
      <c r="E355" s="4">
        <v>0</v>
      </c>
      <c r="F355" s="4">
        <v>22</v>
      </c>
      <c r="G355" s="4">
        <v>0</v>
      </c>
      <c r="H355" s="3">
        <v>172</v>
      </c>
      <c r="I355" s="23">
        <f>IF(EXACT(H355,H354),I354,K355/$H$1)</f>
        <v>0.64378478664192951</v>
      </c>
      <c r="J355" s="18">
        <f>IF(EXACT(H355,H354),J354,K355)</f>
        <v>347</v>
      </c>
      <c r="K355" s="18">
        <v>347</v>
      </c>
    </row>
    <row r="356" spans="1:11" ht="15.75" thickBot="1" x14ac:dyDescent="0.3">
      <c r="A356" s="17">
        <v>3</v>
      </c>
      <c r="B356" s="15" t="s">
        <v>467</v>
      </c>
      <c r="C356" s="4">
        <v>90</v>
      </c>
      <c r="D356" s="4">
        <v>60</v>
      </c>
      <c r="E356" s="4">
        <v>0</v>
      </c>
      <c r="F356" s="4">
        <v>20</v>
      </c>
      <c r="G356" s="4">
        <v>0</v>
      </c>
      <c r="H356" s="3">
        <v>170</v>
      </c>
      <c r="I356" s="23">
        <f>IF(EXACT(H356,H355),I355,K356/$H$1)</f>
        <v>0.64564007421150282</v>
      </c>
      <c r="J356" s="18">
        <f>IF(EXACT(H356,H355),J355,K356)</f>
        <v>348</v>
      </c>
      <c r="K356" s="18">
        <v>348</v>
      </c>
    </row>
    <row r="357" spans="1:11" ht="15.75" thickBot="1" x14ac:dyDescent="0.3">
      <c r="A357" s="17">
        <v>1</v>
      </c>
      <c r="B357" s="15" t="s">
        <v>284</v>
      </c>
      <c r="C357" s="4">
        <v>10</v>
      </c>
      <c r="D357" s="4">
        <v>30</v>
      </c>
      <c r="E357" s="4">
        <v>100</v>
      </c>
      <c r="F357" s="4">
        <v>22</v>
      </c>
      <c r="G357" s="4">
        <v>0</v>
      </c>
      <c r="H357" s="3">
        <v>162</v>
      </c>
      <c r="I357" s="23">
        <f>IF(EXACT(H357,H356),I356,K357/$H$1)</f>
        <v>0.64749536178107603</v>
      </c>
      <c r="J357" s="18">
        <f>IF(EXACT(H357,H356),J356,K357)</f>
        <v>349</v>
      </c>
      <c r="K357" s="18">
        <v>349</v>
      </c>
    </row>
    <row r="358" spans="1:11" ht="15.75" thickBot="1" x14ac:dyDescent="0.3">
      <c r="A358" s="17">
        <v>2</v>
      </c>
      <c r="B358" s="15" t="s">
        <v>122</v>
      </c>
      <c r="C358" s="4">
        <v>100</v>
      </c>
      <c r="D358" s="4">
        <v>40</v>
      </c>
      <c r="E358" s="4">
        <v>0</v>
      </c>
      <c r="F358" s="4">
        <v>22</v>
      </c>
      <c r="G358" s="4">
        <v>0</v>
      </c>
      <c r="H358" s="3">
        <v>162</v>
      </c>
      <c r="I358" s="23">
        <f>IF(EXACT(H358,H357),I357,K358/$H$1)</f>
        <v>0.64749536178107603</v>
      </c>
      <c r="J358" s="18">
        <f>IF(EXACT(H358,H357),J357,K358)</f>
        <v>349</v>
      </c>
      <c r="K358" s="18">
        <v>350</v>
      </c>
    </row>
    <row r="359" spans="1:11" ht="15.75" thickBot="1" x14ac:dyDescent="0.3">
      <c r="A359" s="17">
        <v>1</v>
      </c>
      <c r="B359" s="15" t="s">
        <v>285</v>
      </c>
      <c r="C359" s="4">
        <v>100</v>
      </c>
      <c r="D359" s="4">
        <v>50</v>
      </c>
      <c r="E359" s="4">
        <v>0</v>
      </c>
      <c r="F359" s="4">
        <v>0</v>
      </c>
      <c r="G359" s="4">
        <v>10</v>
      </c>
      <c r="H359" s="3">
        <v>160</v>
      </c>
      <c r="I359" s="23">
        <f>IF(EXACT(H359,H358),I358,K359/$H$1)</f>
        <v>0.65120593692022266</v>
      </c>
      <c r="J359" s="18">
        <f>IF(EXACT(H359,H358),J358,K359)</f>
        <v>351</v>
      </c>
      <c r="K359" s="18">
        <v>351</v>
      </c>
    </row>
    <row r="360" spans="1:11" ht="15.75" thickBot="1" x14ac:dyDescent="0.3">
      <c r="A360" s="17">
        <v>3</v>
      </c>
      <c r="B360" s="15" t="s">
        <v>468</v>
      </c>
      <c r="C360" s="4">
        <v>90</v>
      </c>
      <c r="D360" s="4">
        <v>0</v>
      </c>
      <c r="E360" s="4">
        <v>0</v>
      </c>
      <c r="F360" s="4">
        <v>70</v>
      </c>
      <c r="G360" s="4">
        <v>0</v>
      </c>
      <c r="H360" s="3">
        <v>160</v>
      </c>
      <c r="I360" s="23">
        <f>IF(EXACT(H360,H359),I359,K360/$H$1)</f>
        <v>0.65120593692022266</v>
      </c>
      <c r="J360" s="18">
        <f>IF(EXACT(H360,H359),J359,K360)</f>
        <v>351</v>
      </c>
      <c r="K360" s="18">
        <v>352</v>
      </c>
    </row>
    <row r="361" spans="1:11" ht="15.75" thickBot="1" x14ac:dyDescent="0.3">
      <c r="A361" s="17">
        <v>3</v>
      </c>
      <c r="B361" s="15" t="s">
        <v>469</v>
      </c>
      <c r="C361" s="4">
        <v>80</v>
      </c>
      <c r="D361" s="4">
        <v>20</v>
      </c>
      <c r="E361" s="4">
        <v>0</v>
      </c>
      <c r="F361" s="4">
        <v>60</v>
      </c>
      <c r="G361" s="4">
        <v>0</v>
      </c>
      <c r="H361" s="3">
        <v>160</v>
      </c>
      <c r="I361" s="23">
        <f>IF(EXACT(H361,H360),I360,K361/$H$1)</f>
        <v>0.65120593692022266</v>
      </c>
      <c r="J361" s="18">
        <f>IF(EXACT(H361,H360),J360,K361)</f>
        <v>351</v>
      </c>
      <c r="K361" s="18">
        <v>353</v>
      </c>
    </row>
    <row r="362" spans="1:11" ht="15.75" thickBot="1" x14ac:dyDescent="0.3">
      <c r="A362" s="17">
        <v>3</v>
      </c>
      <c r="B362" s="15" t="s">
        <v>472</v>
      </c>
      <c r="C362" s="4">
        <v>90</v>
      </c>
      <c r="D362" s="4">
        <v>30</v>
      </c>
      <c r="E362" s="4">
        <v>0</v>
      </c>
      <c r="F362" s="4">
        <v>40</v>
      </c>
      <c r="G362" s="4">
        <v>0</v>
      </c>
      <c r="H362" s="3">
        <v>160</v>
      </c>
      <c r="I362" s="23">
        <f>IF(EXACT(H362,H361),I361,K362/$H$1)</f>
        <v>0.65120593692022266</v>
      </c>
      <c r="J362" s="18">
        <f>IF(EXACT(H362,H361),J361,K362)</f>
        <v>351</v>
      </c>
      <c r="K362" s="18">
        <v>354</v>
      </c>
    </row>
    <row r="363" spans="1:11" ht="15.75" thickBot="1" x14ac:dyDescent="0.3">
      <c r="A363" s="17">
        <v>3</v>
      </c>
      <c r="B363" s="15" t="s">
        <v>474</v>
      </c>
      <c r="C363" s="4">
        <v>90</v>
      </c>
      <c r="D363" s="4">
        <v>50</v>
      </c>
      <c r="E363" s="4">
        <v>0</v>
      </c>
      <c r="F363" s="4">
        <v>20</v>
      </c>
      <c r="G363" s="4">
        <v>0</v>
      </c>
      <c r="H363" s="3">
        <v>160</v>
      </c>
      <c r="I363" s="23">
        <f>IF(EXACT(H363,H362),I362,K363/$H$1)</f>
        <v>0.65120593692022266</v>
      </c>
      <c r="J363" s="18">
        <f>IF(EXACT(H363,H362),J362,K363)</f>
        <v>351</v>
      </c>
      <c r="K363" s="18">
        <v>355</v>
      </c>
    </row>
    <row r="364" spans="1:11" ht="15.75" thickBot="1" x14ac:dyDescent="0.3">
      <c r="A364" s="17">
        <v>3</v>
      </c>
      <c r="B364" s="15" t="s">
        <v>470</v>
      </c>
      <c r="C364" s="4">
        <v>100</v>
      </c>
      <c r="D364" s="4">
        <v>40</v>
      </c>
      <c r="E364" s="4">
        <v>0</v>
      </c>
      <c r="F364" s="4">
        <v>20</v>
      </c>
      <c r="G364" s="4">
        <v>0</v>
      </c>
      <c r="H364" s="3">
        <v>160</v>
      </c>
      <c r="I364" s="23">
        <f>IF(EXACT(H364,H363),I363,K364/$H$1)</f>
        <v>0.65120593692022266</v>
      </c>
      <c r="J364" s="18">
        <f>IF(EXACT(H364,H363),J363,K364)</f>
        <v>351</v>
      </c>
      <c r="K364" s="18">
        <v>356</v>
      </c>
    </row>
    <row r="365" spans="1:11" ht="15.75" thickBot="1" x14ac:dyDescent="0.3">
      <c r="A365" s="17">
        <v>3</v>
      </c>
      <c r="B365" s="15" t="s">
        <v>471</v>
      </c>
      <c r="C365" s="4">
        <v>90</v>
      </c>
      <c r="D365" s="4">
        <v>70</v>
      </c>
      <c r="E365" s="4">
        <v>0</v>
      </c>
      <c r="F365" s="4">
        <v>0</v>
      </c>
      <c r="G365" s="4">
        <v>0</v>
      </c>
      <c r="H365" s="3">
        <v>160</v>
      </c>
      <c r="I365" s="23">
        <f>IF(EXACT(H365,H364),I364,K365/$H$1)</f>
        <v>0.65120593692022266</v>
      </c>
      <c r="J365" s="18">
        <f>IF(EXACT(H365,H364),J364,K365)</f>
        <v>351</v>
      </c>
      <c r="K365" s="18">
        <v>357</v>
      </c>
    </row>
    <row r="366" spans="1:11" ht="15.75" thickBot="1" x14ac:dyDescent="0.3">
      <c r="A366" s="17">
        <v>3</v>
      </c>
      <c r="B366" s="15" t="s">
        <v>473</v>
      </c>
      <c r="C366" s="4">
        <v>100</v>
      </c>
      <c r="D366" s="4">
        <v>60</v>
      </c>
      <c r="E366" s="4">
        <v>0</v>
      </c>
      <c r="F366" s="4">
        <v>0</v>
      </c>
      <c r="G366" s="4">
        <v>0</v>
      </c>
      <c r="H366" s="3">
        <v>160</v>
      </c>
      <c r="I366" s="23">
        <f>IF(EXACT(H366,H365),I365,K366/$H$1)</f>
        <v>0.65120593692022266</v>
      </c>
      <c r="J366" s="18">
        <f>IF(EXACT(H366,H365),J365,K366)</f>
        <v>351</v>
      </c>
      <c r="K366" s="18">
        <v>358</v>
      </c>
    </row>
    <row r="367" spans="1:11" ht="15.75" thickBot="1" x14ac:dyDescent="0.3">
      <c r="A367" s="17">
        <v>2</v>
      </c>
      <c r="B367" s="15" t="s">
        <v>123</v>
      </c>
      <c r="C367" s="4">
        <v>90</v>
      </c>
      <c r="D367" s="4">
        <v>30</v>
      </c>
      <c r="E367" s="4">
        <v>0</v>
      </c>
      <c r="F367" s="4">
        <v>0</v>
      </c>
      <c r="G367" s="4">
        <v>35</v>
      </c>
      <c r="H367" s="3">
        <v>155</v>
      </c>
      <c r="I367" s="23">
        <f>IF(EXACT(H367,H366),I366,K367/$H$1)</f>
        <v>0.66604823747680886</v>
      </c>
      <c r="J367" s="18">
        <f>IF(EXACT(H367,H366),J366,K367)</f>
        <v>359</v>
      </c>
      <c r="K367" s="18">
        <v>359</v>
      </c>
    </row>
    <row r="368" spans="1:11" ht="15.75" thickBot="1" x14ac:dyDescent="0.3">
      <c r="A368" s="17">
        <v>2</v>
      </c>
      <c r="B368" s="15" t="s">
        <v>124</v>
      </c>
      <c r="C368" s="4">
        <v>90</v>
      </c>
      <c r="D368" s="4">
        <v>40</v>
      </c>
      <c r="E368" s="4">
        <v>0</v>
      </c>
      <c r="F368" s="4">
        <v>0</v>
      </c>
      <c r="G368" s="4">
        <v>25</v>
      </c>
      <c r="H368" s="3">
        <v>155</v>
      </c>
      <c r="I368" s="23">
        <f>IF(EXACT(H368,H367),I367,K368/$H$1)</f>
        <v>0.66604823747680886</v>
      </c>
      <c r="J368" s="18">
        <f>IF(EXACT(H368,H367),J367,K368)</f>
        <v>359</v>
      </c>
      <c r="K368" s="18">
        <v>360</v>
      </c>
    </row>
    <row r="369" spans="1:11" ht="15.75" thickBot="1" x14ac:dyDescent="0.3">
      <c r="A369" s="17">
        <v>3</v>
      </c>
      <c r="B369" s="15" t="s">
        <v>475</v>
      </c>
      <c r="C369" s="4">
        <v>90</v>
      </c>
      <c r="D369" s="4">
        <v>20</v>
      </c>
      <c r="E369" s="4">
        <v>0</v>
      </c>
      <c r="F369" s="4">
        <v>40</v>
      </c>
      <c r="G369" s="4">
        <v>5</v>
      </c>
      <c r="H369" s="3">
        <v>155</v>
      </c>
      <c r="I369" s="23">
        <f>IF(EXACT(H369,H368),I368,K369/$H$1)</f>
        <v>0.66604823747680886</v>
      </c>
      <c r="J369" s="18">
        <f>IF(EXACT(H369,H368),J368,K369)</f>
        <v>359</v>
      </c>
      <c r="K369" s="18">
        <v>361</v>
      </c>
    </row>
    <row r="370" spans="1:11" ht="15.75" thickBot="1" x14ac:dyDescent="0.3">
      <c r="A370" s="17">
        <v>1</v>
      </c>
      <c r="B370" s="15" t="s">
        <v>286</v>
      </c>
      <c r="C370" s="4">
        <v>100</v>
      </c>
      <c r="D370" s="4">
        <v>50</v>
      </c>
      <c r="E370" s="4">
        <v>0</v>
      </c>
      <c r="F370" s="4">
        <v>0</v>
      </c>
      <c r="G370" s="4">
        <v>5</v>
      </c>
      <c r="H370" s="3">
        <v>155</v>
      </c>
      <c r="I370" s="23">
        <f>IF(EXACT(H370,H369),I369,K370/$H$1)</f>
        <v>0.66604823747680886</v>
      </c>
      <c r="J370" s="18">
        <f>IF(EXACT(H370,H369),J369,K370)</f>
        <v>359</v>
      </c>
      <c r="K370" s="18">
        <v>362</v>
      </c>
    </row>
    <row r="371" spans="1:11" ht="15.75" thickBot="1" x14ac:dyDescent="0.3">
      <c r="A371" s="17">
        <v>3</v>
      </c>
      <c r="B371" s="15" t="s">
        <v>479</v>
      </c>
      <c r="C371" s="4">
        <v>90</v>
      </c>
      <c r="D371" s="4">
        <v>30</v>
      </c>
      <c r="E371" s="4">
        <v>0</v>
      </c>
      <c r="F371" s="4">
        <v>30</v>
      </c>
      <c r="G371" s="4">
        <v>0</v>
      </c>
      <c r="H371" s="3">
        <v>150</v>
      </c>
      <c r="I371" s="23">
        <f>IF(EXACT(H371,H370),I370,K371/$H$1)</f>
        <v>0.67346938775510201</v>
      </c>
      <c r="J371" s="18">
        <f>IF(EXACT(H371,H370),J370,K371)</f>
        <v>363</v>
      </c>
      <c r="K371" s="18">
        <v>363</v>
      </c>
    </row>
    <row r="372" spans="1:11" ht="15.75" thickBot="1" x14ac:dyDescent="0.3">
      <c r="A372" s="17">
        <v>1</v>
      </c>
      <c r="B372" s="15" t="s">
        <v>288</v>
      </c>
      <c r="C372" s="4">
        <v>100</v>
      </c>
      <c r="D372" s="4">
        <v>20</v>
      </c>
      <c r="E372" s="4">
        <v>8</v>
      </c>
      <c r="F372" s="4">
        <v>22</v>
      </c>
      <c r="G372" s="4">
        <v>0</v>
      </c>
      <c r="H372" s="3">
        <v>150</v>
      </c>
      <c r="I372" s="23">
        <f>IF(EXACT(H372,H371),I371,K372/$H$1)</f>
        <v>0.67346938775510201</v>
      </c>
      <c r="J372" s="18">
        <f>IF(EXACT(H372,H371),J371,K372)</f>
        <v>363</v>
      </c>
      <c r="K372" s="18">
        <v>364</v>
      </c>
    </row>
    <row r="373" spans="1:11" ht="15.75" thickBot="1" x14ac:dyDescent="0.3">
      <c r="A373" s="17">
        <v>3</v>
      </c>
      <c r="B373" s="15" t="s">
        <v>476</v>
      </c>
      <c r="C373" s="4">
        <v>100</v>
      </c>
      <c r="D373" s="4">
        <v>30</v>
      </c>
      <c r="E373" s="4">
        <v>0</v>
      </c>
      <c r="F373" s="4">
        <v>20</v>
      </c>
      <c r="G373" s="4">
        <v>0</v>
      </c>
      <c r="H373" s="3">
        <v>150</v>
      </c>
      <c r="I373" s="23">
        <f>IF(EXACT(H373,H372),I372,K373/$H$1)</f>
        <v>0.67346938775510201</v>
      </c>
      <c r="J373" s="18">
        <f>IF(EXACT(H373,H372),J372,K373)</f>
        <v>363</v>
      </c>
      <c r="K373" s="18">
        <v>365</v>
      </c>
    </row>
    <row r="374" spans="1:11" ht="15.75" thickBot="1" x14ac:dyDescent="0.3">
      <c r="A374" s="17">
        <v>3</v>
      </c>
      <c r="B374" s="15" t="s">
        <v>480</v>
      </c>
      <c r="C374" s="4">
        <v>90</v>
      </c>
      <c r="D374" s="4">
        <v>40</v>
      </c>
      <c r="E374" s="4">
        <v>0</v>
      </c>
      <c r="F374" s="4">
        <v>20</v>
      </c>
      <c r="G374" s="4">
        <v>0</v>
      </c>
      <c r="H374" s="3">
        <v>150</v>
      </c>
      <c r="I374" s="23">
        <f>IF(EXACT(H374,H373),I373,K374/$H$1)</f>
        <v>0.67346938775510201</v>
      </c>
      <c r="J374" s="18">
        <f>IF(EXACT(H374,H373),J373,K374)</f>
        <v>363</v>
      </c>
      <c r="K374" s="18">
        <v>366</v>
      </c>
    </row>
    <row r="375" spans="1:11" ht="15.75" thickBot="1" x14ac:dyDescent="0.3">
      <c r="A375" s="17">
        <v>3</v>
      </c>
      <c r="B375" s="15" t="s">
        <v>478</v>
      </c>
      <c r="C375" s="4">
        <v>100</v>
      </c>
      <c r="D375" s="4">
        <v>50</v>
      </c>
      <c r="E375" s="4">
        <v>0</v>
      </c>
      <c r="F375" s="4">
        <v>0</v>
      </c>
      <c r="G375" s="4">
        <v>0</v>
      </c>
      <c r="H375" s="3">
        <v>150</v>
      </c>
      <c r="I375" s="23">
        <f>IF(EXACT(H375,H374),I374,K375/$H$1)</f>
        <v>0.67346938775510201</v>
      </c>
      <c r="J375" s="18">
        <f>IF(EXACT(H375,H374),J374,K375)</f>
        <v>363</v>
      </c>
      <c r="K375" s="18">
        <v>367</v>
      </c>
    </row>
    <row r="376" spans="1:11" ht="15.75" thickBot="1" x14ac:dyDescent="0.3">
      <c r="A376" s="17">
        <v>2</v>
      </c>
      <c r="B376" s="15" t="s">
        <v>125</v>
      </c>
      <c r="C376" s="4">
        <v>100</v>
      </c>
      <c r="D376" s="4">
        <v>50</v>
      </c>
      <c r="E376" s="4">
        <v>0</v>
      </c>
      <c r="F376" s="4">
        <v>0</v>
      </c>
      <c r="G376" s="4">
        <v>0</v>
      </c>
      <c r="H376" s="3">
        <v>150</v>
      </c>
      <c r="I376" s="23">
        <f>IF(EXACT(H376,H375),I375,K376/$H$1)</f>
        <v>0.67346938775510201</v>
      </c>
      <c r="J376" s="18">
        <f>IF(EXACT(H376,H375),J375,K376)</f>
        <v>363</v>
      </c>
      <c r="K376" s="18">
        <v>368</v>
      </c>
    </row>
    <row r="377" spans="1:11" ht="15.75" thickBot="1" x14ac:dyDescent="0.3">
      <c r="A377" s="17">
        <v>2</v>
      </c>
      <c r="B377" s="15" t="s">
        <v>127</v>
      </c>
      <c r="C377" s="4">
        <v>100</v>
      </c>
      <c r="D377" s="4">
        <v>50</v>
      </c>
      <c r="E377" s="4">
        <v>0</v>
      </c>
      <c r="F377" s="4">
        <v>0</v>
      </c>
      <c r="G377" s="4">
        <v>0</v>
      </c>
      <c r="H377" s="3">
        <v>150</v>
      </c>
      <c r="I377" s="23">
        <f>IF(EXACT(H377,H376),I376,K377/$H$1)</f>
        <v>0.67346938775510201</v>
      </c>
      <c r="J377" s="18">
        <f>IF(EXACT(H377,H376),J376,K377)</f>
        <v>363</v>
      </c>
      <c r="K377" s="18">
        <v>369</v>
      </c>
    </row>
    <row r="378" spans="1:11" ht="15.75" thickBot="1" x14ac:dyDescent="0.3">
      <c r="A378" s="17">
        <v>2</v>
      </c>
      <c r="B378" s="15" t="s">
        <v>129</v>
      </c>
      <c r="C378" s="4">
        <v>100</v>
      </c>
      <c r="D378" s="4">
        <v>50</v>
      </c>
      <c r="E378" s="4">
        <v>0</v>
      </c>
      <c r="F378" s="4">
        <v>0</v>
      </c>
      <c r="G378" s="4">
        <v>0</v>
      </c>
      <c r="H378" s="3">
        <v>150</v>
      </c>
      <c r="I378" s="23">
        <f>IF(EXACT(H378,H377),I377,K378/$H$1)</f>
        <v>0.67346938775510201</v>
      </c>
      <c r="J378" s="18">
        <f>IF(EXACT(H378,H377),J377,K378)</f>
        <v>363</v>
      </c>
      <c r="K378" s="18">
        <v>370</v>
      </c>
    </row>
    <row r="379" spans="1:11" ht="15.75" thickBot="1" x14ac:dyDescent="0.3">
      <c r="A379" s="17">
        <v>1</v>
      </c>
      <c r="B379" s="15" t="s">
        <v>287</v>
      </c>
      <c r="C379" s="4">
        <v>10</v>
      </c>
      <c r="D379" s="4">
        <v>40</v>
      </c>
      <c r="E379" s="4">
        <v>100</v>
      </c>
      <c r="F379" s="4">
        <v>0</v>
      </c>
      <c r="G379" s="4">
        <v>0</v>
      </c>
      <c r="H379" s="3">
        <v>150</v>
      </c>
      <c r="I379" s="23">
        <f>IF(EXACT(H379,H378),I378,K379/$H$1)</f>
        <v>0.67346938775510201</v>
      </c>
      <c r="J379" s="18">
        <f>IF(EXACT(H379,H378),J378,K379)</f>
        <v>363</v>
      </c>
      <c r="K379" s="18">
        <v>371</v>
      </c>
    </row>
    <row r="380" spans="1:11" ht="15.75" thickBot="1" x14ac:dyDescent="0.3">
      <c r="A380" s="17">
        <v>2</v>
      </c>
      <c r="B380" s="15" t="s">
        <v>126</v>
      </c>
      <c r="C380" s="4">
        <v>100</v>
      </c>
      <c r="D380" s="4">
        <v>50</v>
      </c>
      <c r="E380" s="4">
        <v>0</v>
      </c>
      <c r="F380" s="4">
        <v>0</v>
      </c>
      <c r="G380" s="4">
        <v>0</v>
      </c>
      <c r="H380" s="3">
        <v>150</v>
      </c>
      <c r="I380" s="23">
        <f>IF(EXACT(H380,H379),I379,K380/$H$1)</f>
        <v>0.67346938775510201</v>
      </c>
      <c r="J380" s="18">
        <f>IF(EXACT(H380,H379),J379,K380)</f>
        <v>363</v>
      </c>
      <c r="K380" s="18">
        <v>372</v>
      </c>
    </row>
    <row r="381" spans="1:11" ht="15.75" thickBot="1" x14ac:dyDescent="0.3">
      <c r="A381" s="17">
        <v>2</v>
      </c>
      <c r="B381" s="15" t="s">
        <v>128</v>
      </c>
      <c r="C381" s="4">
        <v>100</v>
      </c>
      <c r="D381" s="4">
        <v>50</v>
      </c>
      <c r="E381" s="4">
        <v>0</v>
      </c>
      <c r="F381" s="4">
        <v>0</v>
      </c>
      <c r="G381" s="4">
        <v>0</v>
      </c>
      <c r="H381" s="3">
        <v>150</v>
      </c>
      <c r="I381" s="23">
        <f>IF(EXACT(H381,H380),I380,K381/$H$1)</f>
        <v>0.67346938775510201</v>
      </c>
      <c r="J381" s="18">
        <f>IF(EXACT(H381,H380),J380,K381)</f>
        <v>363</v>
      </c>
      <c r="K381" s="18">
        <v>373</v>
      </c>
    </row>
    <row r="382" spans="1:11" ht="15.75" thickBot="1" x14ac:dyDescent="0.3">
      <c r="A382" s="17">
        <v>3</v>
      </c>
      <c r="B382" s="15" t="s">
        <v>477</v>
      </c>
      <c r="C382" s="4">
        <v>100</v>
      </c>
      <c r="D382" s="4">
        <v>50</v>
      </c>
      <c r="E382" s="4">
        <v>0</v>
      </c>
      <c r="F382" s="4">
        <v>0</v>
      </c>
      <c r="G382" s="4">
        <v>0</v>
      </c>
      <c r="H382" s="3">
        <v>150</v>
      </c>
      <c r="I382" s="23">
        <f>IF(EXACT(H382,H381),I381,K382/$H$1)</f>
        <v>0.67346938775510201</v>
      </c>
      <c r="J382" s="18">
        <f>IF(EXACT(H382,H381),J381,K382)</f>
        <v>363</v>
      </c>
      <c r="K382" s="18">
        <v>374</v>
      </c>
    </row>
    <row r="383" spans="1:11" ht="15.75" thickBot="1" x14ac:dyDescent="0.3">
      <c r="A383" s="17">
        <v>1</v>
      </c>
      <c r="B383" s="15" t="s">
        <v>289</v>
      </c>
      <c r="C383" s="4">
        <v>90</v>
      </c>
      <c r="D383" s="4">
        <v>30</v>
      </c>
      <c r="E383" s="4">
        <v>0</v>
      </c>
      <c r="F383" s="4">
        <v>0</v>
      </c>
      <c r="G383" s="4">
        <v>25</v>
      </c>
      <c r="H383" s="3">
        <v>145</v>
      </c>
      <c r="I383" s="23">
        <f>IF(EXACT(H383,H382),I382,K383/$H$1)</f>
        <v>0.69573283858998147</v>
      </c>
      <c r="J383" s="18">
        <f>IF(EXACT(H383,H382),J382,K383)</f>
        <v>375</v>
      </c>
      <c r="K383" s="18">
        <v>375</v>
      </c>
    </row>
    <row r="384" spans="1:11" ht="15.75" thickBot="1" x14ac:dyDescent="0.3">
      <c r="A384" s="17">
        <v>2</v>
      </c>
      <c r="B384" s="15" t="s">
        <v>130</v>
      </c>
      <c r="C384" s="4">
        <v>100</v>
      </c>
      <c r="D384" s="4">
        <v>40</v>
      </c>
      <c r="E384" s="4">
        <v>0</v>
      </c>
      <c r="F384" s="4">
        <v>0</v>
      </c>
      <c r="G384" s="4">
        <v>5</v>
      </c>
      <c r="H384" s="3">
        <v>145</v>
      </c>
      <c r="I384" s="23">
        <f>IF(EXACT(H384,H383),I383,K384/$H$1)</f>
        <v>0.69573283858998147</v>
      </c>
      <c r="J384" s="18">
        <f>IF(EXACT(H384,H383),J383,K384)</f>
        <v>375</v>
      </c>
      <c r="K384" s="18">
        <v>376</v>
      </c>
    </row>
    <row r="385" spans="1:11" ht="15.75" thickBot="1" x14ac:dyDescent="0.3">
      <c r="A385" s="17">
        <v>2</v>
      </c>
      <c r="B385" s="15" t="s">
        <v>131</v>
      </c>
      <c r="C385" s="4">
        <v>100</v>
      </c>
      <c r="D385" s="4">
        <v>40</v>
      </c>
      <c r="E385" s="4">
        <v>0</v>
      </c>
      <c r="F385" s="4">
        <v>0</v>
      </c>
      <c r="G385" s="4">
        <v>5</v>
      </c>
      <c r="H385" s="3">
        <v>145</v>
      </c>
      <c r="I385" s="23">
        <f>IF(EXACT(H385,H384),I384,K385/$H$1)</f>
        <v>0.69573283858998147</v>
      </c>
      <c r="J385" s="18">
        <f>IF(EXACT(H385,H384),J384,K385)</f>
        <v>375</v>
      </c>
      <c r="K385" s="18">
        <v>377</v>
      </c>
    </row>
    <row r="386" spans="1:11" ht="15.75" thickBot="1" x14ac:dyDescent="0.3">
      <c r="A386" s="17">
        <v>3</v>
      </c>
      <c r="B386" s="15" t="s">
        <v>481</v>
      </c>
      <c r="C386" s="4">
        <v>90</v>
      </c>
      <c r="D386" s="4">
        <v>10</v>
      </c>
      <c r="E386" s="4">
        <v>44</v>
      </c>
      <c r="F386" s="4">
        <v>0</v>
      </c>
      <c r="G386" s="4">
        <v>0</v>
      </c>
      <c r="H386" s="3">
        <v>144</v>
      </c>
      <c r="I386" s="23">
        <f>IF(EXACT(H386,H385),I385,K386/$H$1)</f>
        <v>0.70129870129870131</v>
      </c>
      <c r="J386" s="18">
        <f>IF(EXACT(H386,H385),J385,K386)</f>
        <v>378</v>
      </c>
      <c r="K386" s="18">
        <v>378</v>
      </c>
    </row>
    <row r="387" spans="1:11" ht="15.75" thickBot="1" x14ac:dyDescent="0.3">
      <c r="A387" s="17">
        <v>3</v>
      </c>
      <c r="B387" s="15" t="s">
        <v>483</v>
      </c>
      <c r="C387" s="4">
        <v>90</v>
      </c>
      <c r="D387" s="4">
        <v>30</v>
      </c>
      <c r="E387" s="4">
        <v>0</v>
      </c>
      <c r="F387" s="4">
        <v>10</v>
      </c>
      <c r="G387" s="4">
        <v>10</v>
      </c>
      <c r="H387" s="3">
        <v>140</v>
      </c>
      <c r="I387" s="23">
        <f>IF(EXACT(H387,H386),I386,K387/$H$1)</f>
        <v>0.70315398886827463</v>
      </c>
      <c r="J387" s="18">
        <f>IF(EXACT(H387,H386),J386,K387)</f>
        <v>379</v>
      </c>
      <c r="K387" s="18">
        <v>379</v>
      </c>
    </row>
    <row r="388" spans="1:11" ht="15.75" thickBot="1" x14ac:dyDescent="0.3">
      <c r="A388" s="17">
        <v>3</v>
      </c>
      <c r="B388" s="15" t="s">
        <v>482</v>
      </c>
      <c r="C388" s="4">
        <v>100</v>
      </c>
      <c r="D388" s="4">
        <v>0</v>
      </c>
      <c r="E388" s="4">
        <v>0</v>
      </c>
      <c r="F388" s="4">
        <v>40</v>
      </c>
      <c r="G388" s="4">
        <v>0</v>
      </c>
      <c r="H388" s="3">
        <v>140</v>
      </c>
      <c r="I388" s="23">
        <f>IF(EXACT(H388,H387),I387,K388/$H$1)</f>
        <v>0.70315398886827463</v>
      </c>
      <c r="J388" s="18">
        <f>IF(EXACT(H388,H387),J387,K388)</f>
        <v>379</v>
      </c>
      <c r="K388" s="18">
        <v>380</v>
      </c>
    </row>
    <row r="389" spans="1:11" ht="15.75" thickBot="1" x14ac:dyDescent="0.3">
      <c r="A389" s="17">
        <v>1</v>
      </c>
      <c r="B389" s="15" t="s">
        <v>293</v>
      </c>
      <c r="C389" s="4">
        <v>90</v>
      </c>
      <c r="D389" s="4">
        <v>50</v>
      </c>
      <c r="E389" s="4">
        <v>0</v>
      </c>
      <c r="F389" s="4">
        <v>0</v>
      </c>
      <c r="G389" s="4">
        <v>0</v>
      </c>
      <c r="H389" s="3">
        <v>140</v>
      </c>
      <c r="I389" s="23">
        <f>IF(EXACT(H389,H388),I388,K389/$H$1)</f>
        <v>0.70315398886827463</v>
      </c>
      <c r="J389" s="18">
        <f>IF(EXACT(H389,H388),J388,K389)</f>
        <v>379</v>
      </c>
      <c r="K389" s="18">
        <v>381</v>
      </c>
    </row>
    <row r="390" spans="1:11" ht="15.75" thickBot="1" x14ac:dyDescent="0.3">
      <c r="A390" s="17">
        <v>2</v>
      </c>
      <c r="B390" s="15" t="s">
        <v>135</v>
      </c>
      <c r="C390" s="4">
        <v>90</v>
      </c>
      <c r="D390" s="4">
        <v>50</v>
      </c>
      <c r="E390" s="4">
        <v>0</v>
      </c>
      <c r="F390" s="4">
        <v>0</v>
      </c>
      <c r="G390" s="4">
        <v>0</v>
      </c>
      <c r="H390" s="3">
        <v>140</v>
      </c>
      <c r="I390" s="23">
        <f>IF(EXACT(H390,H389),I389,K390/$H$1)</f>
        <v>0.70315398886827463</v>
      </c>
      <c r="J390" s="18">
        <f>IF(EXACT(H390,H389),J389,K390)</f>
        <v>379</v>
      </c>
      <c r="K390" s="18">
        <v>382</v>
      </c>
    </row>
    <row r="391" spans="1:11" ht="15.75" thickBot="1" x14ac:dyDescent="0.3">
      <c r="A391" s="17">
        <v>2</v>
      </c>
      <c r="B391" s="15" t="s">
        <v>132</v>
      </c>
      <c r="C391" s="4">
        <v>100</v>
      </c>
      <c r="D391" s="4">
        <v>40</v>
      </c>
      <c r="E391" s="4">
        <v>0</v>
      </c>
      <c r="F391" s="4">
        <v>0</v>
      </c>
      <c r="G391" s="4">
        <v>0</v>
      </c>
      <c r="H391" s="3">
        <v>140</v>
      </c>
      <c r="I391" s="23">
        <f>IF(EXACT(H391,H390),I390,K391/$H$1)</f>
        <v>0.70315398886827463</v>
      </c>
      <c r="J391" s="18">
        <f>IF(EXACT(H391,H390),J390,K391)</f>
        <v>379</v>
      </c>
      <c r="K391" s="18">
        <v>383</v>
      </c>
    </row>
    <row r="392" spans="1:11" ht="15.75" thickBot="1" x14ac:dyDescent="0.3">
      <c r="A392" s="17">
        <v>1</v>
      </c>
      <c r="B392" s="15" t="s">
        <v>291</v>
      </c>
      <c r="C392" s="4">
        <v>100</v>
      </c>
      <c r="D392" s="4">
        <v>40</v>
      </c>
      <c r="E392" s="4">
        <v>0</v>
      </c>
      <c r="F392" s="4">
        <v>0</v>
      </c>
      <c r="G392" s="4">
        <v>0</v>
      </c>
      <c r="H392" s="3">
        <v>140</v>
      </c>
      <c r="I392" s="23">
        <f>IF(EXACT(H392,H391),I391,K392/$H$1)</f>
        <v>0.70315398886827463</v>
      </c>
      <c r="J392" s="18">
        <f>IF(EXACT(H392,H391),J391,K392)</f>
        <v>379</v>
      </c>
      <c r="K392" s="18">
        <v>384</v>
      </c>
    </row>
    <row r="393" spans="1:11" ht="15.75" thickBot="1" x14ac:dyDescent="0.3">
      <c r="A393" s="17">
        <v>1</v>
      </c>
      <c r="B393" s="15" t="s">
        <v>290</v>
      </c>
      <c r="C393" s="4">
        <v>100</v>
      </c>
      <c r="D393" s="4">
        <v>40</v>
      </c>
      <c r="E393" s="4">
        <v>0</v>
      </c>
      <c r="F393" s="4">
        <v>0</v>
      </c>
      <c r="G393" s="4">
        <v>0</v>
      </c>
      <c r="H393" s="3">
        <v>140</v>
      </c>
      <c r="I393" s="23">
        <f>IF(EXACT(H393,H392),I392,K393/$H$1)</f>
        <v>0.70315398886827463</v>
      </c>
      <c r="J393" s="18">
        <f>IF(EXACT(H393,H392),J392,K393)</f>
        <v>379</v>
      </c>
      <c r="K393" s="18">
        <v>385</v>
      </c>
    </row>
    <row r="394" spans="1:11" ht="15.75" thickBot="1" x14ac:dyDescent="0.3">
      <c r="A394" s="17">
        <v>1</v>
      </c>
      <c r="B394" s="15" t="s">
        <v>292</v>
      </c>
      <c r="C394" s="4">
        <v>90</v>
      </c>
      <c r="D394" s="4">
        <v>50</v>
      </c>
      <c r="E394" s="4">
        <v>0</v>
      </c>
      <c r="F394" s="4">
        <v>0</v>
      </c>
      <c r="G394" s="4">
        <v>0</v>
      </c>
      <c r="H394" s="3">
        <v>140</v>
      </c>
      <c r="I394" s="23">
        <f>IF(EXACT(H394,H393),I393,K394/$H$1)</f>
        <v>0.70315398886827463</v>
      </c>
      <c r="J394" s="18">
        <f>IF(EXACT(H394,H393),J393,K394)</f>
        <v>379</v>
      </c>
      <c r="K394" s="18">
        <v>386</v>
      </c>
    </row>
    <row r="395" spans="1:11" ht="15.75" thickBot="1" x14ac:dyDescent="0.3">
      <c r="A395" s="17">
        <v>3</v>
      </c>
      <c r="B395" s="15" t="s">
        <v>484</v>
      </c>
      <c r="C395" s="4">
        <v>100</v>
      </c>
      <c r="D395" s="4">
        <v>40</v>
      </c>
      <c r="E395" s="4">
        <v>0</v>
      </c>
      <c r="F395" s="4">
        <v>0</v>
      </c>
      <c r="G395" s="4">
        <v>0</v>
      </c>
      <c r="H395" s="3">
        <v>140</v>
      </c>
      <c r="I395" s="23">
        <f>IF(EXACT(H395,H394),I394,K395/$H$1)</f>
        <v>0.70315398886827463</v>
      </c>
      <c r="J395" s="18">
        <f>IF(EXACT(H395,H394),J394,K395)</f>
        <v>379</v>
      </c>
      <c r="K395" s="18">
        <v>387</v>
      </c>
    </row>
    <row r="396" spans="1:11" ht="15.75" thickBot="1" x14ac:dyDescent="0.3">
      <c r="A396" s="17">
        <v>2</v>
      </c>
      <c r="B396" s="15" t="s">
        <v>134</v>
      </c>
      <c r="C396" s="4">
        <v>90</v>
      </c>
      <c r="D396" s="4">
        <v>50</v>
      </c>
      <c r="E396" s="4">
        <v>0</v>
      </c>
      <c r="F396" s="4">
        <v>0</v>
      </c>
      <c r="G396" s="4">
        <v>0</v>
      </c>
      <c r="H396" s="3">
        <v>140</v>
      </c>
      <c r="I396" s="23">
        <f>IF(EXACT(H396,H395),I395,K396/$H$1)</f>
        <v>0.70315398886827463</v>
      </c>
      <c r="J396" s="18">
        <f>IF(EXACT(H396,H395),J395,K396)</f>
        <v>379</v>
      </c>
      <c r="K396" s="18">
        <v>388</v>
      </c>
    </row>
    <row r="397" spans="1:11" ht="15.75" thickBot="1" x14ac:dyDescent="0.3">
      <c r="A397" s="17">
        <v>3</v>
      </c>
      <c r="B397" s="15" t="s">
        <v>485</v>
      </c>
      <c r="C397" s="4">
        <v>90</v>
      </c>
      <c r="D397" s="4">
        <v>50</v>
      </c>
      <c r="E397" s="4">
        <v>0</v>
      </c>
      <c r="F397" s="4">
        <v>0</v>
      </c>
      <c r="G397" s="4">
        <v>0</v>
      </c>
      <c r="H397" s="3">
        <v>140</v>
      </c>
      <c r="I397" s="23">
        <f>IF(EXACT(H397,H396),I396,K397/$H$1)</f>
        <v>0.70315398886827463</v>
      </c>
      <c r="J397" s="18">
        <f>IF(EXACT(H397,H396),J396,K397)</f>
        <v>379</v>
      </c>
      <c r="K397" s="18">
        <v>389</v>
      </c>
    </row>
    <row r="398" spans="1:11" ht="15.75" thickBot="1" x14ac:dyDescent="0.3">
      <c r="A398" s="17">
        <v>2</v>
      </c>
      <c r="B398" s="15" t="s">
        <v>133</v>
      </c>
      <c r="C398" s="4">
        <v>100</v>
      </c>
      <c r="D398" s="4">
        <v>40</v>
      </c>
      <c r="E398" s="4">
        <v>0</v>
      </c>
      <c r="F398" s="4">
        <v>0</v>
      </c>
      <c r="G398" s="4">
        <v>0</v>
      </c>
      <c r="H398" s="3">
        <v>140</v>
      </c>
      <c r="I398" s="23">
        <f>IF(EXACT(H398,H397),I397,K398/$H$1)</f>
        <v>0.70315398886827463</v>
      </c>
      <c r="J398" s="18">
        <f>IF(EXACT(H398,H397),J397,K398)</f>
        <v>379</v>
      </c>
      <c r="K398" s="18">
        <v>390</v>
      </c>
    </row>
    <row r="399" spans="1:11" ht="15.75" thickBot="1" x14ac:dyDescent="0.3">
      <c r="A399" s="17">
        <v>3</v>
      </c>
      <c r="B399" s="15" t="s">
        <v>486</v>
      </c>
      <c r="C399" s="4">
        <v>60</v>
      </c>
      <c r="D399" s="4">
        <v>50</v>
      </c>
      <c r="E399" s="4">
        <v>0</v>
      </c>
      <c r="F399" s="4">
        <v>20</v>
      </c>
      <c r="G399" s="4">
        <v>5</v>
      </c>
      <c r="H399" s="3">
        <v>135</v>
      </c>
      <c r="I399" s="23">
        <f>IF(EXACT(H399,H398),I398,K399/$H$1)</f>
        <v>0.72541743970315398</v>
      </c>
      <c r="J399" s="18">
        <f>IF(EXACT(H399,H398),J398,K399)</f>
        <v>391</v>
      </c>
      <c r="K399" s="18">
        <v>391</v>
      </c>
    </row>
    <row r="400" spans="1:11" ht="15.75" thickBot="1" x14ac:dyDescent="0.3">
      <c r="A400" s="17">
        <v>3</v>
      </c>
      <c r="B400" s="15" t="s">
        <v>492</v>
      </c>
      <c r="C400" s="4">
        <v>90</v>
      </c>
      <c r="D400" s="4">
        <v>0</v>
      </c>
      <c r="E400" s="4">
        <v>0</v>
      </c>
      <c r="F400" s="4">
        <v>40</v>
      </c>
      <c r="G400" s="4">
        <v>0</v>
      </c>
      <c r="H400" s="3">
        <v>130</v>
      </c>
      <c r="I400" s="23">
        <f>IF(EXACT(H400,H399),I399,K400/$H$1)</f>
        <v>0.72727272727272729</v>
      </c>
      <c r="J400" s="18">
        <f>IF(EXACT(H400,H399),J399,K400)</f>
        <v>392</v>
      </c>
      <c r="K400" s="18">
        <v>392</v>
      </c>
    </row>
    <row r="401" spans="1:11" ht="15.75" thickBot="1" x14ac:dyDescent="0.3">
      <c r="A401" s="17">
        <v>3</v>
      </c>
      <c r="B401" s="15" t="s">
        <v>491</v>
      </c>
      <c r="C401" s="4">
        <v>90</v>
      </c>
      <c r="D401" s="4">
        <v>20</v>
      </c>
      <c r="E401" s="4">
        <v>0</v>
      </c>
      <c r="F401" s="4">
        <v>20</v>
      </c>
      <c r="G401" s="4">
        <v>0</v>
      </c>
      <c r="H401" s="3">
        <v>130</v>
      </c>
      <c r="I401" s="23">
        <f>IF(EXACT(H401,H400),I400,K401/$H$1)</f>
        <v>0.72727272727272729</v>
      </c>
      <c r="J401" s="18">
        <f>IF(EXACT(H401,H400),J400,K401)</f>
        <v>392</v>
      </c>
      <c r="K401" s="18">
        <v>393</v>
      </c>
    </row>
    <row r="402" spans="1:11" ht="15.75" thickBot="1" x14ac:dyDescent="0.3">
      <c r="A402" s="17">
        <v>3</v>
      </c>
      <c r="B402" s="15" t="s">
        <v>488</v>
      </c>
      <c r="C402" s="4">
        <v>90</v>
      </c>
      <c r="D402" s="4">
        <v>30</v>
      </c>
      <c r="E402" s="4">
        <v>0</v>
      </c>
      <c r="F402" s="4">
        <v>10</v>
      </c>
      <c r="G402" s="4">
        <v>0</v>
      </c>
      <c r="H402" s="3">
        <v>130</v>
      </c>
      <c r="I402" s="23">
        <f>IF(EXACT(H402,H401),I401,K402/$H$1)</f>
        <v>0.72727272727272729</v>
      </c>
      <c r="J402" s="18">
        <f>IF(EXACT(H402,H401),J401,K402)</f>
        <v>392</v>
      </c>
      <c r="K402" s="18">
        <v>394</v>
      </c>
    </row>
    <row r="403" spans="1:11" ht="15.75" thickBot="1" x14ac:dyDescent="0.3">
      <c r="A403" s="17">
        <v>1</v>
      </c>
      <c r="B403" s="15" t="s">
        <v>295</v>
      </c>
      <c r="C403" s="4">
        <v>90</v>
      </c>
      <c r="D403" s="4">
        <v>40</v>
      </c>
      <c r="E403" s="4">
        <v>0</v>
      </c>
      <c r="F403" s="4">
        <v>0</v>
      </c>
      <c r="G403" s="4">
        <v>0</v>
      </c>
      <c r="H403" s="3">
        <v>130</v>
      </c>
      <c r="I403" s="23">
        <f>IF(EXACT(H403,H402),I402,K403/$H$1)</f>
        <v>0.72727272727272729</v>
      </c>
      <c r="J403" s="18">
        <f>IF(EXACT(H403,H402),J402,K403)</f>
        <v>392</v>
      </c>
      <c r="K403" s="18">
        <v>395</v>
      </c>
    </row>
    <row r="404" spans="1:11" ht="15.75" thickBot="1" x14ac:dyDescent="0.3">
      <c r="A404" s="17">
        <v>3</v>
      </c>
      <c r="B404" s="15" t="s">
        <v>489</v>
      </c>
      <c r="C404" s="4">
        <v>100</v>
      </c>
      <c r="D404" s="4">
        <v>30</v>
      </c>
      <c r="E404" s="4">
        <v>0</v>
      </c>
      <c r="F404" s="4">
        <v>0</v>
      </c>
      <c r="G404" s="4">
        <v>0</v>
      </c>
      <c r="H404" s="3">
        <v>130</v>
      </c>
      <c r="I404" s="23">
        <f>IF(EXACT(H404,H403),I403,K404/$H$1)</f>
        <v>0.72727272727272729</v>
      </c>
      <c r="J404" s="18">
        <f>IF(EXACT(H404,H403),J403,K404)</f>
        <v>392</v>
      </c>
      <c r="K404" s="18">
        <v>396</v>
      </c>
    </row>
    <row r="405" spans="1:11" ht="15.75" thickBot="1" x14ac:dyDescent="0.3">
      <c r="A405" s="17">
        <v>3</v>
      </c>
      <c r="B405" s="15" t="s">
        <v>490</v>
      </c>
      <c r="C405" s="4">
        <v>100</v>
      </c>
      <c r="D405" s="4">
        <v>30</v>
      </c>
      <c r="E405" s="4">
        <v>0</v>
      </c>
      <c r="F405" s="4">
        <v>0</v>
      </c>
      <c r="G405" s="4">
        <v>0</v>
      </c>
      <c r="H405" s="3">
        <v>130</v>
      </c>
      <c r="I405" s="23">
        <f>IF(EXACT(H405,H404),I404,K405/$H$1)</f>
        <v>0.72727272727272729</v>
      </c>
      <c r="J405" s="18">
        <f>IF(EXACT(H405,H404),J404,K405)</f>
        <v>392</v>
      </c>
      <c r="K405" s="18">
        <v>397</v>
      </c>
    </row>
    <row r="406" spans="1:11" ht="15.75" thickBot="1" x14ac:dyDescent="0.3">
      <c r="A406" s="17">
        <v>1</v>
      </c>
      <c r="B406" s="15" t="s">
        <v>294</v>
      </c>
      <c r="C406" s="4">
        <v>80</v>
      </c>
      <c r="D406" s="4">
        <v>50</v>
      </c>
      <c r="E406" s="4">
        <v>0</v>
      </c>
      <c r="F406" s="4">
        <v>0</v>
      </c>
      <c r="G406" s="4">
        <v>0</v>
      </c>
      <c r="H406" s="3">
        <v>130</v>
      </c>
      <c r="I406" s="23">
        <f>IF(EXACT(H406,H405),I405,K406/$H$1)</f>
        <v>0.72727272727272729</v>
      </c>
      <c r="J406" s="18">
        <f>IF(EXACT(H406,H405),J405,K406)</f>
        <v>392</v>
      </c>
      <c r="K406" s="18">
        <v>398</v>
      </c>
    </row>
    <row r="407" spans="1:11" ht="15.75" thickBot="1" x14ac:dyDescent="0.3">
      <c r="A407" s="17">
        <v>2</v>
      </c>
      <c r="B407" s="15" t="s">
        <v>136</v>
      </c>
      <c r="C407" s="4">
        <v>90</v>
      </c>
      <c r="D407" s="4">
        <v>40</v>
      </c>
      <c r="E407" s="4">
        <v>0</v>
      </c>
      <c r="F407" s="4">
        <v>0</v>
      </c>
      <c r="G407" s="4">
        <v>0</v>
      </c>
      <c r="H407" s="3">
        <v>130</v>
      </c>
      <c r="I407" s="23">
        <f>IF(EXACT(H407,H406),I406,K407/$H$1)</f>
        <v>0.72727272727272729</v>
      </c>
      <c r="J407" s="18">
        <f>IF(EXACT(H407,H406),J406,K407)</f>
        <v>392</v>
      </c>
      <c r="K407" s="18">
        <v>399</v>
      </c>
    </row>
    <row r="408" spans="1:11" ht="15.75" thickBot="1" x14ac:dyDescent="0.3">
      <c r="A408" s="17">
        <v>3</v>
      </c>
      <c r="B408" s="15" t="s">
        <v>487</v>
      </c>
      <c r="C408" s="4">
        <v>90</v>
      </c>
      <c r="D408" s="4">
        <v>40</v>
      </c>
      <c r="E408" s="4">
        <v>0</v>
      </c>
      <c r="F408" s="4">
        <v>0</v>
      </c>
      <c r="G408" s="4">
        <v>0</v>
      </c>
      <c r="H408" s="3">
        <v>130</v>
      </c>
      <c r="I408" s="23">
        <f>IF(EXACT(H408,H407),I407,K408/$H$1)</f>
        <v>0.72727272727272729</v>
      </c>
      <c r="J408" s="18">
        <f>IF(EXACT(H408,H407),J407,K408)</f>
        <v>392</v>
      </c>
      <c r="K408" s="18">
        <v>400</v>
      </c>
    </row>
    <row r="409" spans="1:11" ht="15.75" thickBot="1" x14ac:dyDescent="0.3">
      <c r="A409" s="17">
        <v>3</v>
      </c>
      <c r="B409" s="15" t="s">
        <v>493</v>
      </c>
      <c r="C409" s="4">
        <v>100</v>
      </c>
      <c r="D409" s="4">
        <v>30</v>
      </c>
      <c r="E409" s="4">
        <v>0</v>
      </c>
      <c r="F409" s="4">
        <v>0</v>
      </c>
      <c r="G409" s="4">
        <v>0</v>
      </c>
      <c r="H409" s="3">
        <v>130</v>
      </c>
      <c r="I409" s="23">
        <f>IF(EXACT(H409,H408),I408,K409/$H$1)</f>
        <v>0.72727272727272729</v>
      </c>
      <c r="J409" s="18">
        <f>IF(EXACT(H409,H408),J408,K409)</f>
        <v>392</v>
      </c>
      <c r="K409" s="18">
        <v>401</v>
      </c>
    </row>
    <row r="410" spans="1:11" ht="15.75" thickBot="1" x14ac:dyDescent="0.3">
      <c r="A410" s="17">
        <v>2</v>
      </c>
      <c r="B410" s="15" t="s">
        <v>137</v>
      </c>
      <c r="C410" s="4">
        <v>100</v>
      </c>
      <c r="D410" s="4">
        <v>0</v>
      </c>
      <c r="E410" s="4">
        <v>28</v>
      </c>
      <c r="F410" s="4">
        <v>0</v>
      </c>
      <c r="G410" s="4">
        <v>0</v>
      </c>
      <c r="H410" s="3">
        <v>128</v>
      </c>
      <c r="I410" s="23">
        <f>IF(EXACT(H410,H409),I409,K410/$H$1)</f>
        <v>0.74582560296846012</v>
      </c>
      <c r="J410" s="18">
        <f>IF(EXACT(H410,H409),J409,K410)</f>
        <v>402</v>
      </c>
      <c r="K410" s="18">
        <v>402</v>
      </c>
    </row>
    <row r="411" spans="1:11" ht="15.75" thickBot="1" x14ac:dyDescent="0.3">
      <c r="A411" s="17">
        <v>3</v>
      </c>
      <c r="B411" s="15" t="s">
        <v>494</v>
      </c>
      <c r="C411" s="4">
        <v>100</v>
      </c>
      <c r="D411" s="4">
        <v>0</v>
      </c>
      <c r="E411" s="4">
        <v>0</v>
      </c>
      <c r="F411" s="4">
        <v>20</v>
      </c>
      <c r="G411" s="4">
        <v>5</v>
      </c>
      <c r="H411" s="3">
        <v>125</v>
      </c>
      <c r="I411" s="23">
        <f>IF(EXACT(H411,H410),I410,K411/$H$1)</f>
        <v>0.74768089053803344</v>
      </c>
      <c r="J411" s="18">
        <f>IF(EXACT(H411,H410),J410,K411)</f>
        <v>403</v>
      </c>
      <c r="K411" s="18">
        <v>403</v>
      </c>
    </row>
    <row r="412" spans="1:11" ht="15.75" thickBot="1" x14ac:dyDescent="0.3">
      <c r="A412" s="17">
        <v>3</v>
      </c>
      <c r="B412" s="15" t="s">
        <v>498</v>
      </c>
      <c r="C412" s="4">
        <v>80</v>
      </c>
      <c r="D412" s="4">
        <v>0</v>
      </c>
      <c r="E412" s="4">
        <v>0</v>
      </c>
      <c r="F412" s="4">
        <v>40</v>
      </c>
      <c r="G412" s="4">
        <v>0</v>
      </c>
      <c r="H412" s="3">
        <v>120</v>
      </c>
      <c r="I412" s="23">
        <f>IF(EXACT(H412,H411),I411,K412/$H$1)</f>
        <v>0.74953617810760664</v>
      </c>
      <c r="J412" s="18">
        <f>IF(EXACT(H412,H411),J411,K412)</f>
        <v>404</v>
      </c>
      <c r="K412" s="18">
        <v>404</v>
      </c>
    </row>
    <row r="413" spans="1:11" ht="15.75" thickBot="1" x14ac:dyDescent="0.3">
      <c r="A413" s="17">
        <v>3</v>
      </c>
      <c r="B413" s="15" t="s">
        <v>496</v>
      </c>
      <c r="C413" s="4">
        <v>100</v>
      </c>
      <c r="D413" s="4">
        <v>0</v>
      </c>
      <c r="E413" s="4">
        <v>0</v>
      </c>
      <c r="F413" s="4">
        <v>20</v>
      </c>
      <c r="G413" s="4">
        <v>0</v>
      </c>
      <c r="H413" s="3">
        <v>120</v>
      </c>
      <c r="I413" s="23">
        <f>IF(EXACT(H413,H412),I412,K413/$H$1)</f>
        <v>0.74953617810760664</v>
      </c>
      <c r="J413" s="18">
        <f>IF(EXACT(H413,H412),J412,K413)</f>
        <v>404</v>
      </c>
      <c r="K413" s="18">
        <v>405</v>
      </c>
    </row>
    <row r="414" spans="1:11" ht="15.75" thickBot="1" x14ac:dyDescent="0.3">
      <c r="A414" s="17">
        <v>3</v>
      </c>
      <c r="B414" s="15" t="s">
        <v>495</v>
      </c>
      <c r="C414" s="4">
        <v>100</v>
      </c>
      <c r="D414" s="4">
        <v>0</v>
      </c>
      <c r="E414" s="4">
        <v>0</v>
      </c>
      <c r="F414" s="4">
        <v>20</v>
      </c>
      <c r="G414" s="4">
        <v>0</v>
      </c>
      <c r="H414" s="3">
        <v>120</v>
      </c>
      <c r="I414" s="23">
        <f>IF(EXACT(H414,H413),I413,K414/$H$1)</f>
        <v>0.74953617810760664</v>
      </c>
      <c r="J414" s="18">
        <f>IF(EXACT(H414,H413),J413,K414)</f>
        <v>404</v>
      </c>
      <c r="K414" s="18">
        <v>406</v>
      </c>
    </row>
    <row r="415" spans="1:11" ht="15.75" thickBot="1" x14ac:dyDescent="0.3">
      <c r="A415" s="17">
        <v>3</v>
      </c>
      <c r="B415" s="15" t="s">
        <v>497</v>
      </c>
      <c r="C415" s="4">
        <v>100</v>
      </c>
      <c r="D415" s="4">
        <v>10</v>
      </c>
      <c r="E415" s="4">
        <v>0</v>
      </c>
      <c r="F415" s="4">
        <v>10</v>
      </c>
      <c r="G415" s="4">
        <v>0</v>
      </c>
      <c r="H415" s="3">
        <v>120</v>
      </c>
      <c r="I415" s="23">
        <f>IF(EXACT(H415,H414),I414,K415/$H$1)</f>
        <v>0.74953617810760664</v>
      </c>
      <c r="J415" s="18">
        <f>IF(EXACT(H415,H414),J414,K415)</f>
        <v>404</v>
      </c>
      <c r="K415" s="18">
        <v>407</v>
      </c>
    </row>
    <row r="416" spans="1:11" ht="15.75" thickBot="1" x14ac:dyDescent="0.3">
      <c r="A416" s="17">
        <v>3</v>
      </c>
      <c r="B416" s="15" t="s">
        <v>499</v>
      </c>
      <c r="C416" s="4">
        <v>90</v>
      </c>
      <c r="D416" s="4">
        <v>30</v>
      </c>
      <c r="E416" s="4">
        <v>0</v>
      </c>
      <c r="F416" s="4">
        <v>0</v>
      </c>
      <c r="G416" s="4">
        <v>0</v>
      </c>
      <c r="H416" s="3">
        <v>120</v>
      </c>
      <c r="I416" s="23">
        <f>IF(EXACT(H416,H415),I415,K416/$H$1)</f>
        <v>0.74953617810760664</v>
      </c>
      <c r="J416" s="18">
        <f>IF(EXACT(H416,H415),J415,K416)</f>
        <v>404</v>
      </c>
      <c r="K416" s="18">
        <v>408</v>
      </c>
    </row>
    <row r="417" spans="1:11" ht="15.75" thickBot="1" x14ac:dyDescent="0.3">
      <c r="A417" s="17">
        <v>3</v>
      </c>
      <c r="B417" s="15" t="s">
        <v>501</v>
      </c>
      <c r="C417" s="4">
        <v>100</v>
      </c>
      <c r="D417" s="4">
        <v>20</v>
      </c>
      <c r="E417" s="4">
        <v>0</v>
      </c>
      <c r="F417" s="4">
        <v>0</v>
      </c>
      <c r="G417" s="4">
        <v>0</v>
      </c>
      <c r="H417" s="3">
        <v>120</v>
      </c>
      <c r="I417" s="23">
        <f>IF(EXACT(H417,H416),I416,K417/$H$1)</f>
        <v>0.74953617810760664</v>
      </c>
      <c r="J417" s="18">
        <f>IF(EXACT(H417,H416),J416,K417)</f>
        <v>404</v>
      </c>
      <c r="K417" s="18">
        <v>409</v>
      </c>
    </row>
    <row r="418" spans="1:11" ht="15.75" thickBot="1" x14ac:dyDescent="0.3">
      <c r="A418" s="17">
        <v>3</v>
      </c>
      <c r="B418" s="15" t="s">
        <v>502</v>
      </c>
      <c r="C418" s="4">
        <v>100</v>
      </c>
      <c r="D418" s="4">
        <v>20</v>
      </c>
      <c r="E418" s="4">
        <v>0</v>
      </c>
      <c r="F418" s="4">
        <v>0</v>
      </c>
      <c r="G418" s="4">
        <v>0</v>
      </c>
      <c r="H418" s="3">
        <v>120</v>
      </c>
      <c r="I418" s="23">
        <f>IF(EXACT(H418,H417),I417,K418/$H$1)</f>
        <v>0.74953617810760664</v>
      </c>
      <c r="J418" s="18">
        <f>IF(EXACT(H418,H417),J417,K418)</f>
        <v>404</v>
      </c>
      <c r="K418" s="18">
        <v>410</v>
      </c>
    </row>
    <row r="419" spans="1:11" ht="15.75" thickBot="1" x14ac:dyDescent="0.3">
      <c r="A419" s="17">
        <v>3</v>
      </c>
      <c r="B419" s="15" t="s">
        <v>500</v>
      </c>
      <c r="C419" s="4">
        <v>100</v>
      </c>
      <c r="D419" s="4">
        <v>20</v>
      </c>
      <c r="E419" s="4">
        <v>0</v>
      </c>
      <c r="F419" s="4">
        <v>0</v>
      </c>
      <c r="G419" s="4">
        <v>0</v>
      </c>
      <c r="H419" s="3">
        <v>120</v>
      </c>
      <c r="I419" s="23">
        <f>IF(EXACT(H419,H418),I418,K419/$H$1)</f>
        <v>0.74953617810760664</v>
      </c>
      <c r="J419" s="18">
        <f>IF(EXACT(H419,H418),J418,K419)</f>
        <v>404</v>
      </c>
      <c r="K419" s="18">
        <v>411</v>
      </c>
    </row>
    <row r="420" spans="1:11" ht="15.75" thickBot="1" x14ac:dyDescent="0.3">
      <c r="A420" s="17">
        <v>1</v>
      </c>
      <c r="B420" s="15" t="s">
        <v>296</v>
      </c>
      <c r="C420" s="4">
        <v>90</v>
      </c>
      <c r="D420" s="4">
        <v>30</v>
      </c>
      <c r="E420" s="4">
        <v>0</v>
      </c>
      <c r="F420" s="4">
        <v>0</v>
      </c>
      <c r="G420" s="4">
        <v>0</v>
      </c>
      <c r="H420" s="3">
        <v>120</v>
      </c>
      <c r="I420" s="23">
        <f>IF(EXACT(H420,H419),I419,K420/$H$1)</f>
        <v>0.74953617810760664</v>
      </c>
      <c r="J420" s="18">
        <f>IF(EXACT(H420,H419),J419,K420)</f>
        <v>404</v>
      </c>
      <c r="K420" s="18">
        <v>412</v>
      </c>
    </row>
    <row r="421" spans="1:11" ht="15.75" thickBot="1" x14ac:dyDescent="0.3">
      <c r="A421" s="17">
        <v>3</v>
      </c>
      <c r="B421" s="15" t="s">
        <v>503</v>
      </c>
      <c r="C421" s="4">
        <v>90</v>
      </c>
      <c r="D421" s="4">
        <v>0</v>
      </c>
      <c r="E421" s="4">
        <v>8</v>
      </c>
      <c r="F421" s="4">
        <v>20</v>
      </c>
      <c r="G421" s="4">
        <v>0</v>
      </c>
      <c r="H421" s="3">
        <v>118</v>
      </c>
      <c r="I421" s="23">
        <f>IF(EXACT(H421,H420),I420,K421/$H$1)</f>
        <v>0.76623376623376627</v>
      </c>
      <c r="J421" s="18">
        <f>IF(EXACT(H421,H420),J420,K421)</f>
        <v>413</v>
      </c>
      <c r="K421" s="18">
        <v>413</v>
      </c>
    </row>
    <row r="422" spans="1:11" ht="15.75" thickBot="1" x14ac:dyDescent="0.3">
      <c r="A422" s="17">
        <v>2</v>
      </c>
      <c r="B422" s="15" t="s">
        <v>138</v>
      </c>
      <c r="C422" s="4">
        <v>90</v>
      </c>
      <c r="D422" s="4">
        <v>0</v>
      </c>
      <c r="E422" s="4">
        <v>28</v>
      </c>
      <c r="F422" s="4">
        <v>0</v>
      </c>
      <c r="G422" s="4">
        <v>0</v>
      </c>
      <c r="H422" s="3">
        <v>118</v>
      </c>
      <c r="I422" s="23">
        <f>IF(EXACT(H422,H421),I421,K422/$H$1)</f>
        <v>0.76623376623376627</v>
      </c>
      <c r="J422" s="18">
        <f>IF(EXACT(H422,H421),J421,K422)</f>
        <v>413</v>
      </c>
      <c r="K422" s="18">
        <v>414</v>
      </c>
    </row>
    <row r="423" spans="1:11" ht="15.75" thickBot="1" x14ac:dyDescent="0.3">
      <c r="A423" s="17">
        <v>3</v>
      </c>
      <c r="B423" s="15" t="s">
        <v>504</v>
      </c>
      <c r="C423" s="4">
        <v>90</v>
      </c>
      <c r="D423" s="4">
        <v>0</v>
      </c>
      <c r="E423" s="4">
        <v>0</v>
      </c>
      <c r="F423" s="4">
        <v>10</v>
      </c>
      <c r="G423" s="4">
        <v>15</v>
      </c>
      <c r="H423" s="3">
        <v>115</v>
      </c>
      <c r="I423" s="23">
        <f>IF(EXACT(H423,H422),I422,K423/$H$1)</f>
        <v>0.76994434137291279</v>
      </c>
      <c r="J423" s="18">
        <f>IF(EXACT(H423,H422),J422,K423)</f>
        <v>415</v>
      </c>
      <c r="K423" s="18">
        <v>415</v>
      </c>
    </row>
    <row r="424" spans="1:11" ht="15.75" thickBot="1" x14ac:dyDescent="0.3">
      <c r="A424" s="17">
        <v>3</v>
      </c>
      <c r="B424" s="15" t="s">
        <v>507</v>
      </c>
      <c r="C424" s="4">
        <v>100</v>
      </c>
      <c r="D424" s="4">
        <v>0</v>
      </c>
      <c r="E424" s="4">
        <v>0</v>
      </c>
      <c r="F424" s="4">
        <v>0</v>
      </c>
      <c r="G424" s="4">
        <v>10</v>
      </c>
      <c r="H424" s="3">
        <v>110</v>
      </c>
      <c r="I424" s="23">
        <f>IF(EXACT(H424,H423),I423,K424/$H$1)</f>
        <v>0.7717996289424861</v>
      </c>
      <c r="J424" s="18">
        <f>IF(EXACT(H424,H423),J423,K424)</f>
        <v>416</v>
      </c>
      <c r="K424" s="18">
        <v>416</v>
      </c>
    </row>
    <row r="425" spans="1:11" ht="15.75" thickBot="1" x14ac:dyDescent="0.3">
      <c r="A425" s="17">
        <v>3</v>
      </c>
      <c r="B425" s="15" t="s">
        <v>513</v>
      </c>
      <c r="C425" s="4">
        <v>90</v>
      </c>
      <c r="D425" s="4">
        <v>0</v>
      </c>
      <c r="E425" s="4">
        <v>0</v>
      </c>
      <c r="F425" s="4">
        <v>20</v>
      </c>
      <c r="G425" s="4">
        <v>0</v>
      </c>
      <c r="H425" s="3">
        <v>110</v>
      </c>
      <c r="I425" s="23">
        <f>IF(EXACT(H425,H424),I424,K425/$H$1)</f>
        <v>0.7717996289424861</v>
      </c>
      <c r="J425" s="18">
        <f>IF(EXACT(H425,H424),J424,K425)</f>
        <v>416</v>
      </c>
      <c r="K425" s="18">
        <v>417</v>
      </c>
    </row>
    <row r="426" spans="1:11" ht="15.75" thickBot="1" x14ac:dyDescent="0.3">
      <c r="A426" s="17">
        <v>3</v>
      </c>
      <c r="B426" s="15" t="s">
        <v>509</v>
      </c>
      <c r="C426" s="4">
        <v>90</v>
      </c>
      <c r="D426" s="4">
        <v>0</v>
      </c>
      <c r="E426" s="4">
        <v>0</v>
      </c>
      <c r="F426" s="4">
        <v>20</v>
      </c>
      <c r="G426" s="4">
        <v>0</v>
      </c>
      <c r="H426" s="3">
        <v>110</v>
      </c>
      <c r="I426" s="23">
        <f>IF(EXACT(H426,H425),I425,K426/$H$1)</f>
        <v>0.7717996289424861</v>
      </c>
      <c r="J426" s="18">
        <f>IF(EXACT(H426,H425),J425,K426)</f>
        <v>416</v>
      </c>
      <c r="K426" s="18">
        <v>418</v>
      </c>
    </row>
    <row r="427" spans="1:11" ht="15.75" thickBot="1" x14ac:dyDescent="0.3">
      <c r="A427" s="17">
        <v>3</v>
      </c>
      <c r="B427" s="15" t="s">
        <v>505</v>
      </c>
      <c r="C427" s="4">
        <v>90</v>
      </c>
      <c r="D427" s="4">
        <v>0</v>
      </c>
      <c r="E427" s="4">
        <v>0</v>
      </c>
      <c r="F427" s="4">
        <v>20</v>
      </c>
      <c r="G427" s="4">
        <v>0</v>
      </c>
      <c r="H427" s="3">
        <v>110</v>
      </c>
      <c r="I427" s="23">
        <f>IF(EXACT(H427,H426),I426,K427/$H$1)</f>
        <v>0.7717996289424861</v>
      </c>
      <c r="J427" s="18">
        <f>IF(EXACT(H427,H426),J426,K427)</f>
        <v>416</v>
      </c>
      <c r="K427" s="18">
        <v>419</v>
      </c>
    </row>
    <row r="428" spans="1:11" ht="15.75" thickBot="1" x14ac:dyDescent="0.3">
      <c r="A428" s="17">
        <v>3</v>
      </c>
      <c r="B428" s="15" t="s">
        <v>516</v>
      </c>
      <c r="C428" s="4">
        <v>100</v>
      </c>
      <c r="D428" s="4">
        <v>0</v>
      </c>
      <c r="E428" s="4">
        <v>0</v>
      </c>
      <c r="F428" s="4">
        <v>10</v>
      </c>
      <c r="G428" s="4">
        <v>0</v>
      </c>
      <c r="H428" s="3">
        <v>110</v>
      </c>
      <c r="I428" s="23">
        <f>IF(EXACT(H428,H427),I427,K428/$H$1)</f>
        <v>0.7717996289424861</v>
      </c>
      <c r="J428" s="18">
        <f>IF(EXACT(H428,H427),J427,K428)</f>
        <v>416</v>
      </c>
      <c r="K428" s="18">
        <v>420</v>
      </c>
    </row>
    <row r="429" spans="1:11" ht="15.75" thickBot="1" x14ac:dyDescent="0.3">
      <c r="A429" s="17">
        <v>3</v>
      </c>
      <c r="B429" s="15" t="s">
        <v>514</v>
      </c>
      <c r="C429" s="4">
        <v>100</v>
      </c>
      <c r="D429" s="4">
        <v>0</v>
      </c>
      <c r="E429" s="4">
        <v>0</v>
      </c>
      <c r="F429" s="4">
        <v>10</v>
      </c>
      <c r="G429" s="4">
        <v>0</v>
      </c>
      <c r="H429" s="3">
        <v>110</v>
      </c>
      <c r="I429" s="23">
        <f>IF(EXACT(H429,H428),I428,K429/$H$1)</f>
        <v>0.7717996289424861</v>
      </c>
      <c r="J429" s="18">
        <f>IF(EXACT(H429,H428),J428,K429)</f>
        <v>416</v>
      </c>
      <c r="K429" s="18">
        <v>421</v>
      </c>
    </row>
    <row r="430" spans="1:11" ht="15.75" thickBot="1" x14ac:dyDescent="0.3">
      <c r="A430" s="17">
        <v>3</v>
      </c>
      <c r="B430" s="15" t="s">
        <v>506</v>
      </c>
      <c r="C430" s="4">
        <v>80</v>
      </c>
      <c r="D430" s="4">
        <v>20</v>
      </c>
      <c r="E430" s="4">
        <v>0</v>
      </c>
      <c r="F430" s="4">
        <v>10</v>
      </c>
      <c r="G430" s="4">
        <v>0</v>
      </c>
      <c r="H430" s="3">
        <v>110</v>
      </c>
      <c r="I430" s="23">
        <f>IF(EXACT(H430,H429),I429,K430/$H$1)</f>
        <v>0.7717996289424861</v>
      </c>
      <c r="J430" s="18">
        <f>IF(EXACT(H430,H429),J429,K430)</f>
        <v>416</v>
      </c>
      <c r="K430" s="18">
        <v>422</v>
      </c>
    </row>
    <row r="431" spans="1:11" ht="15.75" thickBot="1" x14ac:dyDescent="0.3">
      <c r="A431" s="17">
        <v>3</v>
      </c>
      <c r="B431" s="15" t="s">
        <v>508</v>
      </c>
      <c r="C431" s="4">
        <v>100</v>
      </c>
      <c r="D431" s="4">
        <v>10</v>
      </c>
      <c r="E431" s="4">
        <v>0</v>
      </c>
      <c r="F431" s="4">
        <v>0</v>
      </c>
      <c r="G431" s="4">
        <v>0</v>
      </c>
      <c r="H431" s="3">
        <v>110</v>
      </c>
      <c r="I431" s="23">
        <f>IF(EXACT(H431,H430),I430,K431/$H$1)</f>
        <v>0.7717996289424861</v>
      </c>
      <c r="J431" s="18">
        <f>IF(EXACT(H431,H430),J430,K431)</f>
        <v>416</v>
      </c>
      <c r="K431" s="18">
        <v>423</v>
      </c>
    </row>
    <row r="432" spans="1:11" ht="15.75" thickBot="1" x14ac:dyDescent="0.3">
      <c r="A432" s="17">
        <v>3</v>
      </c>
      <c r="B432" s="15" t="s">
        <v>510</v>
      </c>
      <c r="C432" s="4">
        <v>100</v>
      </c>
      <c r="D432" s="4">
        <v>10</v>
      </c>
      <c r="E432" s="4">
        <v>0</v>
      </c>
      <c r="F432" s="4">
        <v>0</v>
      </c>
      <c r="G432" s="4">
        <v>0</v>
      </c>
      <c r="H432" s="3">
        <v>110</v>
      </c>
      <c r="I432" s="23">
        <f>IF(EXACT(H432,H431),I431,K432/$H$1)</f>
        <v>0.7717996289424861</v>
      </c>
      <c r="J432" s="18">
        <f>IF(EXACT(H432,H431),J431,K432)</f>
        <v>416</v>
      </c>
      <c r="K432" s="18">
        <v>424</v>
      </c>
    </row>
    <row r="433" spans="1:11" ht="15.75" thickBot="1" x14ac:dyDescent="0.3">
      <c r="A433" s="17">
        <v>1</v>
      </c>
      <c r="B433" s="15" t="s">
        <v>299</v>
      </c>
      <c r="C433" s="4">
        <v>100</v>
      </c>
      <c r="D433" s="4">
        <v>10</v>
      </c>
      <c r="E433" s="4">
        <v>0</v>
      </c>
      <c r="F433" s="4">
        <v>0</v>
      </c>
      <c r="G433" s="4">
        <v>0</v>
      </c>
      <c r="H433" s="3">
        <v>110</v>
      </c>
      <c r="I433" s="23">
        <f>IF(EXACT(H433,H432),I432,K433/$H$1)</f>
        <v>0.7717996289424861</v>
      </c>
      <c r="J433" s="18">
        <f>IF(EXACT(H433,H432),J432,K433)</f>
        <v>416</v>
      </c>
      <c r="K433" s="18">
        <v>425</v>
      </c>
    </row>
    <row r="434" spans="1:11" ht="15.75" thickBot="1" x14ac:dyDescent="0.3">
      <c r="A434" s="17">
        <v>1</v>
      </c>
      <c r="B434" s="15" t="s">
        <v>300</v>
      </c>
      <c r="C434" s="4">
        <v>100</v>
      </c>
      <c r="D434" s="4">
        <v>10</v>
      </c>
      <c r="E434" s="4">
        <v>0</v>
      </c>
      <c r="F434" s="4">
        <v>0</v>
      </c>
      <c r="G434" s="4">
        <v>0</v>
      </c>
      <c r="H434" s="3">
        <v>110</v>
      </c>
      <c r="I434" s="23">
        <f>IF(EXACT(H434,H433),I433,K434/$H$1)</f>
        <v>0.7717996289424861</v>
      </c>
      <c r="J434" s="18">
        <f>IF(EXACT(H434,H433),J433,K434)</f>
        <v>416</v>
      </c>
      <c r="K434" s="18">
        <v>426</v>
      </c>
    </row>
    <row r="435" spans="1:11" ht="15.75" thickBot="1" x14ac:dyDescent="0.3">
      <c r="A435" s="17">
        <v>1</v>
      </c>
      <c r="B435" s="15" t="s">
        <v>298</v>
      </c>
      <c r="C435" s="4">
        <v>70</v>
      </c>
      <c r="D435" s="4">
        <v>40</v>
      </c>
      <c r="E435" s="4">
        <v>0</v>
      </c>
      <c r="F435" s="4">
        <v>0</v>
      </c>
      <c r="G435" s="4">
        <v>0</v>
      </c>
      <c r="H435" s="3">
        <v>110</v>
      </c>
      <c r="I435" s="23">
        <f>IF(EXACT(H435,H434),I434,K435/$H$1)</f>
        <v>0.7717996289424861</v>
      </c>
      <c r="J435" s="18">
        <f>IF(EXACT(H435,H434),J434,K435)</f>
        <v>416</v>
      </c>
      <c r="K435" s="18">
        <v>427</v>
      </c>
    </row>
    <row r="436" spans="1:11" ht="15.75" thickBot="1" x14ac:dyDescent="0.3">
      <c r="A436" s="17">
        <v>3</v>
      </c>
      <c r="B436" s="15" t="s">
        <v>512</v>
      </c>
      <c r="C436" s="4">
        <v>100</v>
      </c>
      <c r="D436" s="4">
        <v>10</v>
      </c>
      <c r="E436" s="4">
        <v>0</v>
      </c>
      <c r="F436" s="4">
        <v>0</v>
      </c>
      <c r="G436" s="4">
        <v>0</v>
      </c>
      <c r="H436" s="3">
        <v>110</v>
      </c>
      <c r="I436" s="23">
        <f>IF(EXACT(H436,H435),I435,K436/$H$1)</f>
        <v>0.7717996289424861</v>
      </c>
      <c r="J436" s="18">
        <f>IF(EXACT(H436,H435),J435,K436)</f>
        <v>416</v>
      </c>
      <c r="K436" s="18">
        <v>428</v>
      </c>
    </row>
    <row r="437" spans="1:11" ht="15.75" thickBot="1" x14ac:dyDescent="0.3">
      <c r="A437" s="17">
        <v>3</v>
      </c>
      <c r="B437" s="15" t="s">
        <v>515</v>
      </c>
      <c r="C437" s="4">
        <v>100</v>
      </c>
      <c r="D437" s="4">
        <v>10</v>
      </c>
      <c r="E437" s="4">
        <v>0</v>
      </c>
      <c r="F437" s="4">
        <v>0</v>
      </c>
      <c r="G437" s="4">
        <v>0</v>
      </c>
      <c r="H437" s="3">
        <v>110</v>
      </c>
      <c r="I437" s="23">
        <f>IF(EXACT(H437,H436),I436,K437/$H$1)</f>
        <v>0.7717996289424861</v>
      </c>
      <c r="J437" s="18">
        <f>IF(EXACT(H437,H436),J436,K437)</f>
        <v>416</v>
      </c>
      <c r="K437" s="18">
        <v>429</v>
      </c>
    </row>
    <row r="438" spans="1:11" ht="15.75" thickBot="1" x14ac:dyDescent="0.3">
      <c r="A438" s="17">
        <v>1</v>
      </c>
      <c r="B438" s="15" t="s">
        <v>301</v>
      </c>
      <c r="C438" s="4">
        <v>100</v>
      </c>
      <c r="D438" s="4">
        <v>10</v>
      </c>
      <c r="E438" s="4">
        <v>0</v>
      </c>
      <c r="F438" s="4">
        <v>0</v>
      </c>
      <c r="G438" s="4">
        <v>0</v>
      </c>
      <c r="H438" s="3">
        <v>110</v>
      </c>
      <c r="I438" s="23">
        <f>IF(EXACT(H438,H437),I437,K438/$H$1)</f>
        <v>0.7717996289424861</v>
      </c>
      <c r="J438" s="18">
        <f>IF(EXACT(H438,H437),J437,K438)</f>
        <v>416</v>
      </c>
      <c r="K438" s="18">
        <v>430</v>
      </c>
    </row>
    <row r="439" spans="1:11" ht="15.75" thickBot="1" x14ac:dyDescent="0.3">
      <c r="A439" s="17">
        <v>3</v>
      </c>
      <c r="B439" s="15" t="s">
        <v>511</v>
      </c>
      <c r="C439" s="4">
        <v>100</v>
      </c>
      <c r="D439" s="4">
        <v>10</v>
      </c>
      <c r="E439" s="4">
        <v>0</v>
      </c>
      <c r="F439" s="4">
        <v>0</v>
      </c>
      <c r="G439" s="4">
        <v>0</v>
      </c>
      <c r="H439" s="3">
        <v>110</v>
      </c>
      <c r="I439" s="23">
        <f>IF(EXACT(H439,H438),I438,K439/$H$1)</f>
        <v>0.7717996289424861</v>
      </c>
      <c r="J439" s="18">
        <f>IF(EXACT(H439,H438),J438,K439)</f>
        <v>416</v>
      </c>
      <c r="K439" s="18">
        <v>431</v>
      </c>
    </row>
    <row r="440" spans="1:11" ht="15.75" thickBot="1" x14ac:dyDescent="0.3">
      <c r="A440" s="17">
        <v>1</v>
      </c>
      <c r="B440" s="15" t="s">
        <v>297</v>
      </c>
      <c r="C440" s="4">
        <v>100</v>
      </c>
      <c r="D440" s="4">
        <v>10</v>
      </c>
      <c r="E440" s="4">
        <v>0</v>
      </c>
      <c r="F440" s="4">
        <v>0</v>
      </c>
      <c r="G440" s="4">
        <v>0</v>
      </c>
      <c r="H440" s="3">
        <v>110</v>
      </c>
      <c r="I440" s="23">
        <f>IF(EXACT(H440,H439),I439,K440/$H$1)</f>
        <v>0.7717996289424861</v>
      </c>
      <c r="J440" s="18">
        <f>IF(EXACT(H440,H439),J439,K440)</f>
        <v>416</v>
      </c>
      <c r="K440" s="18">
        <v>432</v>
      </c>
    </row>
    <row r="441" spans="1:11" ht="15.75" thickBot="1" x14ac:dyDescent="0.3">
      <c r="A441" s="17">
        <v>3</v>
      </c>
      <c r="B441" s="15" t="s">
        <v>518</v>
      </c>
      <c r="C441" s="4">
        <v>100</v>
      </c>
      <c r="D441" s="4">
        <v>0</v>
      </c>
      <c r="E441" s="4">
        <v>0</v>
      </c>
      <c r="F441" s="4">
        <v>0</v>
      </c>
      <c r="G441" s="4">
        <v>5</v>
      </c>
      <c r="H441" s="3">
        <v>105</v>
      </c>
      <c r="I441" s="23">
        <f>IF(EXACT(H441,H440),I440,K441/$H$1)</f>
        <v>0.80333951762523192</v>
      </c>
      <c r="J441" s="18">
        <f>IF(EXACT(H441,H440),J440,K441)</f>
        <v>433</v>
      </c>
      <c r="K441" s="18">
        <v>433</v>
      </c>
    </row>
    <row r="442" spans="1:11" ht="15.75" thickBot="1" x14ac:dyDescent="0.3">
      <c r="A442" s="17">
        <v>2</v>
      </c>
      <c r="B442" s="15" t="s">
        <v>139</v>
      </c>
      <c r="C442" s="4">
        <v>100</v>
      </c>
      <c r="D442" s="4">
        <v>0</v>
      </c>
      <c r="E442" s="4">
        <v>0</v>
      </c>
      <c r="F442" s="4">
        <v>0</v>
      </c>
      <c r="G442" s="4">
        <v>5</v>
      </c>
      <c r="H442" s="3">
        <v>105</v>
      </c>
      <c r="I442" s="23">
        <f>IF(EXACT(H442,H441),I441,K442/$H$1)</f>
        <v>0.80333951762523192</v>
      </c>
      <c r="J442" s="18">
        <f>IF(EXACT(H442,H441),J441,K442)</f>
        <v>433</v>
      </c>
      <c r="K442" s="18">
        <v>434</v>
      </c>
    </row>
    <row r="443" spans="1:11" ht="15.75" thickBot="1" x14ac:dyDescent="0.3">
      <c r="A443" s="17">
        <v>3</v>
      </c>
      <c r="B443" s="15" t="s">
        <v>519</v>
      </c>
      <c r="C443" s="4">
        <v>100</v>
      </c>
      <c r="D443" s="4">
        <v>0</v>
      </c>
      <c r="E443" s="4">
        <v>0</v>
      </c>
      <c r="F443" s="4">
        <v>0</v>
      </c>
      <c r="G443" s="4">
        <v>5</v>
      </c>
      <c r="H443" s="3">
        <v>105</v>
      </c>
      <c r="I443" s="23">
        <f>IF(EXACT(H443,H442),I442,K443/$H$1)</f>
        <v>0.80333951762523192</v>
      </c>
      <c r="J443" s="18">
        <f>IF(EXACT(H443,H442),J442,K443)</f>
        <v>433</v>
      </c>
      <c r="K443" s="18">
        <v>435</v>
      </c>
    </row>
    <row r="444" spans="1:11" ht="15.75" thickBot="1" x14ac:dyDescent="0.3">
      <c r="A444" s="17">
        <v>2</v>
      </c>
      <c r="B444" s="15" t="s">
        <v>140</v>
      </c>
      <c r="C444" s="4">
        <v>100</v>
      </c>
      <c r="D444" s="4">
        <v>0</v>
      </c>
      <c r="E444" s="4">
        <v>0</v>
      </c>
      <c r="F444" s="4">
        <v>0</v>
      </c>
      <c r="G444" s="4">
        <v>5</v>
      </c>
      <c r="H444" s="3">
        <v>105</v>
      </c>
      <c r="I444" s="23">
        <f>IF(EXACT(H444,H443),I443,K444/$H$1)</f>
        <v>0.80333951762523192</v>
      </c>
      <c r="J444" s="18">
        <f>IF(EXACT(H444,H443),J443,K444)</f>
        <v>433</v>
      </c>
      <c r="K444" s="18">
        <v>436</v>
      </c>
    </row>
    <row r="445" spans="1:11" ht="15.75" thickBot="1" x14ac:dyDescent="0.3">
      <c r="A445" s="17">
        <v>3</v>
      </c>
      <c r="B445" s="15" t="s">
        <v>520</v>
      </c>
      <c r="C445" s="4">
        <v>90</v>
      </c>
      <c r="D445" s="4">
        <v>10</v>
      </c>
      <c r="E445" s="4">
        <v>0</v>
      </c>
      <c r="F445" s="4">
        <v>0</v>
      </c>
      <c r="G445" s="4">
        <v>5</v>
      </c>
      <c r="H445" s="3">
        <v>105</v>
      </c>
      <c r="I445" s="23">
        <f>IF(EXACT(H445,H444),I444,K445/$H$1)</f>
        <v>0.80333951762523192</v>
      </c>
      <c r="J445" s="18">
        <f>IF(EXACT(H445,H444),J444,K445)</f>
        <v>433</v>
      </c>
      <c r="K445" s="18">
        <v>437</v>
      </c>
    </row>
    <row r="446" spans="1:11" ht="15.75" thickBot="1" x14ac:dyDescent="0.3">
      <c r="A446" s="17">
        <v>1</v>
      </c>
      <c r="B446" s="15" t="s">
        <v>302</v>
      </c>
      <c r="C446" s="4">
        <v>100</v>
      </c>
      <c r="D446" s="4">
        <v>0</v>
      </c>
      <c r="E446" s="4">
        <v>0</v>
      </c>
      <c r="F446" s="4">
        <v>0</v>
      </c>
      <c r="G446" s="4">
        <v>5</v>
      </c>
      <c r="H446" s="3">
        <v>105</v>
      </c>
      <c r="I446" s="23">
        <f>IF(EXACT(H446,H445),I445,K446/$H$1)</f>
        <v>0.80333951762523192</v>
      </c>
      <c r="J446" s="18">
        <f>IF(EXACT(H446,H445),J445,K446)</f>
        <v>433</v>
      </c>
      <c r="K446" s="18">
        <v>438</v>
      </c>
    </row>
    <row r="447" spans="1:11" ht="15.75" thickBot="1" x14ac:dyDescent="0.3">
      <c r="A447" s="17">
        <v>3</v>
      </c>
      <c r="B447" s="15" t="s">
        <v>517</v>
      </c>
      <c r="C447" s="4">
        <v>100</v>
      </c>
      <c r="D447" s="4">
        <v>0</v>
      </c>
      <c r="E447" s="4">
        <v>0</v>
      </c>
      <c r="F447" s="4">
        <v>0</v>
      </c>
      <c r="G447" s="4">
        <v>5</v>
      </c>
      <c r="H447" s="3">
        <v>105</v>
      </c>
      <c r="I447" s="23">
        <f>IF(EXACT(H447,H446),I446,K447/$H$1)</f>
        <v>0.80333951762523192</v>
      </c>
      <c r="J447" s="18">
        <f>IF(EXACT(H447,H446),J446,K447)</f>
        <v>433</v>
      </c>
      <c r="K447" s="18">
        <v>439</v>
      </c>
    </row>
    <row r="448" spans="1:11" ht="15.75" thickBot="1" x14ac:dyDescent="0.3">
      <c r="A448" s="17">
        <v>2</v>
      </c>
      <c r="B448" s="15" t="s">
        <v>141</v>
      </c>
      <c r="C448" s="4">
        <v>100</v>
      </c>
      <c r="D448" s="4">
        <v>0</v>
      </c>
      <c r="E448" s="4">
        <v>4</v>
      </c>
      <c r="F448" s="4">
        <v>0</v>
      </c>
      <c r="G448" s="4">
        <v>0</v>
      </c>
      <c r="H448" s="3">
        <v>104</v>
      </c>
      <c r="I448" s="23">
        <f>IF(EXACT(H448,H447),I447,K448/$H$1)</f>
        <v>0.81632653061224492</v>
      </c>
      <c r="J448" s="18">
        <f>IF(EXACT(H448,H447),J447,K448)</f>
        <v>440</v>
      </c>
      <c r="K448" s="18">
        <v>440</v>
      </c>
    </row>
    <row r="449" spans="1:11" ht="15.75" thickBot="1" x14ac:dyDescent="0.3">
      <c r="A449" s="17">
        <v>3</v>
      </c>
      <c r="B449" s="15" t="s">
        <v>521</v>
      </c>
      <c r="C449" s="4">
        <v>80</v>
      </c>
      <c r="D449" s="4">
        <v>0</v>
      </c>
      <c r="E449" s="4">
        <v>0</v>
      </c>
      <c r="F449" s="4">
        <v>20</v>
      </c>
      <c r="G449" s="4">
        <v>0</v>
      </c>
      <c r="H449" s="3">
        <v>100</v>
      </c>
      <c r="I449" s="23">
        <f>IF(EXACT(H449,H448),I448,K449/$H$1)</f>
        <v>0.81818181818181823</v>
      </c>
      <c r="J449" s="18">
        <f>IF(EXACT(H449,H448),J448,K449)</f>
        <v>441</v>
      </c>
      <c r="K449" s="18">
        <v>441</v>
      </c>
    </row>
    <row r="450" spans="1:11" ht="15.75" thickBot="1" x14ac:dyDescent="0.3">
      <c r="A450" s="17">
        <v>3</v>
      </c>
      <c r="B450" s="15" t="s">
        <v>526</v>
      </c>
      <c r="C450" s="4">
        <v>90</v>
      </c>
      <c r="D450" s="4">
        <v>0</v>
      </c>
      <c r="E450" s="4">
        <v>0</v>
      </c>
      <c r="F450" s="4">
        <v>10</v>
      </c>
      <c r="G450" s="4">
        <v>0</v>
      </c>
      <c r="H450" s="3">
        <v>100</v>
      </c>
      <c r="I450" s="23">
        <f>IF(EXACT(H450,H449),I449,K450/$H$1)</f>
        <v>0.81818181818181823</v>
      </c>
      <c r="J450" s="18">
        <f>IF(EXACT(H450,H449),J449,K450)</f>
        <v>441</v>
      </c>
      <c r="K450" s="18">
        <v>442</v>
      </c>
    </row>
    <row r="451" spans="1:11" ht="15.75" thickBot="1" x14ac:dyDescent="0.3">
      <c r="A451" s="17">
        <v>2</v>
      </c>
      <c r="B451" s="15" t="s">
        <v>153</v>
      </c>
      <c r="C451" s="4">
        <v>90</v>
      </c>
      <c r="D451" s="4">
        <v>10</v>
      </c>
      <c r="E451" s="4">
        <v>0</v>
      </c>
      <c r="F451" s="4">
        <v>0</v>
      </c>
      <c r="G451" s="4">
        <v>0</v>
      </c>
      <c r="H451" s="3">
        <v>100</v>
      </c>
      <c r="I451" s="23">
        <f>IF(EXACT(H451,H450),I450,K451/$H$1)</f>
        <v>0.81818181818181823</v>
      </c>
      <c r="J451" s="18">
        <f>IF(EXACT(H451,H450),J450,K451)</f>
        <v>441</v>
      </c>
      <c r="K451" s="18">
        <v>443</v>
      </c>
    </row>
    <row r="452" spans="1:11" ht="15.75" thickBot="1" x14ac:dyDescent="0.3">
      <c r="A452" s="17">
        <v>1</v>
      </c>
      <c r="B452" s="15" t="s">
        <v>309</v>
      </c>
      <c r="C452" s="4">
        <v>100</v>
      </c>
      <c r="D452" s="4">
        <v>0</v>
      </c>
      <c r="E452" s="4">
        <v>0</v>
      </c>
      <c r="F452" s="4">
        <v>0</v>
      </c>
      <c r="G452" s="4">
        <v>0</v>
      </c>
      <c r="H452" s="3">
        <v>100</v>
      </c>
      <c r="I452" s="23">
        <f>IF(EXACT(H452,H451),I451,K452/$H$1)</f>
        <v>0.81818181818181823</v>
      </c>
      <c r="J452" s="18">
        <f>IF(EXACT(H452,H451),J451,K452)</f>
        <v>441</v>
      </c>
      <c r="K452" s="18">
        <v>444</v>
      </c>
    </row>
    <row r="453" spans="1:11" ht="15.75" thickBot="1" x14ac:dyDescent="0.3">
      <c r="A453" s="17">
        <v>3</v>
      </c>
      <c r="B453" s="15" t="s">
        <v>534</v>
      </c>
      <c r="C453" s="4">
        <v>100</v>
      </c>
      <c r="D453" s="4">
        <v>0</v>
      </c>
      <c r="E453" s="4">
        <v>0</v>
      </c>
      <c r="F453" s="4">
        <v>0</v>
      </c>
      <c r="G453" s="4">
        <v>0</v>
      </c>
      <c r="H453" s="3">
        <v>100</v>
      </c>
      <c r="I453" s="23">
        <f>IF(EXACT(H453,H452),I452,K453/$H$1)</f>
        <v>0.81818181818181823</v>
      </c>
      <c r="J453" s="18">
        <f>IF(EXACT(H453,H452),J452,K453)</f>
        <v>441</v>
      </c>
      <c r="K453" s="18">
        <v>445</v>
      </c>
    </row>
    <row r="454" spans="1:11" ht="15.75" thickBot="1" x14ac:dyDescent="0.3">
      <c r="A454" s="17">
        <v>1</v>
      </c>
      <c r="B454" s="15" t="s">
        <v>307</v>
      </c>
      <c r="C454" s="4">
        <v>90</v>
      </c>
      <c r="D454" s="4">
        <v>10</v>
      </c>
      <c r="E454" s="4">
        <v>0</v>
      </c>
      <c r="F454" s="4">
        <v>0</v>
      </c>
      <c r="G454" s="4">
        <v>0</v>
      </c>
      <c r="H454" s="3">
        <v>100</v>
      </c>
      <c r="I454" s="23">
        <f>IF(EXACT(H454,H453),I453,K454/$H$1)</f>
        <v>0.81818181818181823</v>
      </c>
      <c r="J454" s="18">
        <f>IF(EXACT(H454,H453),J453,K454)</f>
        <v>441</v>
      </c>
      <c r="K454" s="18">
        <v>446</v>
      </c>
    </row>
    <row r="455" spans="1:11" ht="15.75" thickBot="1" x14ac:dyDescent="0.3">
      <c r="A455" s="17">
        <v>1</v>
      </c>
      <c r="B455" s="15" t="s">
        <v>308</v>
      </c>
      <c r="C455" s="4">
        <v>100</v>
      </c>
      <c r="D455" s="4">
        <v>0</v>
      </c>
      <c r="E455" s="4">
        <v>0</v>
      </c>
      <c r="F455" s="4">
        <v>0</v>
      </c>
      <c r="G455" s="4">
        <v>0</v>
      </c>
      <c r="H455" s="3">
        <v>100</v>
      </c>
      <c r="I455" s="23">
        <f>IF(EXACT(H455,H454),I454,K455/$H$1)</f>
        <v>0.81818181818181823</v>
      </c>
      <c r="J455" s="18">
        <f>IF(EXACT(H455,H454),J454,K455)</f>
        <v>441</v>
      </c>
      <c r="K455" s="18">
        <v>447</v>
      </c>
    </row>
    <row r="456" spans="1:11" ht="15.75" thickBot="1" x14ac:dyDescent="0.3">
      <c r="A456" s="17">
        <v>2</v>
      </c>
      <c r="B456" s="15" t="s">
        <v>149</v>
      </c>
      <c r="C456" s="4">
        <v>100</v>
      </c>
      <c r="D456" s="4">
        <v>0</v>
      </c>
      <c r="E456" s="4">
        <v>0</v>
      </c>
      <c r="F456" s="4">
        <v>0</v>
      </c>
      <c r="G456" s="4">
        <v>0</v>
      </c>
      <c r="H456" s="3">
        <v>100</v>
      </c>
      <c r="I456" s="23">
        <f>IF(EXACT(H456,H455),I455,K456/$H$1)</f>
        <v>0.81818181818181823</v>
      </c>
      <c r="J456" s="18">
        <f>IF(EXACT(H456,H455),J455,K456)</f>
        <v>441</v>
      </c>
      <c r="K456" s="18">
        <v>448</v>
      </c>
    </row>
    <row r="457" spans="1:11" ht="15.75" thickBot="1" x14ac:dyDescent="0.3">
      <c r="A457" s="17">
        <v>2</v>
      </c>
      <c r="B457" s="15" t="s">
        <v>144</v>
      </c>
      <c r="C457" s="4">
        <v>0</v>
      </c>
      <c r="D457" s="4">
        <v>0</v>
      </c>
      <c r="E457" s="4">
        <v>100</v>
      </c>
      <c r="F457" s="4">
        <v>0</v>
      </c>
      <c r="G457" s="4">
        <v>0</v>
      </c>
      <c r="H457" s="3">
        <v>100</v>
      </c>
      <c r="I457" s="23">
        <f>IF(EXACT(H457,H456),I456,K457/$H$1)</f>
        <v>0.81818181818181823</v>
      </c>
      <c r="J457" s="18">
        <f>IF(EXACT(H457,H456),J456,K457)</f>
        <v>441</v>
      </c>
      <c r="K457" s="18">
        <v>449</v>
      </c>
    </row>
    <row r="458" spans="1:11" ht="15.75" thickBot="1" x14ac:dyDescent="0.3">
      <c r="A458" s="17">
        <v>2</v>
      </c>
      <c r="B458" s="15" t="s">
        <v>152</v>
      </c>
      <c r="C458" s="4">
        <v>100</v>
      </c>
      <c r="D458" s="4">
        <v>0</v>
      </c>
      <c r="E458" s="4">
        <v>0</v>
      </c>
      <c r="F458" s="4">
        <v>0</v>
      </c>
      <c r="G458" s="4">
        <v>0</v>
      </c>
      <c r="H458" s="3">
        <v>100</v>
      </c>
      <c r="I458" s="23">
        <f>IF(EXACT(H458,H457),I457,K458/$H$1)</f>
        <v>0.81818181818181823</v>
      </c>
      <c r="J458" s="18">
        <f>IF(EXACT(H458,H457),J457,K458)</f>
        <v>441</v>
      </c>
      <c r="K458" s="18">
        <v>450</v>
      </c>
    </row>
    <row r="459" spans="1:11" ht="15.75" thickBot="1" x14ac:dyDescent="0.3">
      <c r="A459" s="17">
        <v>3</v>
      </c>
      <c r="B459" s="15" t="s">
        <v>528</v>
      </c>
      <c r="C459" s="4">
        <v>100</v>
      </c>
      <c r="D459" s="4">
        <v>0</v>
      </c>
      <c r="E459" s="4">
        <v>0</v>
      </c>
      <c r="F459" s="4">
        <v>0</v>
      </c>
      <c r="G459" s="4">
        <v>0</v>
      </c>
      <c r="H459" s="3">
        <v>100</v>
      </c>
      <c r="I459" s="23">
        <f>IF(EXACT(H459,H458),I458,K459/$H$1)</f>
        <v>0.81818181818181823</v>
      </c>
      <c r="J459" s="18">
        <f>IF(EXACT(H459,H458),J458,K459)</f>
        <v>441</v>
      </c>
      <c r="K459" s="18">
        <v>451</v>
      </c>
    </row>
    <row r="460" spans="1:11" ht="15.75" thickBot="1" x14ac:dyDescent="0.3">
      <c r="A460" s="17">
        <v>3</v>
      </c>
      <c r="B460" s="15" t="s">
        <v>525</v>
      </c>
      <c r="C460" s="4">
        <v>100</v>
      </c>
      <c r="D460" s="4">
        <v>0</v>
      </c>
      <c r="E460" s="4">
        <v>0</v>
      </c>
      <c r="F460" s="4">
        <v>0</v>
      </c>
      <c r="G460" s="4">
        <v>0</v>
      </c>
      <c r="H460" s="3">
        <v>100</v>
      </c>
      <c r="I460" s="23">
        <f>IF(EXACT(H460,H459),I459,K460/$H$1)</f>
        <v>0.81818181818181823</v>
      </c>
      <c r="J460" s="18">
        <f>IF(EXACT(H460,H459),J459,K460)</f>
        <v>441</v>
      </c>
      <c r="K460" s="18">
        <v>452</v>
      </c>
    </row>
    <row r="461" spans="1:11" ht="15.75" thickBot="1" x14ac:dyDescent="0.3">
      <c r="A461" s="17">
        <v>3</v>
      </c>
      <c r="B461" s="15" t="s">
        <v>530</v>
      </c>
      <c r="C461" s="4">
        <v>100</v>
      </c>
      <c r="D461" s="4">
        <v>0</v>
      </c>
      <c r="E461" s="4">
        <v>0</v>
      </c>
      <c r="F461" s="4">
        <v>0</v>
      </c>
      <c r="G461" s="4">
        <v>0</v>
      </c>
      <c r="H461" s="3">
        <v>100</v>
      </c>
      <c r="I461" s="23">
        <f>IF(EXACT(H461,H460),I460,K461/$H$1)</f>
        <v>0.81818181818181823</v>
      </c>
      <c r="J461" s="18">
        <f>IF(EXACT(H461,H460),J460,K461)</f>
        <v>441</v>
      </c>
      <c r="K461" s="18">
        <v>453</v>
      </c>
    </row>
    <row r="462" spans="1:11" ht="15.75" thickBot="1" x14ac:dyDescent="0.3">
      <c r="A462" s="17">
        <v>2</v>
      </c>
      <c r="B462" s="15" t="s">
        <v>147</v>
      </c>
      <c r="C462" s="4">
        <v>100</v>
      </c>
      <c r="D462" s="4">
        <v>0</v>
      </c>
      <c r="E462" s="4">
        <v>0</v>
      </c>
      <c r="F462" s="4">
        <v>0</v>
      </c>
      <c r="G462" s="4">
        <v>0</v>
      </c>
      <c r="H462" s="3">
        <v>100</v>
      </c>
      <c r="I462" s="23">
        <f>IF(EXACT(H462,H461),I461,K462/$H$1)</f>
        <v>0.81818181818181823</v>
      </c>
      <c r="J462" s="18">
        <f>IF(EXACT(H462,H461),J461,K462)</f>
        <v>441</v>
      </c>
      <c r="K462" s="18">
        <v>454</v>
      </c>
    </row>
    <row r="463" spans="1:11" ht="15.75" thickBot="1" x14ac:dyDescent="0.3">
      <c r="A463" s="17">
        <v>2</v>
      </c>
      <c r="B463" s="15" t="s">
        <v>143</v>
      </c>
      <c r="C463" s="4">
        <v>100</v>
      </c>
      <c r="D463" s="4">
        <v>0</v>
      </c>
      <c r="E463" s="4">
        <v>0</v>
      </c>
      <c r="F463" s="4">
        <v>0</v>
      </c>
      <c r="G463" s="4">
        <v>0</v>
      </c>
      <c r="H463" s="3">
        <v>100</v>
      </c>
      <c r="I463" s="23">
        <f>IF(EXACT(H463,H462),I462,K463/$H$1)</f>
        <v>0.81818181818181823</v>
      </c>
      <c r="J463" s="18">
        <f>IF(EXACT(H463,H462),J462,K463)</f>
        <v>441</v>
      </c>
      <c r="K463" s="18">
        <v>455</v>
      </c>
    </row>
    <row r="464" spans="1:11" ht="15.75" thickBot="1" x14ac:dyDescent="0.3">
      <c r="A464" s="17">
        <v>1</v>
      </c>
      <c r="B464" s="15" t="s">
        <v>304</v>
      </c>
      <c r="C464" s="4">
        <v>60</v>
      </c>
      <c r="D464" s="4">
        <v>40</v>
      </c>
      <c r="E464" s="4">
        <v>0</v>
      </c>
      <c r="F464" s="4">
        <v>0</v>
      </c>
      <c r="G464" s="4">
        <v>0</v>
      </c>
      <c r="H464" s="3">
        <v>100</v>
      </c>
      <c r="I464" s="23">
        <f>IF(EXACT(H464,H463),I463,K464/$H$1)</f>
        <v>0.81818181818181823</v>
      </c>
      <c r="J464" s="18">
        <f>IF(EXACT(H464,H463),J463,K464)</f>
        <v>441</v>
      </c>
      <c r="K464" s="18">
        <v>456</v>
      </c>
    </row>
    <row r="465" spans="1:11" ht="15.75" thickBot="1" x14ac:dyDescent="0.3">
      <c r="A465" s="17">
        <v>2</v>
      </c>
      <c r="B465" s="15" t="s">
        <v>146</v>
      </c>
      <c r="C465" s="4">
        <v>100</v>
      </c>
      <c r="D465" s="4">
        <v>0</v>
      </c>
      <c r="E465" s="4">
        <v>0</v>
      </c>
      <c r="F465" s="4">
        <v>0</v>
      </c>
      <c r="G465" s="4">
        <v>0</v>
      </c>
      <c r="H465" s="3">
        <v>100</v>
      </c>
      <c r="I465" s="23">
        <f>IF(EXACT(H465,H464),I464,K465/$H$1)</f>
        <v>0.81818181818181823</v>
      </c>
      <c r="J465" s="18">
        <f>IF(EXACT(H465,H464),J464,K465)</f>
        <v>441</v>
      </c>
      <c r="K465" s="18">
        <v>457</v>
      </c>
    </row>
    <row r="466" spans="1:11" ht="15.75" thickBot="1" x14ac:dyDescent="0.3">
      <c r="A466" s="17">
        <v>1</v>
      </c>
      <c r="B466" s="15" t="s">
        <v>306</v>
      </c>
      <c r="C466" s="4">
        <v>100</v>
      </c>
      <c r="D466" s="4">
        <v>0</v>
      </c>
      <c r="E466" s="4">
        <v>0</v>
      </c>
      <c r="F466" s="4">
        <v>0</v>
      </c>
      <c r="G466" s="4">
        <v>0</v>
      </c>
      <c r="H466" s="3">
        <v>100</v>
      </c>
      <c r="I466" s="23">
        <f>IF(EXACT(H466,H465),I465,K466/$H$1)</f>
        <v>0.81818181818181823</v>
      </c>
      <c r="J466" s="18">
        <f>IF(EXACT(H466,H465),J465,K466)</f>
        <v>441</v>
      </c>
      <c r="K466" s="18">
        <v>458</v>
      </c>
    </row>
    <row r="467" spans="1:11" ht="15.75" thickBot="1" x14ac:dyDescent="0.3">
      <c r="A467" s="17">
        <v>2</v>
      </c>
      <c r="B467" s="15" t="s">
        <v>155</v>
      </c>
      <c r="C467" s="4">
        <v>100</v>
      </c>
      <c r="D467" s="4">
        <v>0</v>
      </c>
      <c r="E467" s="4">
        <v>0</v>
      </c>
      <c r="F467" s="4">
        <v>0</v>
      </c>
      <c r="G467" s="4">
        <v>0</v>
      </c>
      <c r="H467" s="3">
        <v>100</v>
      </c>
      <c r="I467" s="23">
        <f>IF(EXACT(H467,H466),I466,K467/$H$1)</f>
        <v>0.81818181818181823</v>
      </c>
      <c r="J467" s="18">
        <f>IF(EXACT(H467,H466),J466,K467)</f>
        <v>441</v>
      </c>
      <c r="K467" s="18">
        <v>459</v>
      </c>
    </row>
    <row r="468" spans="1:11" ht="15.75" thickBot="1" x14ac:dyDescent="0.3">
      <c r="A468" s="17">
        <v>3</v>
      </c>
      <c r="B468" s="15" t="s">
        <v>524</v>
      </c>
      <c r="C468" s="4">
        <v>90</v>
      </c>
      <c r="D468" s="4">
        <v>10</v>
      </c>
      <c r="E468" s="4">
        <v>0</v>
      </c>
      <c r="F468" s="4">
        <v>0</v>
      </c>
      <c r="G468" s="4">
        <v>0</v>
      </c>
      <c r="H468" s="3">
        <v>100</v>
      </c>
      <c r="I468" s="23">
        <f>IF(EXACT(H468,H467),I467,K468/$H$1)</f>
        <v>0.81818181818181823</v>
      </c>
      <c r="J468" s="18">
        <f>IF(EXACT(H468,H467),J467,K468)</f>
        <v>441</v>
      </c>
      <c r="K468" s="18">
        <v>460</v>
      </c>
    </row>
    <row r="469" spans="1:11" ht="15.75" thickBot="1" x14ac:dyDescent="0.3">
      <c r="A469" s="17">
        <v>1</v>
      </c>
      <c r="B469" s="15" t="s">
        <v>315</v>
      </c>
      <c r="C469" s="4">
        <v>100</v>
      </c>
      <c r="D469" s="4">
        <v>0</v>
      </c>
      <c r="E469" s="4">
        <v>0</v>
      </c>
      <c r="F469" s="4">
        <v>0</v>
      </c>
      <c r="G469" s="4">
        <v>0</v>
      </c>
      <c r="H469" s="3">
        <v>100</v>
      </c>
      <c r="I469" s="23">
        <f>IF(EXACT(H469,H468),I468,K469/$H$1)</f>
        <v>0.81818181818181823</v>
      </c>
      <c r="J469" s="18">
        <f>IF(EXACT(H469,H468),J468,K469)</f>
        <v>441</v>
      </c>
      <c r="K469" s="18">
        <v>461</v>
      </c>
    </row>
    <row r="470" spans="1:11" ht="15.75" thickBot="1" x14ac:dyDescent="0.3">
      <c r="A470" s="17">
        <v>3</v>
      </c>
      <c r="B470" s="15" t="s">
        <v>532</v>
      </c>
      <c r="C470" s="4">
        <v>100</v>
      </c>
      <c r="D470" s="4">
        <v>0</v>
      </c>
      <c r="E470" s="4">
        <v>0</v>
      </c>
      <c r="F470" s="4">
        <v>0</v>
      </c>
      <c r="G470" s="4">
        <v>0</v>
      </c>
      <c r="H470" s="3">
        <v>100</v>
      </c>
      <c r="I470" s="23">
        <f>IF(EXACT(H470,H469),I469,K470/$H$1)</f>
        <v>0.81818181818181823</v>
      </c>
      <c r="J470" s="18">
        <f>IF(EXACT(H470,H469),J469,K470)</f>
        <v>441</v>
      </c>
      <c r="K470" s="18">
        <v>462</v>
      </c>
    </row>
    <row r="471" spans="1:11" ht="15.75" thickBot="1" x14ac:dyDescent="0.3">
      <c r="A471" s="17">
        <v>3</v>
      </c>
      <c r="B471" s="15" t="s">
        <v>522</v>
      </c>
      <c r="C471" s="4">
        <v>100</v>
      </c>
      <c r="D471" s="4">
        <v>0</v>
      </c>
      <c r="E471" s="4">
        <v>0</v>
      </c>
      <c r="F471" s="4">
        <v>0</v>
      </c>
      <c r="G471" s="4">
        <v>0</v>
      </c>
      <c r="H471" s="3">
        <v>100</v>
      </c>
      <c r="I471" s="23">
        <f>IF(EXACT(H471,H470),I470,K471/$H$1)</f>
        <v>0.81818181818181823</v>
      </c>
      <c r="J471" s="18">
        <f>IF(EXACT(H471,H470),J470,K471)</f>
        <v>441</v>
      </c>
      <c r="K471" s="18">
        <v>463</v>
      </c>
    </row>
    <row r="472" spans="1:11" ht="15.75" thickBot="1" x14ac:dyDescent="0.3">
      <c r="A472" s="17">
        <v>1</v>
      </c>
      <c r="B472" s="15" t="s">
        <v>312</v>
      </c>
      <c r="C472" s="4">
        <v>100</v>
      </c>
      <c r="D472" s="4">
        <v>0</v>
      </c>
      <c r="E472" s="4">
        <v>0</v>
      </c>
      <c r="F472" s="4">
        <v>0</v>
      </c>
      <c r="G472" s="4">
        <v>0</v>
      </c>
      <c r="H472" s="3">
        <v>100</v>
      </c>
      <c r="I472" s="23">
        <f>IF(EXACT(H472,H471),I471,K472/$H$1)</f>
        <v>0.81818181818181823</v>
      </c>
      <c r="J472" s="18">
        <f>IF(EXACT(H472,H471),J471,K472)</f>
        <v>441</v>
      </c>
      <c r="K472" s="18">
        <v>464</v>
      </c>
    </row>
    <row r="473" spans="1:11" ht="15.75" thickBot="1" x14ac:dyDescent="0.3">
      <c r="A473" s="17">
        <v>3</v>
      </c>
      <c r="B473" s="15" t="s">
        <v>531</v>
      </c>
      <c r="C473" s="4">
        <v>100</v>
      </c>
      <c r="D473" s="4">
        <v>0</v>
      </c>
      <c r="E473" s="4">
        <v>0</v>
      </c>
      <c r="F473" s="4">
        <v>0</v>
      </c>
      <c r="G473" s="4">
        <v>0</v>
      </c>
      <c r="H473" s="3">
        <v>100</v>
      </c>
      <c r="I473" s="23">
        <f>IF(EXACT(H473,H472),I472,K473/$H$1)</f>
        <v>0.81818181818181823</v>
      </c>
      <c r="J473" s="18">
        <f>IF(EXACT(H473,H472),J472,K473)</f>
        <v>441</v>
      </c>
      <c r="K473" s="18">
        <v>465</v>
      </c>
    </row>
    <row r="474" spans="1:11" ht="15.75" thickBot="1" x14ac:dyDescent="0.3">
      <c r="A474" s="17">
        <v>2</v>
      </c>
      <c r="B474" s="15" t="s">
        <v>151</v>
      </c>
      <c r="C474" s="4">
        <v>100</v>
      </c>
      <c r="D474" s="4">
        <v>0</v>
      </c>
      <c r="E474" s="4">
        <v>0</v>
      </c>
      <c r="F474" s="4">
        <v>0</v>
      </c>
      <c r="G474" s="4">
        <v>0</v>
      </c>
      <c r="H474" s="3">
        <v>100</v>
      </c>
      <c r="I474" s="23">
        <f>IF(EXACT(H474,H473),I473,K474/$H$1)</f>
        <v>0.81818181818181823</v>
      </c>
      <c r="J474" s="18">
        <f>IF(EXACT(H474,H473),J473,K474)</f>
        <v>441</v>
      </c>
      <c r="K474" s="18">
        <v>466</v>
      </c>
    </row>
    <row r="475" spans="1:11" ht="15.75" thickBot="1" x14ac:dyDescent="0.3">
      <c r="A475" s="17">
        <v>1</v>
      </c>
      <c r="B475" s="15" t="s">
        <v>311</v>
      </c>
      <c r="C475" s="4">
        <v>100</v>
      </c>
      <c r="D475" s="4">
        <v>0</v>
      </c>
      <c r="E475" s="4">
        <v>0</v>
      </c>
      <c r="F475" s="4">
        <v>0</v>
      </c>
      <c r="G475" s="4">
        <v>0</v>
      </c>
      <c r="H475" s="3">
        <v>100</v>
      </c>
      <c r="I475" s="23">
        <f>IF(EXACT(H475,H474),I474,K475/$H$1)</f>
        <v>0.81818181818181823</v>
      </c>
      <c r="J475" s="18">
        <f>IF(EXACT(H475,H474),J474,K475)</f>
        <v>441</v>
      </c>
      <c r="K475" s="18">
        <v>467</v>
      </c>
    </row>
    <row r="476" spans="1:11" ht="15.75" thickBot="1" x14ac:dyDescent="0.3">
      <c r="A476" s="17">
        <v>3</v>
      </c>
      <c r="B476" s="15" t="s">
        <v>533</v>
      </c>
      <c r="C476" s="4">
        <v>100</v>
      </c>
      <c r="D476" s="4">
        <v>0</v>
      </c>
      <c r="E476" s="4">
        <v>0</v>
      </c>
      <c r="F476" s="4">
        <v>0</v>
      </c>
      <c r="G476" s="4">
        <v>0</v>
      </c>
      <c r="H476" s="3">
        <v>100</v>
      </c>
      <c r="I476" s="23">
        <f>IF(EXACT(H476,H475),I475,K476/$H$1)</f>
        <v>0.81818181818181823</v>
      </c>
      <c r="J476" s="18">
        <f>IF(EXACT(H476,H475),J475,K476)</f>
        <v>441</v>
      </c>
      <c r="K476" s="18">
        <v>468</v>
      </c>
    </row>
    <row r="477" spans="1:11" ht="15.75" thickBot="1" x14ac:dyDescent="0.3">
      <c r="A477" s="17">
        <v>2</v>
      </c>
      <c r="B477" s="15" t="s">
        <v>150</v>
      </c>
      <c r="C477" s="4">
        <v>100</v>
      </c>
      <c r="D477" s="4">
        <v>0</v>
      </c>
      <c r="E477" s="4">
        <v>0</v>
      </c>
      <c r="F477" s="4">
        <v>0</v>
      </c>
      <c r="G477" s="4">
        <v>0</v>
      </c>
      <c r="H477" s="3">
        <v>100</v>
      </c>
      <c r="I477" s="23">
        <f>IF(EXACT(H477,H476),I476,K477/$H$1)</f>
        <v>0.81818181818181823</v>
      </c>
      <c r="J477" s="18">
        <f>IF(EXACT(H477,H476),J476,K477)</f>
        <v>441</v>
      </c>
      <c r="K477" s="18">
        <v>469</v>
      </c>
    </row>
    <row r="478" spans="1:11" ht="15.75" thickBot="1" x14ac:dyDescent="0.3">
      <c r="A478" s="17">
        <v>1</v>
      </c>
      <c r="B478" s="15" t="s">
        <v>314</v>
      </c>
      <c r="C478" s="4">
        <v>100</v>
      </c>
      <c r="D478" s="4">
        <v>0</v>
      </c>
      <c r="E478" s="4">
        <v>0</v>
      </c>
      <c r="F478" s="4">
        <v>0</v>
      </c>
      <c r="G478" s="4">
        <v>0</v>
      </c>
      <c r="H478" s="3">
        <v>100</v>
      </c>
      <c r="I478" s="23">
        <f>IF(EXACT(H478,H477),I477,K478/$H$1)</f>
        <v>0.81818181818181823</v>
      </c>
      <c r="J478" s="18">
        <f>IF(EXACT(H478,H477),J477,K478)</f>
        <v>441</v>
      </c>
      <c r="K478" s="18">
        <v>470</v>
      </c>
    </row>
    <row r="479" spans="1:11" ht="15.75" thickBot="1" x14ac:dyDescent="0.3">
      <c r="A479" s="17">
        <v>2</v>
      </c>
      <c r="B479" s="15" t="s">
        <v>142</v>
      </c>
      <c r="C479" s="4">
        <v>100</v>
      </c>
      <c r="D479" s="4">
        <v>0</v>
      </c>
      <c r="E479" s="4">
        <v>0</v>
      </c>
      <c r="F479" s="4">
        <v>0</v>
      </c>
      <c r="G479" s="4">
        <v>0</v>
      </c>
      <c r="H479" s="3">
        <v>100</v>
      </c>
      <c r="I479" s="23">
        <f>IF(EXACT(H479,H478),I478,K479/$H$1)</f>
        <v>0.81818181818181823</v>
      </c>
      <c r="J479" s="18">
        <f>IF(EXACT(H479,H478),J478,K479)</f>
        <v>441</v>
      </c>
      <c r="K479" s="18">
        <v>471</v>
      </c>
    </row>
    <row r="480" spans="1:11" ht="15.75" thickBot="1" x14ac:dyDescent="0.3">
      <c r="A480" s="17">
        <v>1</v>
      </c>
      <c r="B480" s="15" t="s">
        <v>305</v>
      </c>
      <c r="C480" s="4">
        <v>90</v>
      </c>
      <c r="D480" s="4">
        <v>10</v>
      </c>
      <c r="E480" s="4">
        <v>0</v>
      </c>
      <c r="F480" s="4">
        <v>0</v>
      </c>
      <c r="G480" s="4">
        <v>0</v>
      </c>
      <c r="H480" s="3">
        <v>100</v>
      </c>
      <c r="I480" s="23">
        <f>IF(EXACT(H480,H479),I479,K480/$H$1)</f>
        <v>0.81818181818181823</v>
      </c>
      <c r="J480" s="18">
        <f>IF(EXACT(H480,H479),J479,K480)</f>
        <v>441</v>
      </c>
      <c r="K480" s="18">
        <v>472</v>
      </c>
    </row>
    <row r="481" spans="1:11" ht="15.75" thickBot="1" x14ac:dyDescent="0.3">
      <c r="A481" s="17">
        <v>2</v>
      </c>
      <c r="B481" s="15" t="s">
        <v>145</v>
      </c>
      <c r="C481" s="4">
        <v>100</v>
      </c>
      <c r="D481" s="4">
        <v>0</v>
      </c>
      <c r="E481" s="4">
        <v>0</v>
      </c>
      <c r="F481" s="4">
        <v>0</v>
      </c>
      <c r="G481" s="4">
        <v>0</v>
      </c>
      <c r="H481" s="3">
        <v>100</v>
      </c>
      <c r="I481" s="23">
        <f>IF(EXACT(H481,H480),I480,K481/$H$1)</f>
        <v>0.81818181818181823</v>
      </c>
      <c r="J481" s="18">
        <f>IF(EXACT(H481,H480),J480,K481)</f>
        <v>441</v>
      </c>
      <c r="K481" s="18">
        <v>473</v>
      </c>
    </row>
    <row r="482" spans="1:11" ht="15.75" thickBot="1" x14ac:dyDescent="0.3">
      <c r="A482" s="17">
        <v>3</v>
      </c>
      <c r="B482" s="15" t="s">
        <v>527</v>
      </c>
      <c r="C482" s="4">
        <v>100</v>
      </c>
      <c r="D482" s="4">
        <v>0</v>
      </c>
      <c r="E482" s="4">
        <v>0</v>
      </c>
      <c r="F482" s="4">
        <v>0</v>
      </c>
      <c r="G482" s="4">
        <v>0</v>
      </c>
      <c r="H482" s="3">
        <v>100</v>
      </c>
      <c r="I482" s="23">
        <f>IF(EXACT(H482,H481),I481,K482/$H$1)</f>
        <v>0.81818181818181823</v>
      </c>
      <c r="J482" s="18">
        <f>IF(EXACT(H482,H481),J481,K482)</f>
        <v>441</v>
      </c>
      <c r="K482" s="18">
        <v>474</v>
      </c>
    </row>
    <row r="483" spans="1:11" ht="15.75" thickBot="1" x14ac:dyDescent="0.3">
      <c r="A483" s="17">
        <v>1</v>
      </c>
      <c r="B483" s="15" t="s">
        <v>310</v>
      </c>
      <c r="C483" s="4">
        <v>100</v>
      </c>
      <c r="D483" s="4">
        <v>0</v>
      </c>
      <c r="E483" s="4">
        <v>0</v>
      </c>
      <c r="F483" s="4">
        <v>0</v>
      </c>
      <c r="G483" s="4">
        <v>0</v>
      </c>
      <c r="H483" s="3">
        <v>100</v>
      </c>
      <c r="I483" s="23">
        <f>IF(EXACT(H483,H482),I482,K483/$H$1)</f>
        <v>0.81818181818181823</v>
      </c>
      <c r="J483" s="18">
        <f>IF(EXACT(H483,H482),J482,K483)</f>
        <v>441</v>
      </c>
      <c r="K483" s="18">
        <v>475</v>
      </c>
    </row>
    <row r="484" spans="1:11" ht="15.75" thickBot="1" x14ac:dyDescent="0.3">
      <c r="A484" s="17">
        <v>2</v>
      </c>
      <c r="B484" s="15" t="s">
        <v>148</v>
      </c>
      <c r="C484" s="4">
        <v>100</v>
      </c>
      <c r="D484" s="4">
        <v>0</v>
      </c>
      <c r="E484" s="4">
        <v>0</v>
      </c>
      <c r="F484" s="4">
        <v>0</v>
      </c>
      <c r="G484" s="4">
        <v>0</v>
      </c>
      <c r="H484" s="3">
        <v>100</v>
      </c>
      <c r="I484" s="23">
        <f>IF(EXACT(H484,H483),I483,K484/$H$1)</f>
        <v>0.81818181818181823</v>
      </c>
      <c r="J484" s="18">
        <f>IF(EXACT(H484,H483),J483,K484)</f>
        <v>441</v>
      </c>
      <c r="K484" s="18">
        <v>476</v>
      </c>
    </row>
    <row r="485" spans="1:11" ht="15.75" thickBot="1" x14ac:dyDescent="0.3">
      <c r="A485" s="17">
        <v>3</v>
      </c>
      <c r="B485" s="15" t="s">
        <v>523</v>
      </c>
      <c r="C485" s="4">
        <v>100</v>
      </c>
      <c r="D485" s="4">
        <v>0</v>
      </c>
      <c r="E485" s="4">
        <v>0</v>
      </c>
      <c r="F485" s="4">
        <v>0</v>
      </c>
      <c r="G485" s="4">
        <v>0</v>
      </c>
      <c r="H485" s="3">
        <v>100</v>
      </c>
      <c r="I485" s="23">
        <f>IF(EXACT(H485,H484),I484,K485/$H$1)</f>
        <v>0.81818181818181823</v>
      </c>
      <c r="J485" s="18">
        <f>IF(EXACT(H485,H484),J484,K485)</f>
        <v>441</v>
      </c>
      <c r="K485" s="18">
        <v>477</v>
      </c>
    </row>
    <row r="486" spans="1:11" ht="15.75" thickBot="1" x14ac:dyDescent="0.3">
      <c r="A486" s="17">
        <v>1</v>
      </c>
      <c r="B486" s="15" t="s">
        <v>303</v>
      </c>
      <c r="C486" s="4">
        <v>100</v>
      </c>
      <c r="D486" s="4">
        <v>0</v>
      </c>
      <c r="E486" s="4">
        <v>0</v>
      </c>
      <c r="F486" s="4">
        <v>0</v>
      </c>
      <c r="G486" s="4">
        <v>0</v>
      </c>
      <c r="H486" s="3">
        <v>100</v>
      </c>
      <c r="I486" s="23">
        <f>IF(EXACT(H486,H485),I485,K486/$H$1)</f>
        <v>0.81818181818181823</v>
      </c>
      <c r="J486" s="18">
        <f>IF(EXACT(H486,H485),J485,K486)</f>
        <v>441</v>
      </c>
      <c r="K486" s="18">
        <v>478</v>
      </c>
    </row>
    <row r="487" spans="1:11" ht="15.75" thickBot="1" x14ac:dyDescent="0.3">
      <c r="A487" s="17">
        <v>2</v>
      </c>
      <c r="B487" s="15" t="s">
        <v>154</v>
      </c>
      <c r="C487" s="4">
        <v>90</v>
      </c>
      <c r="D487" s="4">
        <v>10</v>
      </c>
      <c r="E487" s="4">
        <v>0</v>
      </c>
      <c r="F487" s="4">
        <v>0</v>
      </c>
      <c r="G487" s="4">
        <v>0</v>
      </c>
      <c r="H487" s="3">
        <v>100</v>
      </c>
      <c r="I487" s="23">
        <f>IF(EXACT(H487,H486),I486,K487/$H$1)</f>
        <v>0.81818181818181823</v>
      </c>
      <c r="J487" s="18">
        <f>IF(EXACT(H487,H486),J486,K487)</f>
        <v>441</v>
      </c>
      <c r="K487" s="18">
        <v>479</v>
      </c>
    </row>
    <row r="488" spans="1:11" ht="15.75" thickBot="1" x14ac:dyDescent="0.3">
      <c r="A488" s="17">
        <v>1</v>
      </c>
      <c r="B488" s="15" t="s">
        <v>313</v>
      </c>
      <c r="C488" s="4">
        <v>100</v>
      </c>
      <c r="D488" s="4">
        <v>0</v>
      </c>
      <c r="E488" s="4">
        <v>0</v>
      </c>
      <c r="F488" s="4">
        <v>0</v>
      </c>
      <c r="G488" s="4">
        <v>0</v>
      </c>
      <c r="H488" s="3">
        <v>100</v>
      </c>
      <c r="I488" s="23">
        <f>IF(EXACT(H488,H487),I487,K488/$H$1)</f>
        <v>0.81818181818181823</v>
      </c>
      <c r="J488" s="18">
        <f>IF(EXACT(H488,H487),J487,K488)</f>
        <v>441</v>
      </c>
      <c r="K488" s="18">
        <v>480</v>
      </c>
    </row>
    <row r="489" spans="1:11" ht="15.75" thickBot="1" x14ac:dyDescent="0.3">
      <c r="A489" s="17">
        <v>3</v>
      </c>
      <c r="B489" s="15" t="s">
        <v>529</v>
      </c>
      <c r="C489" s="4">
        <v>90</v>
      </c>
      <c r="D489" s="4">
        <v>10</v>
      </c>
      <c r="E489" s="4">
        <v>0</v>
      </c>
      <c r="F489" s="4">
        <v>0</v>
      </c>
      <c r="G489" s="4">
        <v>0</v>
      </c>
      <c r="H489" s="3">
        <v>100</v>
      </c>
      <c r="I489" s="23">
        <f>IF(EXACT(H489,H488),I488,K489/$H$1)</f>
        <v>0.81818181818181823</v>
      </c>
      <c r="J489" s="18">
        <f>IF(EXACT(H489,H488),J488,K489)</f>
        <v>441</v>
      </c>
      <c r="K489" s="18">
        <v>481</v>
      </c>
    </row>
    <row r="490" spans="1:11" ht="15.75" thickBot="1" x14ac:dyDescent="0.3">
      <c r="A490" s="17">
        <v>3</v>
      </c>
      <c r="B490" s="15" t="s">
        <v>537</v>
      </c>
      <c r="C490" s="4">
        <v>90</v>
      </c>
      <c r="D490" s="4">
        <v>0</v>
      </c>
      <c r="E490" s="4">
        <v>0</v>
      </c>
      <c r="F490" s="4">
        <v>0</v>
      </c>
      <c r="G490" s="4">
        <v>5</v>
      </c>
      <c r="H490" s="3">
        <v>95</v>
      </c>
      <c r="I490" s="23">
        <f>IF(EXACT(H490,H489),I489,K490/$H$1)</f>
        <v>0.89424860853432286</v>
      </c>
      <c r="J490" s="18">
        <f>IF(EXACT(H490,H489),J489,K490)</f>
        <v>482</v>
      </c>
      <c r="K490" s="18">
        <v>482</v>
      </c>
    </row>
    <row r="491" spans="1:11" ht="15.75" thickBot="1" x14ac:dyDescent="0.3">
      <c r="A491" s="17">
        <v>3</v>
      </c>
      <c r="B491" s="15" t="s">
        <v>535</v>
      </c>
      <c r="C491" s="4">
        <v>90</v>
      </c>
      <c r="D491" s="4">
        <v>0</v>
      </c>
      <c r="E491" s="4">
        <v>0</v>
      </c>
      <c r="F491" s="4">
        <v>0</v>
      </c>
      <c r="G491" s="4">
        <v>5</v>
      </c>
      <c r="H491" s="3">
        <v>95</v>
      </c>
      <c r="I491" s="23">
        <f>IF(EXACT(H491,H490),I490,K491/$H$1)</f>
        <v>0.89424860853432286</v>
      </c>
      <c r="J491" s="18">
        <f>IF(EXACT(H491,H490),J490,K491)</f>
        <v>482</v>
      </c>
      <c r="K491" s="18">
        <v>483</v>
      </c>
    </row>
    <row r="492" spans="1:11" ht="15.75" thickBot="1" x14ac:dyDescent="0.3">
      <c r="A492" s="17">
        <v>2</v>
      </c>
      <c r="B492" s="15" t="s">
        <v>157</v>
      </c>
      <c r="C492" s="4">
        <v>90</v>
      </c>
      <c r="D492" s="4">
        <v>0</v>
      </c>
      <c r="E492" s="4">
        <v>0</v>
      </c>
      <c r="F492" s="4">
        <v>0</v>
      </c>
      <c r="G492" s="4">
        <v>5</v>
      </c>
      <c r="H492" s="3">
        <v>95</v>
      </c>
      <c r="I492" s="23">
        <f>IF(EXACT(H492,H491),I491,K492/$H$1)</f>
        <v>0.89424860853432286</v>
      </c>
      <c r="J492" s="18">
        <f>IF(EXACT(H492,H491),J491,K492)</f>
        <v>482</v>
      </c>
      <c r="K492" s="18">
        <v>484</v>
      </c>
    </row>
    <row r="493" spans="1:11" ht="15.75" thickBot="1" x14ac:dyDescent="0.3">
      <c r="A493" s="17">
        <v>2</v>
      </c>
      <c r="B493" s="15" t="s">
        <v>156</v>
      </c>
      <c r="C493" s="4">
        <v>90</v>
      </c>
      <c r="D493" s="4">
        <v>0</v>
      </c>
      <c r="E493" s="4">
        <v>0</v>
      </c>
      <c r="F493" s="4">
        <v>0</v>
      </c>
      <c r="G493" s="4">
        <v>5</v>
      </c>
      <c r="H493" s="3">
        <v>95</v>
      </c>
      <c r="I493" s="23">
        <f>IF(EXACT(H493,H492),I492,K493/$H$1)</f>
        <v>0.89424860853432286</v>
      </c>
      <c r="J493" s="18">
        <f>IF(EXACT(H493,H492),J492,K493)</f>
        <v>482</v>
      </c>
      <c r="K493" s="18">
        <v>485</v>
      </c>
    </row>
    <row r="494" spans="1:11" ht="15.75" thickBot="1" x14ac:dyDescent="0.3">
      <c r="A494" s="17">
        <v>3</v>
      </c>
      <c r="B494" s="15" t="s">
        <v>538</v>
      </c>
      <c r="C494" s="4">
        <v>90</v>
      </c>
      <c r="D494" s="4">
        <v>0</v>
      </c>
      <c r="E494" s="4">
        <v>0</v>
      </c>
      <c r="F494" s="4">
        <v>0</v>
      </c>
      <c r="G494" s="4">
        <v>5</v>
      </c>
      <c r="H494" s="3">
        <v>95</v>
      </c>
      <c r="I494" s="23">
        <f>IF(EXACT(H494,H493),I493,K494/$H$1)</f>
        <v>0.89424860853432286</v>
      </c>
      <c r="J494" s="18">
        <f>IF(EXACT(H494,H493),J493,K494)</f>
        <v>482</v>
      </c>
      <c r="K494" s="18">
        <v>486</v>
      </c>
    </row>
    <row r="495" spans="1:11" ht="15.75" thickBot="1" x14ac:dyDescent="0.3">
      <c r="A495" s="17">
        <v>3</v>
      </c>
      <c r="B495" s="15" t="s">
        <v>536</v>
      </c>
      <c r="C495" s="4">
        <v>90</v>
      </c>
      <c r="D495" s="4">
        <v>0</v>
      </c>
      <c r="E495" s="4">
        <v>0</v>
      </c>
      <c r="F495" s="4">
        <v>0</v>
      </c>
      <c r="G495" s="4">
        <v>5</v>
      </c>
      <c r="H495" s="3">
        <v>95</v>
      </c>
      <c r="I495" s="23">
        <f>IF(EXACT(H495,H494),I494,K495/$H$1)</f>
        <v>0.89424860853432286</v>
      </c>
      <c r="J495" s="18">
        <f>IF(EXACT(H495,H494),J494,K495)</f>
        <v>482</v>
      </c>
      <c r="K495" s="18">
        <v>487</v>
      </c>
    </row>
    <row r="496" spans="1:11" ht="15.75" thickBot="1" x14ac:dyDescent="0.3">
      <c r="A496" s="17">
        <v>3</v>
      </c>
      <c r="B496" s="15" t="s">
        <v>539</v>
      </c>
      <c r="C496" s="4">
        <v>90</v>
      </c>
      <c r="D496" s="4">
        <v>0</v>
      </c>
      <c r="E496" s="4">
        <v>4</v>
      </c>
      <c r="F496" s="4">
        <v>0</v>
      </c>
      <c r="G496" s="4">
        <v>0</v>
      </c>
      <c r="H496" s="3">
        <v>94</v>
      </c>
      <c r="I496" s="23">
        <f>IF(EXACT(H496,H495),I495,K496/$H$1)</f>
        <v>0.90538033395176254</v>
      </c>
      <c r="J496" s="18">
        <f>IF(EXACT(H496,H495),J495,K496)</f>
        <v>488</v>
      </c>
      <c r="K496" s="18">
        <v>488</v>
      </c>
    </row>
    <row r="497" spans="1:11" ht="15.75" thickBot="1" x14ac:dyDescent="0.3">
      <c r="A497" s="17">
        <v>3</v>
      </c>
      <c r="B497" s="15" t="s">
        <v>540</v>
      </c>
      <c r="C497" s="4">
        <v>0</v>
      </c>
      <c r="D497" s="4">
        <v>0</v>
      </c>
      <c r="E497" s="4">
        <v>92</v>
      </c>
      <c r="F497" s="4">
        <v>0</v>
      </c>
      <c r="G497" s="4">
        <v>0</v>
      </c>
      <c r="H497" s="3">
        <v>92</v>
      </c>
      <c r="I497" s="23">
        <f>IF(EXACT(H497,H496),I496,K497/$H$1)</f>
        <v>0.90723562152133586</v>
      </c>
      <c r="J497" s="18">
        <f>IF(EXACT(H497,H496),J496,K497)</f>
        <v>489</v>
      </c>
      <c r="K497" s="18">
        <v>489</v>
      </c>
    </row>
    <row r="498" spans="1:11" ht="15.75" thickBot="1" x14ac:dyDescent="0.3">
      <c r="A498" s="17">
        <v>2</v>
      </c>
      <c r="B498" s="15" t="s">
        <v>159</v>
      </c>
      <c r="C498" s="4">
        <v>90</v>
      </c>
      <c r="D498" s="4">
        <v>0</v>
      </c>
      <c r="E498" s="4">
        <v>0</v>
      </c>
      <c r="F498" s="4">
        <v>0</v>
      </c>
      <c r="G498" s="4">
        <v>0</v>
      </c>
      <c r="H498" s="3">
        <v>90</v>
      </c>
      <c r="I498" s="23">
        <f>IF(EXACT(H498,H497),I497,K498/$H$1)</f>
        <v>0.90909090909090906</v>
      </c>
      <c r="J498" s="18">
        <f>IF(EXACT(H498,H497),J497,K498)</f>
        <v>490</v>
      </c>
      <c r="K498" s="18">
        <v>490</v>
      </c>
    </row>
    <row r="499" spans="1:11" ht="15.75" thickBot="1" x14ac:dyDescent="0.3">
      <c r="A499" s="17">
        <v>2</v>
      </c>
      <c r="B499" s="15" t="s">
        <v>166</v>
      </c>
      <c r="C499" s="4">
        <v>90</v>
      </c>
      <c r="D499" s="4">
        <v>0</v>
      </c>
      <c r="E499" s="4">
        <v>0</v>
      </c>
      <c r="F499" s="4">
        <v>0</v>
      </c>
      <c r="G499" s="4">
        <v>0</v>
      </c>
      <c r="H499" s="3">
        <v>90</v>
      </c>
      <c r="I499" s="23">
        <f>IF(EXACT(H499,H498),I498,K499/$H$1)</f>
        <v>0.90909090909090906</v>
      </c>
      <c r="J499" s="18">
        <f>IF(EXACT(H499,H498),J498,K499)</f>
        <v>490</v>
      </c>
      <c r="K499" s="18">
        <v>491</v>
      </c>
    </row>
    <row r="500" spans="1:11" ht="15.75" thickBot="1" x14ac:dyDescent="0.3">
      <c r="A500" s="17">
        <v>2</v>
      </c>
      <c r="B500" s="15" t="s">
        <v>160</v>
      </c>
      <c r="C500" s="4">
        <v>90</v>
      </c>
      <c r="D500" s="4">
        <v>0</v>
      </c>
      <c r="E500" s="4">
        <v>0</v>
      </c>
      <c r="F500" s="4">
        <v>0</v>
      </c>
      <c r="G500" s="4">
        <v>0</v>
      </c>
      <c r="H500" s="3">
        <v>90</v>
      </c>
      <c r="I500" s="23">
        <f>IF(EXACT(H500,H499),I499,K500/$H$1)</f>
        <v>0.90909090909090906</v>
      </c>
      <c r="J500" s="18">
        <f>IF(EXACT(H500,H499),J499,K500)</f>
        <v>490</v>
      </c>
      <c r="K500" s="18">
        <v>492</v>
      </c>
    </row>
    <row r="501" spans="1:11" ht="15.75" thickBot="1" x14ac:dyDescent="0.3">
      <c r="A501" s="17">
        <v>2</v>
      </c>
      <c r="B501" s="15" t="s">
        <v>163</v>
      </c>
      <c r="C501" s="4">
        <v>90</v>
      </c>
      <c r="D501" s="4">
        <v>0</v>
      </c>
      <c r="E501" s="4">
        <v>0</v>
      </c>
      <c r="F501" s="4">
        <v>0</v>
      </c>
      <c r="G501" s="4">
        <v>0</v>
      </c>
      <c r="H501" s="3">
        <v>90</v>
      </c>
      <c r="I501" s="23">
        <f>IF(EXACT(H501,H500),I500,K501/$H$1)</f>
        <v>0.90909090909090906</v>
      </c>
      <c r="J501" s="18">
        <f>IF(EXACT(H501,H500),J500,K501)</f>
        <v>490</v>
      </c>
      <c r="K501" s="18">
        <v>493</v>
      </c>
    </row>
    <row r="502" spans="1:11" ht="15.75" thickBot="1" x14ac:dyDescent="0.3">
      <c r="A502" s="17">
        <v>3</v>
      </c>
      <c r="B502" s="15" t="s">
        <v>544</v>
      </c>
      <c r="C502" s="4">
        <v>60</v>
      </c>
      <c r="D502" s="4">
        <v>30</v>
      </c>
      <c r="E502" s="4">
        <v>0</v>
      </c>
      <c r="F502" s="4">
        <v>0</v>
      </c>
      <c r="G502" s="4">
        <v>0</v>
      </c>
      <c r="H502" s="3">
        <v>90</v>
      </c>
      <c r="I502" s="23">
        <f>IF(EXACT(H502,H501),I501,K502/$H$1)</f>
        <v>0.90909090909090906</v>
      </c>
      <c r="J502" s="18">
        <f>IF(EXACT(H502,H501),J501,K502)</f>
        <v>490</v>
      </c>
      <c r="K502" s="18">
        <v>494</v>
      </c>
    </row>
    <row r="503" spans="1:11" ht="15.75" thickBot="1" x14ac:dyDescent="0.3">
      <c r="A503" s="17">
        <v>1</v>
      </c>
      <c r="B503" s="15" t="s">
        <v>316</v>
      </c>
      <c r="C503" s="4">
        <v>90</v>
      </c>
      <c r="D503" s="4">
        <v>0</v>
      </c>
      <c r="E503" s="4">
        <v>0</v>
      </c>
      <c r="F503" s="4">
        <v>0</v>
      </c>
      <c r="G503" s="4">
        <v>0</v>
      </c>
      <c r="H503" s="3">
        <v>90</v>
      </c>
      <c r="I503" s="23">
        <f>IF(EXACT(H503,H502),I502,K503/$H$1)</f>
        <v>0.90909090909090906</v>
      </c>
      <c r="J503" s="18">
        <f>IF(EXACT(H503,H502),J502,K503)</f>
        <v>490</v>
      </c>
      <c r="K503" s="18">
        <v>495</v>
      </c>
    </row>
    <row r="504" spans="1:11" ht="15.75" thickBot="1" x14ac:dyDescent="0.3">
      <c r="A504" s="17">
        <v>2</v>
      </c>
      <c r="B504" s="15" t="s">
        <v>162</v>
      </c>
      <c r="C504" s="4">
        <v>90</v>
      </c>
      <c r="D504" s="4">
        <v>0</v>
      </c>
      <c r="E504" s="4">
        <v>0</v>
      </c>
      <c r="F504" s="4">
        <v>0</v>
      </c>
      <c r="G504" s="4">
        <v>0</v>
      </c>
      <c r="H504" s="3">
        <v>90</v>
      </c>
      <c r="I504" s="23">
        <f>IF(EXACT(H504,H503),I503,K504/$H$1)</f>
        <v>0.90909090909090906</v>
      </c>
      <c r="J504" s="18">
        <f>IF(EXACT(H504,H503),J503,K504)</f>
        <v>490</v>
      </c>
      <c r="K504" s="18">
        <v>496</v>
      </c>
    </row>
    <row r="505" spans="1:11" ht="15.75" thickBot="1" x14ac:dyDescent="0.3">
      <c r="A505" s="17">
        <v>3</v>
      </c>
      <c r="B505" s="15" t="s">
        <v>542</v>
      </c>
      <c r="C505" s="4">
        <v>90</v>
      </c>
      <c r="D505" s="4">
        <v>0</v>
      </c>
      <c r="E505" s="4">
        <v>0</v>
      </c>
      <c r="F505" s="4">
        <v>0</v>
      </c>
      <c r="G505" s="4">
        <v>0</v>
      </c>
      <c r="H505" s="3">
        <v>90</v>
      </c>
      <c r="I505" s="23">
        <f>IF(EXACT(H505,H504),I504,K505/$H$1)</f>
        <v>0.90909090909090906</v>
      </c>
      <c r="J505" s="18">
        <f>IF(EXACT(H505,H504),J504,K505)</f>
        <v>490</v>
      </c>
      <c r="K505" s="18">
        <v>497</v>
      </c>
    </row>
    <row r="506" spans="1:11" ht="15.75" thickBot="1" x14ac:dyDescent="0.3">
      <c r="A506" s="17">
        <v>3</v>
      </c>
      <c r="B506" s="15" t="s">
        <v>548</v>
      </c>
      <c r="C506" s="4">
        <v>90</v>
      </c>
      <c r="D506" s="4">
        <v>0</v>
      </c>
      <c r="E506" s="4">
        <v>0</v>
      </c>
      <c r="F506" s="4">
        <v>0</v>
      </c>
      <c r="G506" s="4">
        <v>0</v>
      </c>
      <c r="H506" s="3">
        <v>90</v>
      </c>
      <c r="I506" s="23">
        <f>IF(EXACT(H506,H505),I505,K506/$H$1)</f>
        <v>0.90909090909090906</v>
      </c>
      <c r="J506" s="18">
        <f>IF(EXACT(H506,H505),J505,K506)</f>
        <v>490</v>
      </c>
      <c r="K506" s="18">
        <v>498</v>
      </c>
    </row>
    <row r="507" spans="1:11" ht="15.75" thickBot="1" x14ac:dyDescent="0.3">
      <c r="A507" s="17">
        <v>3</v>
      </c>
      <c r="B507" s="15" t="s">
        <v>550</v>
      </c>
      <c r="C507" s="4">
        <v>90</v>
      </c>
      <c r="D507" s="4">
        <v>0</v>
      </c>
      <c r="E507" s="4">
        <v>0</v>
      </c>
      <c r="F507" s="4">
        <v>0</v>
      </c>
      <c r="G507" s="4">
        <v>0</v>
      </c>
      <c r="H507" s="3">
        <v>90</v>
      </c>
      <c r="I507" s="23">
        <f>IF(EXACT(H507,H506),I506,K507/$H$1)</f>
        <v>0.90909090909090906</v>
      </c>
      <c r="J507" s="18">
        <f>IF(EXACT(H507,H506),J506,K507)</f>
        <v>490</v>
      </c>
      <c r="K507" s="18">
        <v>499</v>
      </c>
    </row>
    <row r="508" spans="1:11" ht="15.75" thickBot="1" x14ac:dyDescent="0.3">
      <c r="A508" s="17">
        <v>1</v>
      </c>
      <c r="B508" s="15" t="s">
        <v>318</v>
      </c>
      <c r="C508" s="4">
        <v>90</v>
      </c>
      <c r="D508" s="4">
        <v>0</v>
      </c>
      <c r="E508" s="4">
        <v>0</v>
      </c>
      <c r="F508" s="4">
        <v>0</v>
      </c>
      <c r="G508" s="4">
        <v>0</v>
      </c>
      <c r="H508" s="3">
        <v>90</v>
      </c>
      <c r="I508" s="23">
        <f>IF(EXACT(H508,H507),I507,K508/$H$1)</f>
        <v>0.90909090909090906</v>
      </c>
      <c r="J508" s="18">
        <f>IF(EXACT(H508,H507),J507,K508)</f>
        <v>490</v>
      </c>
      <c r="K508" s="18">
        <v>500</v>
      </c>
    </row>
    <row r="509" spans="1:11" ht="15.75" thickBot="1" x14ac:dyDescent="0.3">
      <c r="A509" s="17">
        <v>1</v>
      </c>
      <c r="B509" s="15" t="s">
        <v>319</v>
      </c>
      <c r="C509" s="4">
        <v>90</v>
      </c>
      <c r="D509" s="4">
        <v>0</v>
      </c>
      <c r="E509" s="4">
        <v>0</v>
      </c>
      <c r="F509" s="4">
        <v>0</v>
      </c>
      <c r="G509" s="4">
        <v>0</v>
      </c>
      <c r="H509" s="3">
        <v>90</v>
      </c>
      <c r="I509" s="23">
        <f>IF(EXACT(H509,H508),I508,K509/$H$1)</f>
        <v>0.90909090909090906</v>
      </c>
      <c r="J509" s="18">
        <f>IF(EXACT(H509,H508),J508,K509)</f>
        <v>490</v>
      </c>
      <c r="K509" s="18">
        <v>501</v>
      </c>
    </row>
    <row r="510" spans="1:11" ht="15.75" thickBot="1" x14ac:dyDescent="0.3">
      <c r="A510" s="17">
        <v>2</v>
      </c>
      <c r="B510" s="15" t="s">
        <v>158</v>
      </c>
      <c r="C510" s="4">
        <v>90</v>
      </c>
      <c r="D510" s="4">
        <v>0</v>
      </c>
      <c r="E510" s="4">
        <v>0</v>
      </c>
      <c r="F510" s="4">
        <v>0</v>
      </c>
      <c r="G510" s="4">
        <v>0</v>
      </c>
      <c r="H510" s="3">
        <v>90</v>
      </c>
      <c r="I510" s="23">
        <f>IF(EXACT(H510,H509),I509,K510/$H$1)</f>
        <v>0.90909090909090906</v>
      </c>
      <c r="J510" s="18">
        <f>IF(EXACT(H510,H509),J509,K510)</f>
        <v>490</v>
      </c>
      <c r="K510" s="18">
        <v>502</v>
      </c>
    </row>
    <row r="511" spans="1:11" ht="15.75" thickBot="1" x14ac:dyDescent="0.3">
      <c r="A511" s="17">
        <v>3</v>
      </c>
      <c r="B511" s="15" t="s">
        <v>546</v>
      </c>
      <c r="C511" s="4">
        <v>90</v>
      </c>
      <c r="D511" s="4">
        <v>0</v>
      </c>
      <c r="E511" s="4">
        <v>0</v>
      </c>
      <c r="F511" s="4">
        <v>0</v>
      </c>
      <c r="G511" s="4">
        <v>0</v>
      </c>
      <c r="H511" s="3">
        <v>90</v>
      </c>
      <c r="I511" s="23">
        <f>IF(EXACT(H511,H510),I510,K511/$H$1)</f>
        <v>0.90909090909090906</v>
      </c>
      <c r="J511" s="18">
        <f>IF(EXACT(H511,H510),J510,K511)</f>
        <v>490</v>
      </c>
      <c r="K511" s="18">
        <v>503</v>
      </c>
    </row>
    <row r="512" spans="1:11" ht="15.75" thickBot="1" x14ac:dyDescent="0.3">
      <c r="A512" s="17">
        <v>3</v>
      </c>
      <c r="B512" s="15" t="s">
        <v>543</v>
      </c>
      <c r="C512" s="4">
        <v>90</v>
      </c>
      <c r="D512" s="4">
        <v>0</v>
      </c>
      <c r="E512" s="4">
        <v>0</v>
      </c>
      <c r="F512" s="4">
        <v>0</v>
      </c>
      <c r="G512" s="4">
        <v>0</v>
      </c>
      <c r="H512" s="3">
        <v>90</v>
      </c>
      <c r="I512" s="23">
        <f>IF(EXACT(H512,H511),I511,K512/$H$1)</f>
        <v>0.90909090909090906</v>
      </c>
      <c r="J512" s="18">
        <f>IF(EXACT(H512,H511),J511,K512)</f>
        <v>490</v>
      </c>
      <c r="K512" s="18">
        <v>504</v>
      </c>
    </row>
    <row r="513" spans="1:11" ht="15.75" thickBot="1" x14ac:dyDescent="0.3">
      <c r="A513" s="17">
        <v>3</v>
      </c>
      <c r="B513" s="15" t="s">
        <v>549</v>
      </c>
      <c r="C513" s="4">
        <v>90</v>
      </c>
      <c r="D513" s="4">
        <v>0</v>
      </c>
      <c r="E513" s="4">
        <v>0</v>
      </c>
      <c r="F513" s="4">
        <v>0</v>
      </c>
      <c r="G513" s="4">
        <v>0</v>
      </c>
      <c r="H513" s="3">
        <v>90</v>
      </c>
      <c r="I513" s="23">
        <f>IF(EXACT(H513,H512),I512,K513/$H$1)</f>
        <v>0.90909090909090906</v>
      </c>
      <c r="J513" s="18">
        <f>IF(EXACT(H513,H512),J512,K513)</f>
        <v>490</v>
      </c>
      <c r="K513" s="18">
        <v>505</v>
      </c>
    </row>
    <row r="514" spans="1:11" ht="15.75" thickBot="1" x14ac:dyDescent="0.3">
      <c r="A514" s="17">
        <v>2</v>
      </c>
      <c r="B514" s="15" t="s">
        <v>161</v>
      </c>
      <c r="C514" s="4">
        <v>90</v>
      </c>
      <c r="D514" s="4">
        <v>0</v>
      </c>
      <c r="E514" s="4">
        <v>0</v>
      </c>
      <c r="F514" s="4">
        <v>0</v>
      </c>
      <c r="G514" s="4">
        <v>0</v>
      </c>
      <c r="H514" s="3">
        <v>90</v>
      </c>
      <c r="I514" s="23">
        <f>IF(EXACT(H514,H513),I513,K514/$H$1)</f>
        <v>0.90909090909090906</v>
      </c>
      <c r="J514" s="18">
        <f>IF(EXACT(H514,H513),J513,K514)</f>
        <v>490</v>
      </c>
      <c r="K514" s="18">
        <v>506</v>
      </c>
    </row>
    <row r="515" spans="1:11" ht="15.75" thickBot="1" x14ac:dyDescent="0.3">
      <c r="A515" s="17">
        <v>3</v>
      </c>
      <c r="B515" s="15" t="s">
        <v>545</v>
      </c>
      <c r="C515" s="4">
        <v>90</v>
      </c>
      <c r="D515" s="4">
        <v>0</v>
      </c>
      <c r="E515" s="4">
        <v>0</v>
      </c>
      <c r="F515" s="4">
        <v>0</v>
      </c>
      <c r="G515" s="4">
        <v>0</v>
      </c>
      <c r="H515" s="3">
        <v>90</v>
      </c>
      <c r="I515" s="23">
        <f>IF(EXACT(H515,H514),I514,K515/$H$1)</f>
        <v>0.90909090909090906</v>
      </c>
      <c r="J515" s="18">
        <f>IF(EXACT(H515,H514),J514,K515)</f>
        <v>490</v>
      </c>
      <c r="K515" s="18">
        <v>507</v>
      </c>
    </row>
    <row r="516" spans="1:11" ht="15.75" thickBot="1" x14ac:dyDescent="0.3">
      <c r="A516" s="17">
        <v>3</v>
      </c>
      <c r="B516" s="15" t="s">
        <v>547</v>
      </c>
      <c r="C516" s="4">
        <v>90</v>
      </c>
      <c r="D516" s="4">
        <v>0</v>
      </c>
      <c r="E516" s="4">
        <v>0</v>
      </c>
      <c r="F516" s="4">
        <v>0</v>
      </c>
      <c r="G516" s="4">
        <v>0</v>
      </c>
      <c r="H516" s="3">
        <v>90</v>
      </c>
      <c r="I516" s="23">
        <f>IF(EXACT(H516,H515),I515,K516/$H$1)</f>
        <v>0.90909090909090906</v>
      </c>
      <c r="J516" s="18">
        <f>IF(EXACT(H516,H515),J515,K516)</f>
        <v>490</v>
      </c>
      <c r="K516" s="18">
        <v>508</v>
      </c>
    </row>
    <row r="517" spans="1:11" ht="15.75" thickBot="1" x14ac:dyDescent="0.3">
      <c r="A517" s="17">
        <v>2</v>
      </c>
      <c r="B517" s="15" t="s">
        <v>164</v>
      </c>
      <c r="C517" s="4">
        <v>90</v>
      </c>
      <c r="D517" s="4">
        <v>0</v>
      </c>
      <c r="E517" s="4">
        <v>0</v>
      </c>
      <c r="F517" s="4">
        <v>0</v>
      </c>
      <c r="G517" s="4">
        <v>0</v>
      </c>
      <c r="H517" s="3">
        <v>90</v>
      </c>
      <c r="I517" s="23">
        <f>IF(EXACT(H517,H516),I516,K517/$H$1)</f>
        <v>0.90909090909090906</v>
      </c>
      <c r="J517" s="18">
        <f>IF(EXACT(H517,H516),J516,K517)</f>
        <v>490</v>
      </c>
      <c r="K517" s="18">
        <v>509</v>
      </c>
    </row>
    <row r="518" spans="1:11" ht="15.75" thickBot="1" x14ac:dyDescent="0.3">
      <c r="A518" s="17">
        <v>3</v>
      </c>
      <c r="B518" s="15" t="s">
        <v>541</v>
      </c>
      <c r="C518" s="4">
        <v>90</v>
      </c>
      <c r="D518" s="4">
        <v>0</v>
      </c>
      <c r="E518" s="4">
        <v>0</v>
      </c>
      <c r="F518" s="4">
        <v>0</v>
      </c>
      <c r="G518" s="4">
        <v>0</v>
      </c>
      <c r="H518" s="3">
        <v>90</v>
      </c>
      <c r="I518" s="23">
        <f>IF(EXACT(H518,H517),I517,K518/$H$1)</f>
        <v>0.90909090909090906</v>
      </c>
      <c r="J518" s="18">
        <f>IF(EXACT(H518,H517),J517,K518)</f>
        <v>490</v>
      </c>
      <c r="K518" s="18">
        <v>510</v>
      </c>
    </row>
    <row r="519" spans="1:11" ht="15.75" thickBot="1" x14ac:dyDescent="0.3">
      <c r="A519" s="17">
        <v>2</v>
      </c>
      <c r="B519" s="15" t="s">
        <v>165</v>
      </c>
      <c r="C519" s="4">
        <v>90</v>
      </c>
      <c r="D519" s="4">
        <v>0</v>
      </c>
      <c r="E519" s="4">
        <v>0</v>
      </c>
      <c r="F519" s="4">
        <v>0</v>
      </c>
      <c r="G519" s="4">
        <v>0</v>
      </c>
      <c r="H519" s="3">
        <v>90</v>
      </c>
      <c r="I519" s="23">
        <f>IF(EXACT(H519,H518),I518,K519/$H$1)</f>
        <v>0.90909090909090906</v>
      </c>
      <c r="J519" s="18">
        <f>IF(EXACT(H519,H518),J518,K519)</f>
        <v>490</v>
      </c>
      <c r="K519" s="18">
        <v>511</v>
      </c>
    </row>
    <row r="520" spans="1:11" ht="15.75" thickBot="1" x14ac:dyDescent="0.3">
      <c r="A520" s="17">
        <v>1</v>
      </c>
      <c r="B520" s="15" t="s">
        <v>317</v>
      </c>
      <c r="C520" s="4">
        <v>90</v>
      </c>
      <c r="D520" s="4">
        <v>0</v>
      </c>
      <c r="E520" s="4">
        <v>0</v>
      </c>
      <c r="F520" s="4">
        <v>0</v>
      </c>
      <c r="G520" s="4">
        <v>0</v>
      </c>
      <c r="H520" s="3">
        <v>90</v>
      </c>
      <c r="I520" s="23">
        <f>IF(EXACT(H520,H519),I519,K520/$H$1)</f>
        <v>0.90909090909090906</v>
      </c>
      <c r="J520" s="18">
        <f>IF(EXACT(H520,H519),J519,K520)</f>
        <v>490</v>
      </c>
      <c r="K520" s="18">
        <v>512</v>
      </c>
    </row>
    <row r="521" spans="1:11" ht="15.75" thickBot="1" x14ac:dyDescent="0.3">
      <c r="A521" s="17">
        <v>3</v>
      </c>
      <c r="B521" s="15" t="s">
        <v>551</v>
      </c>
      <c r="C521" s="4">
        <v>0</v>
      </c>
      <c r="D521" s="4">
        <v>40</v>
      </c>
      <c r="E521" s="4">
        <v>48</v>
      </c>
      <c r="F521" s="4">
        <v>0</v>
      </c>
      <c r="G521" s="4">
        <v>0</v>
      </c>
      <c r="H521" s="3">
        <v>88</v>
      </c>
      <c r="I521" s="23">
        <f>IF(EXACT(H521,H520),I520,K521/$H$1)</f>
        <v>0.95176252319109467</v>
      </c>
      <c r="J521" s="18">
        <f>IF(EXACT(H521,H520),J520,K521)</f>
        <v>513</v>
      </c>
      <c r="K521" s="18">
        <v>513</v>
      </c>
    </row>
    <row r="522" spans="1:11" ht="15.75" thickBot="1" x14ac:dyDescent="0.3">
      <c r="A522" s="17">
        <v>2</v>
      </c>
      <c r="B522" s="15" t="s">
        <v>167</v>
      </c>
      <c r="C522" s="4">
        <v>70</v>
      </c>
      <c r="D522" s="4">
        <v>10</v>
      </c>
      <c r="E522" s="4">
        <v>0</v>
      </c>
      <c r="F522" s="4">
        <v>0</v>
      </c>
      <c r="G522" s="4">
        <v>0</v>
      </c>
      <c r="H522" s="3">
        <v>80</v>
      </c>
      <c r="I522" s="23">
        <f>IF(EXACT(H522,H521),I521,K522/$H$1)</f>
        <v>0.95361781076066787</v>
      </c>
      <c r="J522" s="18">
        <f>IF(EXACT(H522,H521),J521,K522)</f>
        <v>514</v>
      </c>
      <c r="K522" s="18">
        <v>514</v>
      </c>
    </row>
    <row r="523" spans="1:11" ht="15.75" thickBot="1" x14ac:dyDescent="0.3">
      <c r="A523" s="17">
        <v>1</v>
      </c>
      <c r="B523" s="15" t="s">
        <v>321</v>
      </c>
      <c r="C523" s="4">
        <v>80</v>
      </c>
      <c r="D523" s="4">
        <v>0</v>
      </c>
      <c r="E523" s="4">
        <v>0</v>
      </c>
      <c r="F523" s="4">
        <v>0</v>
      </c>
      <c r="G523" s="4">
        <v>0</v>
      </c>
      <c r="H523" s="3">
        <v>80</v>
      </c>
      <c r="I523" s="23">
        <f>IF(EXACT(H523,H522),I522,K523/$H$1)</f>
        <v>0.95361781076066787</v>
      </c>
      <c r="J523" s="18">
        <f>IF(EXACT(H523,H522),J522,K523)</f>
        <v>514</v>
      </c>
      <c r="K523" s="18">
        <v>515</v>
      </c>
    </row>
    <row r="524" spans="1:11" ht="15.75" thickBot="1" x14ac:dyDescent="0.3">
      <c r="A524" s="17">
        <v>1</v>
      </c>
      <c r="B524" s="15" t="s">
        <v>320</v>
      </c>
      <c r="C524" s="4">
        <v>0</v>
      </c>
      <c r="D524" s="4">
        <v>80</v>
      </c>
      <c r="E524" s="4">
        <v>0</v>
      </c>
      <c r="F524" s="4">
        <v>0</v>
      </c>
      <c r="G524" s="4">
        <v>0</v>
      </c>
      <c r="H524" s="3">
        <v>80</v>
      </c>
      <c r="I524" s="23">
        <f>IF(EXACT(H524,H523),I523,K524/$H$1)</f>
        <v>0.95361781076066787</v>
      </c>
      <c r="J524" s="18">
        <f>IF(EXACT(H524,H523),J523,K524)</f>
        <v>514</v>
      </c>
      <c r="K524" s="18">
        <v>516</v>
      </c>
    </row>
    <row r="525" spans="1:11" ht="15.75" thickBot="1" x14ac:dyDescent="0.3">
      <c r="A525" s="17">
        <v>1</v>
      </c>
      <c r="B525" s="15" t="s">
        <v>322</v>
      </c>
      <c r="C525" s="4">
        <v>70</v>
      </c>
      <c r="D525" s="4">
        <v>0</v>
      </c>
      <c r="E525" s="4">
        <v>0</v>
      </c>
      <c r="F525" s="4">
        <v>0</v>
      </c>
      <c r="G525" s="4">
        <v>0</v>
      </c>
      <c r="H525" s="3">
        <v>70</v>
      </c>
      <c r="I525" s="23">
        <f>IF(EXACT(H525,H524),I524,K525/$H$1)</f>
        <v>0.95918367346938771</v>
      </c>
      <c r="J525" s="18">
        <f>IF(EXACT(H525,H524),J524,K525)</f>
        <v>517</v>
      </c>
      <c r="K525" s="18">
        <v>517</v>
      </c>
    </row>
    <row r="526" spans="1:11" ht="15.75" thickBot="1" x14ac:dyDescent="0.3">
      <c r="A526" s="17">
        <v>2</v>
      </c>
      <c r="B526" s="15" t="s">
        <v>169</v>
      </c>
      <c r="C526" s="4">
        <v>70</v>
      </c>
      <c r="D526" s="4">
        <v>0</v>
      </c>
      <c r="E526" s="4">
        <v>0</v>
      </c>
      <c r="F526" s="4">
        <v>0</v>
      </c>
      <c r="G526" s="4">
        <v>0</v>
      </c>
      <c r="H526" s="3">
        <v>70</v>
      </c>
      <c r="I526" s="23">
        <f>IF(EXACT(H526,H525),I525,K526/$H$1)</f>
        <v>0.95918367346938771</v>
      </c>
      <c r="J526" s="18">
        <f>IF(EXACT(H526,H525),J525,K526)</f>
        <v>517</v>
      </c>
      <c r="K526" s="18">
        <v>518</v>
      </c>
    </row>
    <row r="527" spans="1:11" ht="15.75" thickBot="1" x14ac:dyDescent="0.3">
      <c r="A527" s="17">
        <v>2</v>
      </c>
      <c r="B527" s="15" t="s">
        <v>168</v>
      </c>
      <c r="C527" s="4">
        <v>70</v>
      </c>
      <c r="D527" s="4">
        <v>0</v>
      </c>
      <c r="E527" s="4">
        <v>0</v>
      </c>
      <c r="F527" s="4">
        <v>0</v>
      </c>
      <c r="G527" s="4">
        <v>0</v>
      </c>
      <c r="H527" s="3">
        <v>70</v>
      </c>
      <c r="I527" s="23">
        <f>IF(EXACT(H527,H526),I526,K527/$H$1)</f>
        <v>0.95918367346938771</v>
      </c>
      <c r="J527" s="18">
        <f>IF(EXACT(H527,H526),J526,K527)</f>
        <v>517</v>
      </c>
      <c r="K527" s="18">
        <v>519</v>
      </c>
    </row>
    <row r="528" spans="1:11" ht="15.75" thickBot="1" x14ac:dyDescent="0.3">
      <c r="A528" s="17">
        <v>2</v>
      </c>
      <c r="B528" s="15" t="s">
        <v>170</v>
      </c>
      <c r="C528" s="4">
        <v>60</v>
      </c>
      <c r="D528" s="4">
        <v>0</v>
      </c>
      <c r="E528" s="4">
        <v>0</v>
      </c>
      <c r="F528" s="4">
        <v>0</v>
      </c>
      <c r="G528" s="4">
        <v>0</v>
      </c>
      <c r="H528" s="3">
        <v>60</v>
      </c>
      <c r="I528" s="23">
        <f>IF(EXACT(H528,H527),I527,K528/$H$1)</f>
        <v>0.96474953617810766</v>
      </c>
      <c r="J528" s="18">
        <f>IF(EXACT(H528,H527),J527,K528)</f>
        <v>520</v>
      </c>
      <c r="K528" s="18">
        <v>520</v>
      </c>
    </row>
    <row r="529" spans="1:11" ht="15.75" thickBot="1" x14ac:dyDescent="0.3">
      <c r="A529" s="17">
        <v>3</v>
      </c>
      <c r="B529" s="15" t="s">
        <v>552</v>
      </c>
      <c r="C529" s="4">
        <v>60</v>
      </c>
      <c r="D529" s="4">
        <v>0</v>
      </c>
      <c r="E529" s="4">
        <v>0</v>
      </c>
      <c r="F529" s="4">
        <v>0</v>
      </c>
      <c r="G529" s="4">
        <v>0</v>
      </c>
      <c r="H529" s="3">
        <v>60</v>
      </c>
      <c r="I529" s="23">
        <f>IF(EXACT(H529,H528),I528,K529/$H$1)</f>
        <v>0.96474953617810766</v>
      </c>
      <c r="J529" s="18">
        <f>IF(EXACT(H529,H528),J528,K529)</f>
        <v>520</v>
      </c>
      <c r="K529" s="18">
        <v>521</v>
      </c>
    </row>
    <row r="530" spans="1:11" ht="15.75" thickBot="1" x14ac:dyDescent="0.3">
      <c r="A530" s="17">
        <v>3</v>
      </c>
      <c r="B530" s="15" t="s">
        <v>553</v>
      </c>
      <c r="C530" s="4">
        <v>60</v>
      </c>
      <c r="D530" s="4">
        <v>0</v>
      </c>
      <c r="E530" s="4">
        <v>0</v>
      </c>
      <c r="F530" s="4">
        <v>0</v>
      </c>
      <c r="G530" s="4">
        <v>0</v>
      </c>
      <c r="H530" s="3">
        <v>60</v>
      </c>
      <c r="I530" s="23">
        <f>IF(EXACT(H530,H529),I529,K530/$H$1)</f>
        <v>0.96474953617810766</v>
      </c>
      <c r="J530" s="18">
        <f>IF(EXACT(H530,H529),J529,K530)</f>
        <v>520</v>
      </c>
      <c r="K530" s="18">
        <v>522</v>
      </c>
    </row>
    <row r="531" spans="1:11" ht="15.75" thickBot="1" x14ac:dyDescent="0.3">
      <c r="A531" s="17">
        <v>1</v>
      </c>
      <c r="B531" s="15" t="s">
        <v>323</v>
      </c>
      <c r="C531" s="4">
        <v>60</v>
      </c>
      <c r="D531" s="4">
        <v>0</v>
      </c>
      <c r="E531" s="4">
        <v>0</v>
      </c>
      <c r="F531" s="4">
        <v>0</v>
      </c>
      <c r="G531" s="4">
        <v>0</v>
      </c>
      <c r="H531" s="3">
        <v>60</v>
      </c>
      <c r="I531" s="23">
        <f>IF(EXACT(H531,H530),I530,K531/$H$1)</f>
        <v>0.96474953617810766</v>
      </c>
      <c r="J531" s="18">
        <f>IF(EXACT(H531,H530),J530,K531)</f>
        <v>520</v>
      </c>
      <c r="K531" s="18">
        <v>523</v>
      </c>
    </row>
    <row r="532" spans="1:11" ht="15.75" thickBot="1" x14ac:dyDescent="0.3">
      <c r="A532" s="17">
        <v>2</v>
      </c>
      <c r="B532" s="15" t="s">
        <v>172</v>
      </c>
      <c r="C532" s="4">
        <v>50</v>
      </c>
      <c r="D532" s="4">
        <v>0</v>
      </c>
      <c r="E532" s="4">
        <v>0</v>
      </c>
      <c r="F532" s="4">
        <v>0</v>
      </c>
      <c r="G532" s="4">
        <v>0</v>
      </c>
      <c r="H532" s="3">
        <v>50</v>
      </c>
      <c r="I532" s="23">
        <f>IF(EXACT(H532,H531),I531,K532/$H$1)</f>
        <v>0.9721706864564007</v>
      </c>
      <c r="J532" s="18">
        <f>IF(EXACT(H532,H531),J531,K532)</f>
        <v>524</v>
      </c>
      <c r="K532" s="18">
        <v>524</v>
      </c>
    </row>
    <row r="533" spans="1:11" ht="15.75" thickBot="1" x14ac:dyDescent="0.3">
      <c r="A533" s="17">
        <v>2</v>
      </c>
      <c r="B533" s="15" t="s">
        <v>171</v>
      </c>
      <c r="C533" s="4">
        <v>10</v>
      </c>
      <c r="D533" s="4">
        <v>40</v>
      </c>
      <c r="E533" s="4">
        <v>0</v>
      </c>
      <c r="F533" s="4">
        <v>0</v>
      </c>
      <c r="G533" s="4">
        <v>0</v>
      </c>
      <c r="H533" s="3">
        <v>50</v>
      </c>
      <c r="I533" s="23">
        <f>IF(EXACT(H533,H532),I532,K533/$H$1)</f>
        <v>0.9721706864564007</v>
      </c>
      <c r="J533" s="18">
        <f>IF(EXACT(H533,H532),J532,K533)</f>
        <v>524</v>
      </c>
      <c r="K533" s="18">
        <v>525</v>
      </c>
    </row>
    <row r="534" spans="1:11" ht="15.75" thickBot="1" x14ac:dyDescent="0.3">
      <c r="A534" s="17">
        <v>1</v>
      </c>
      <c r="B534" s="15" t="s">
        <v>324</v>
      </c>
      <c r="C534" s="4">
        <v>40</v>
      </c>
      <c r="D534" s="4">
        <v>0</v>
      </c>
      <c r="E534" s="4">
        <v>0</v>
      </c>
      <c r="F534" s="4">
        <v>0</v>
      </c>
      <c r="G534" s="4">
        <v>0</v>
      </c>
      <c r="H534" s="3">
        <v>40</v>
      </c>
      <c r="I534" s="23">
        <f>IF(EXACT(H534,H533),I533,K534/$H$1)</f>
        <v>0.97588126159554733</v>
      </c>
      <c r="J534" s="18">
        <f>IF(EXACT(H534,H533),J533,K534)</f>
        <v>526</v>
      </c>
      <c r="K534" s="18">
        <v>526</v>
      </c>
    </row>
    <row r="535" spans="1:11" ht="15.75" thickBot="1" x14ac:dyDescent="0.3">
      <c r="A535" s="17">
        <v>2</v>
      </c>
      <c r="B535" s="15" t="s">
        <v>173</v>
      </c>
      <c r="C535" s="4">
        <v>40</v>
      </c>
      <c r="D535" s="4">
        <v>0</v>
      </c>
      <c r="E535" s="4">
        <v>0</v>
      </c>
      <c r="F535" s="4">
        <v>0</v>
      </c>
      <c r="G535" s="4">
        <v>0</v>
      </c>
      <c r="H535" s="3">
        <v>40</v>
      </c>
      <c r="I535" s="23">
        <f>IF(EXACT(H535,H534),I534,K535/$H$1)</f>
        <v>0.97588126159554733</v>
      </c>
      <c r="J535" s="18">
        <f>IF(EXACT(H535,H534),J534,K535)</f>
        <v>526</v>
      </c>
      <c r="K535" s="18">
        <v>527</v>
      </c>
    </row>
    <row r="536" spans="1:11" ht="15.75" thickBot="1" x14ac:dyDescent="0.3">
      <c r="A536" s="17">
        <v>1</v>
      </c>
      <c r="B536" s="15" t="s">
        <v>325</v>
      </c>
      <c r="C536" s="4">
        <v>0</v>
      </c>
      <c r="D536" s="4">
        <v>30</v>
      </c>
      <c r="E536" s="4">
        <v>0</v>
      </c>
      <c r="F536" s="4">
        <v>0</v>
      </c>
      <c r="G536" s="4">
        <v>5</v>
      </c>
      <c r="H536" s="3">
        <v>35</v>
      </c>
      <c r="I536" s="23">
        <f>IF(EXACT(H536,H535),I535,K536/$H$1)</f>
        <v>0.97959183673469385</v>
      </c>
      <c r="J536" s="18">
        <f>IF(EXACT(H536,H535),J535,K536)</f>
        <v>528</v>
      </c>
      <c r="K536" s="18">
        <v>528</v>
      </c>
    </row>
    <row r="537" spans="1:11" ht="15.75" thickBot="1" x14ac:dyDescent="0.3">
      <c r="A537" s="17">
        <v>1</v>
      </c>
      <c r="B537" s="15" t="s">
        <v>326</v>
      </c>
      <c r="C537" s="4">
        <v>30</v>
      </c>
      <c r="D537" s="4">
        <v>0</v>
      </c>
      <c r="E537" s="4">
        <v>0</v>
      </c>
      <c r="F537" s="4">
        <v>0</v>
      </c>
      <c r="G537" s="4">
        <v>0</v>
      </c>
      <c r="H537" s="3">
        <v>30</v>
      </c>
      <c r="I537" s="23">
        <f>IF(EXACT(H537,H536),I536,K537/$H$1)</f>
        <v>0.98144712430426717</v>
      </c>
      <c r="J537" s="18">
        <f>IF(EXACT(H537,H536),J536,K537)</f>
        <v>529</v>
      </c>
      <c r="K537" s="18">
        <v>529</v>
      </c>
    </row>
    <row r="538" spans="1:11" ht="15.75" thickBot="1" x14ac:dyDescent="0.3">
      <c r="A538" s="17">
        <v>2</v>
      </c>
      <c r="B538" s="15" t="s">
        <v>174</v>
      </c>
      <c r="C538" s="4">
        <v>0</v>
      </c>
      <c r="D538" s="4">
        <v>0</v>
      </c>
      <c r="E538" s="4">
        <v>0</v>
      </c>
      <c r="F538" s="4">
        <v>0</v>
      </c>
      <c r="G538" s="4">
        <v>25</v>
      </c>
      <c r="H538" s="3">
        <v>25</v>
      </c>
      <c r="I538" s="23">
        <f>IF(EXACT(H538,H537),I537,K538/$H$1)</f>
        <v>0.98330241187384049</v>
      </c>
      <c r="J538" s="18">
        <f>IF(EXACT(H538,H537),J537,K538)</f>
        <v>530</v>
      </c>
      <c r="K538" s="18">
        <v>530</v>
      </c>
    </row>
    <row r="539" spans="1:11" ht="15.75" thickBot="1" x14ac:dyDescent="0.3">
      <c r="A539" s="17">
        <v>3</v>
      </c>
      <c r="B539" s="15" t="s">
        <v>554</v>
      </c>
      <c r="C539" s="4">
        <v>20</v>
      </c>
      <c r="D539" s="4">
        <v>0</v>
      </c>
      <c r="E539" s="4">
        <v>0</v>
      </c>
      <c r="F539" s="4">
        <v>0</v>
      </c>
      <c r="G539" s="4">
        <v>0</v>
      </c>
      <c r="H539" s="3">
        <v>20</v>
      </c>
      <c r="I539" s="23">
        <f>IF(EXACT(H539,H538),I538,K539/$H$1)</f>
        <v>0.98515769944341369</v>
      </c>
      <c r="J539" s="18">
        <f>IF(EXACT(H539,H538),J538,K539)</f>
        <v>531</v>
      </c>
      <c r="K539" s="18">
        <v>531</v>
      </c>
    </row>
    <row r="540" spans="1:11" ht="15.75" thickBot="1" x14ac:dyDescent="0.3">
      <c r="A540" s="17">
        <v>1</v>
      </c>
      <c r="B540" s="15" t="s">
        <v>328</v>
      </c>
      <c r="C540" s="4">
        <v>10</v>
      </c>
      <c r="D540" s="4">
        <v>0</v>
      </c>
      <c r="E540" s="4">
        <v>0</v>
      </c>
      <c r="F540" s="4">
        <v>0</v>
      </c>
      <c r="G540" s="4">
        <v>0</v>
      </c>
      <c r="H540" s="3">
        <v>10</v>
      </c>
      <c r="I540" s="23">
        <f>IF(EXACT(H540,H539),I539,K540/$H$1)</f>
        <v>0.98701298701298701</v>
      </c>
      <c r="J540" s="18">
        <f>IF(EXACT(H540,H539),J539,K540)</f>
        <v>532</v>
      </c>
      <c r="K540" s="18">
        <v>532</v>
      </c>
    </row>
    <row r="541" spans="1:11" ht="15.75" thickBot="1" x14ac:dyDescent="0.3">
      <c r="A541" s="17">
        <v>3</v>
      </c>
      <c r="B541" s="15" t="s">
        <v>556</v>
      </c>
      <c r="C541" s="4">
        <v>10</v>
      </c>
      <c r="D541" s="4">
        <v>0</v>
      </c>
      <c r="E541" s="4">
        <v>0</v>
      </c>
      <c r="F541" s="4">
        <v>0</v>
      </c>
      <c r="G541" s="4">
        <v>0</v>
      </c>
      <c r="H541" s="3">
        <v>10</v>
      </c>
      <c r="I541" s="23">
        <f>IF(EXACT(H541,H540),I540,K541/$H$1)</f>
        <v>0.98701298701298701</v>
      </c>
      <c r="J541" s="18">
        <f>IF(EXACT(H541,H540),J540,K541)</f>
        <v>532</v>
      </c>
      <c r="K541" s="18">
        <v>533</v>
      </c>
    </row>
    <row r="542" spans="1:11" ht="15.75" thickBot="1" x14ac:dyDescent="0.3">
      <c r="A542" s="17">
        <v>3</v>
      </c>
      <c r="B542" s="15" t="s">
        <v>555</v>
      </c>
      <c r="C542" s="4">
        <v>10</v>
      </c>
      <c r="D542" s="4">
        <v>0</v>
      </c>
      <c r="E542" s="4">
        <v>0</v>
      </c>
      <c r="F542" s="4">
        <v>0</v>
      </c>
      <c r="G542" s="4">
        <v>0</v>
      </c>
      <c r="H542" s="3">
        <v>10</v>
      </c>
      <c r="I542" s="23">
        <f>IF(EXACT(H542,H541),I541,K542/$H$1)</f>
        <v>0.98701298701298701</v>
      </c>
      <c r="J542" s="18">
        <f>IF(EXACT(H542,H541),J541,K542)</f>
        <v>532</v>
      </c>
      <c r="K542" s="18">
        <v>534</v>
      </c>
    </row>
    <row r="543" spans="1:11" ht="15.75" thickBot="1" x14ac:dyDescent="0.3">
      <c r="A543" s="17">
        <v>2</v>
      </c>
      <c r="B543" s="15" t="s">
        <v>176</v>
      </c>
      <c r="C543" s="4">
        <v>10</v>
      </c>
      <c r="D543" s="4">
        <v>0</v>
      </c>
      <c r="E543" s="4">
        <v>0</v>
      </c>
      <c r="F543" s="4">
        <v>0</v>
      </c>
      <c r="G543" s="4">
        <v>0</v>
      </c>
      <c r="H543" s="3">
        <v>10</v>
      </c>
      <c r="I543" s="23">
        <f>IF(EXACT(H543,H542),I542,K543/$H$1)</f>
        <v>0.98701298701298701</v>
      </c>
      <c r="J543" s="18">
        <f>IF(EXACT(H543,H542),J542,K543)</f>
        <v>532</v>
      </c>
      <c r="K543" s="18">
        <v>535</v>
      </c>
    </row>
    <row r="544" spans="1:11" ht="15.75" thickBot="1" x14ac:dyDescent="0.3">
      <c r="A544" s="17">
        <v>2</v>
      </c>
      <c r="B544" s="15" t="s">
        <v>177</v>
      </c>
      <c r="C544" s="4">
        <v>10</v>
      </c>
      <c r="D544" s="4">
        <v>0</v>
      </c>
      <c r="E544" s="4">
        <v>0</v>
      </c>
      <c r="F544" s="4">
        <v>0</v>
      </c>
      <c r="G544" s="4">
        <v>0</v>
      </c>
      <c r="H544" s="3">
        <v>10</v>
      </c>
      <c r="I544" s="23">
        <f>IF(EXACT(H544,H543),I543,K544/$H$1)</f>
        <v>0.98701298701298701</v>
      </c>
      <c r="J544" s="18">
        <f>IF(EXACT(H544,H543),J543,K544)</f>
        <v>532</v>
      </c>
      <c r="K544" s="18">
        <v>536</v>
      </c>
    </row>
    <row r="545" spans="1:11" ht="15.75" thickBot="1" x14ac:dyDescent="0.3">
      <c r="A545" s="17">
        <v>3</v>
      </c>
      <c r="B545" s="15" t="s">
        <v>557</v>
      </c>
      <c r="C545" s="4">
        <v>0</v>
      </c>
      <c r="D545" s="4">
        <v>10</v>
      </c>
      <c r="E545" s="4">
        <v>0</v>
      </c>
      <c r="F545" s="4">
        <v>0</v>
      </c>
      <c r="G545" s="4">
        <v>0</v>
      </c>
      <c r="H545" s="3">
        <v>10</v>
      </c>
      <c r="I545" s="23">
        <f>IF(EXACT(H545,H544),I544,K545/$H$1)</f>
        <v>0.98701298701298701</v>
      </c>
      <c r="J545" s="18">
        <f>IF(EXACT(H545,H544),J544,K545)</f>
        <v>532</v>
      </c>
      <c r="K545" s="18">
        <v>537</v>
      </c>
    </row>
    <row r="546" spans="1:11" ht="15.75" thickBot="1" x14ac:dyDescent="0.3">
      <c r="A546" s="17">
        <v>1</v>
      </c>
      <c r="B546" s="15" t="s">
        <v>327</v>
      </c>
      <c r="C546" s="4">
        <v>10</v>
      </c>
      <c r="D546" s="4">
        <v>0</v>
      </c>
      <c r="E546" s="4">
        <v>0</v>
      </c>
      <c r="F546" s="4">
        <v>0</v>
      </c>
      <c r="G546" s="4">
        <v>0</v>
      </c>
      <c r="H546" s="3">
        <v>10</v>
      </c>
      <c r="I546" s="23">
        <f>IF(EXACT(H546,H545),I545,K546/$H$1)</f>
        <v>0.98701298701298701</v>
      </c>
      <c r="J546" s="18">
        <f>IF(EXACT(H546,H545),J545,K546)</f>
        <v>532</v>
      </c>
      <c r="K546" s="18">
        <v>538</v>
      </c>
    </row>
    <row r="547" spans="1:11" ht="15.75" thickBot="1" x14ac:dyDescent="0.3">
      <c r="A547" s="17">
        <v>2</v>
      </c>
      <c r="B547" s="15" t="s">
        <v>175</v>
      </c>
      <c r="C547" s="4">
        <v>10</v>
      </c>
      <c r="D547" s="4">
        <v>0</v>
      </c>
      <c r="E547" s="4">
        <v>0</v>
      </c>
      <c r="F547" s="4">
        <v>0</v>
      </c>
      <c r="G547" s="4">
        <v>0</v>
      </c>
      <c r="H547" s="3">
        <v>10</v>
      </c>
      <c r="I547" s="23">
        <f>IF(EXACT(H547,H546),I546,K547/$H$1)</f>
        <v>0.98701298701298701</v>
      </c>
      <c r="J547" s="18">
        <f>IF(EXACT(H547,H546),J546,K547)</f>
        <v>532</v>
      </c>
      <c r="K547" s="18">
        <v>539</v>
      </c>
    </row>
  </sheetData>
  <sortState ref="A9:O547">
    <sortCondition descending="1" ref="H9:H547"/>
    <sortCondition descending="1" ref="G9:G547"/>
    <sortCondition descending="1" ref="F9:F547"/>
    <sortCondition ref="B9:B547"/>
  </sortState>
  <mergeCells count="2">
    <mergeCell ref="M2:M4"/>
    <mergeCell ref="N2:N4"/>
  </mergeCells>
  <hyperlinks>
    <hyperlink ref="B13" r:id="rId1" tooltip="Stayko Nedev" display="http://www.bgcoder.com/Account/ProfileView/6183"/>
    <hyperlink ref="B11" r:id="rId2" tooltip="Stephan Kolev" display="http://www.bgcoder.com/Account/ProfileView/5993"/>
    <hyperlink ref="B14" r:id="rId3" tooltip="Stoyan Iliev" display="http://www.bgcoder.com/Account/ProfileView/6728"/>
    <hyperlink ref="B17" r:id="rId4" tooltip="Martin Bogdanov" display="http://www.bgcoder.com/Account/ProfileView/6815"/>
    <hyperlink ref="B18" r:id="rId5" tooltip="Stoian Stoianov" display="http://www.bgcoder.com/Account/ProfileView/4942"/>
    <hyperlink ref="B22" r:id="rId6" tooltip="Anelia Gishina" display="http://www.bgcoder.com/Account/ProfileView/3386"/>
    <hyperlink ref="B23" r:id="rId7" tooltip="Dilyana Petkova" display="http://www.bgcoder.com/Account/ProfileView/5956"/>
    <hyperlink ref="B24" r:id="rId8" tooltip="George Krestev" display="http://www.bgcoder.com/Account/ProfileView/6765"/>
    <hyperlink ref="B33" r:id="rId9" tooltip="Mihail Mihailov" display="http://www.bgcoder.com/Account/ProfileView/5378"/>
    <hyperlink ref="B35" r:id="rId10" tooltip="Milen Krustev" display="http://www.bgcoder.com/Account/ProfileView/6565"/>
    <hyperlink ref="B36" r:id="rId11" tooltip="Rosen Karadinev" display="http://www.bgcoder.com/Account/ProfileView/5351"/>
    <hyperlink ref="B38" r:id="rId12" tooltip="Svetoslav Hlebarov" display="http://www.bgcoder.com/Account/ProfileView/6545"/>
    <hyperlink ref="B41" r:id="rId13" tooltip="Katerina Koceva" display="http://www.bgcoder.com/Account/ProfileView/4509"/>
    <hyperlink ref="B48" r:id="rId14" tooltip="Martin Spasov" display="http://www.bgcoder.com/Account/ProfileView/1297"/>
    <hyperlink ref="B46" r:id="rId15" tooltip="Димитър Мандов" display="http://www.bgcoder.com/Account/ProfileView/5933"/>
    <hyperlink ref="B45" r:id="rId16" tooltip="Steliyan Denev" display="http://www.bgcoder.com/Account/ProfileView/6293"/>
    <hyperlink ref="B47" r:id="rId17" tooltip="Ignat Georgiev" display="http://www.bgcoder.com/Account/ProfileView/4038"/>
    <hyperlink ref="B43" r:id="rId18" tooltip="Ivan Metodiev" display="http://www.bgcoder.com/Account/ProfileView/6629"/>
    <hyperlink ref="B53" r:id="rId19" tooltip="Jivko Jivkov" display="http://www.bgcoder.com/Account/ProfileView/4391"/>
    <hyperlink ref="B58" r:id="rId20" tooltip="Konstantin Tsolev" display="http://www.bgcoder.com/Account/ProfileView/5759"/>
    <hyperlink ref="B56" r:id="rId21" tooltip="Radko Ivanov" display="http://www.bgcoder.com/Account/ProfileView/5788"/>
    <hyperlink ref="B64" r:id="rId22" tooltip="vasil popov" display="http://www.bgcoder.com/Account/ProfileView/6238"/>
    <hyperlink ref="B71" r:id="rId23" tooltip="Kalina Mineva" display="http://www.bgcoder.com/Account/ProfileView/6490"/>
    <hyperlink ref="B72" r:id="rId24" tooltip="slav dimitrov" display="http://www.bgcoder.com/Account/ProfileView/6376"/>
    <hyperlink ref="B69" r:id="rId25" tooltip="Venko Petkov" display="http://www.bgcoder.com/Account/ProfileView/6808"/>
    <hyperlink ref="B75" r:id="rId26" tooltip="Andrey Kostadinov" display="http://www.bgcoder.com/Account/ProfileView/4106"/>
    <hyperlink ref="B74" r:id="rId27" tooltip="Anna Hristova" display="http://www.bgcoder.com/Account/ProfileView/5869"/>
    <hyperlink ref="B79" r:id="rId28" tooltip="Chavdar Krustev" display="http://www.bgcoder.com/Account/ProfileView/6822"/>
    <hyperlink ref="B91" r:id="rId29" tooltip="Greta Yamacheva" display="http://www.bgcoder.com/Account/ProfileView/6860"/>
    <hyperlink ref="B89" r:id="rId30" tooltip="Ivan Stoikov" display="http://www.bgcoder.com/Account/ProfileView/6441"/>
    <hyperlink ref="B90" r:id="rId31" tooltip="Ivelin Grukov" display="http://www.bgcoder.com/Account/ProfileView/6660"/>
    <hyperlink ref="B87" r:id="rId32" tooltip="Mladen Karadimov" display="http://www.bgcoder.com/Account/ProfileView/6864"/>
    <hyperlink ref="B93" r:id="rId33" tooltip="Nikolai Stefanov" display="http://www.bgcoder.com/Account/ProfileView/6668"/>
    <hyperlink ref="B101" r:id="rId34" tooltip="Veselka Zdravkova" display="http://www.bgcoder.com/Account/ProfileView/6621"/>
    <hyperlink ref="B110" r:id="rId35" tooltip="Slavi Shtipkov" display="http://www.bgcoder.com/Account/ProfileView/4720"/>
    <hyperlink ref="B108" r:id="rId36" tooltip="valeri Dzhelepov" display="http://www.bgcoder.com/Account/ProfileView/6787"/>
    <hyperlink ref="B113" r:id="rId37" tooltip="Velko Kapitanov" display="http://www.bgcoder.com/Account/ProfileView/6116"/>
    <hyperlink ref="B114" r:id="rId38" tooltip="Sainbayar Battur" display="http://www.bgcoder.com/Account/ProfileView/3285"/>
    <hyperlink ref="B112" r:id="rId39" tooltip="Dian Atanasov" display="http://www.bgcoder.com/Account/ProfileView/6805"/>
    <hyperlink ref="B117" r:id="rId40" tooltip="Lyuboslav Atanasov" display="http://www.bgcoder.com/Account/ProfileView/6615"/>
    <hyperlink ref="B120" r:id="rId41" tooltip="Petar Petrov" display="http://www.bgcoder.com/Account/ProfileView/6806"/>
    <hyperlink ref="B123" r:id="rId42" tooltip="Stoyan Stoyanov" display="http://www.bgcoder.com/Account/ProfileView/2218"/>
    <hyperlink ref="B124" r:id="rId43" tooltip="Ivaylo Ivanov" display="http://www.bgcoder.com/Account/ProfileView/5983"/>
    <hyperlink ref="B126" r:id="rId44" tooltip="Mariya Ignatova" display="http://www.bgcoder.com/Account/ProfileView/6719"/>
    <hyperlink ref="B129" r:id="rId45" tooltip="Severina Rushkarska" display="http://www.bgcoder.com/Account/ProfileView/6764"/>
    <hyperlink ref="B133" r:id="rId46" tooltip="Mario Mishev" display="http://www.bgcoder.com/Account/ProfileView/6596"/>
    <hyperlink ref="B136" r:id="rId47" tooltip="Ventsislav Raev" display="http://www.bgcoder.com/Account/ProfileView/5741"/>
    <hyperlink ref="B142" r:id="rId48" tooltip="Kiril Iliev" display="http://www.bgcoder.com/Account/ProfileView/5742"/>
    <hyperlink ref="B147" r:id="rId49" tooltip="Maria Dimitrova" display="http://www.bgcoder.com/Account/ProfileView/6821"/>
    <hyperlink ref="B148" r:id="rId50" tooltip="Todor Dimitrov" display="http://www.bgcoder.com/Account/ProfileView/5952"/>
    <hyperlink ref="B149" r:id="rId51" tooltip="Цветомир Шавель" display="http://www.bgcoder.com/Account/ProfileView/6135"/>
    <hyperlink ref="B157" r:id="rId52" tooltip="Dimitar Dzholev" display="http://www.bgcoder.com/Account/ProfileView/6756"/>
    <hyperlink ref="B154" r:id="rId53" tooltip="Alexandra Hristowa" display="http://www.bgcoder.com/Account/ProfileView/4493"/>
    <hyperlink ref="B152" r:id="rId54" tooltip="Antony Jekov" display="http://www.bgcoder.com/Account/ProfileView/2545"/>
    <hyperlink ref="B156" r:id="rId55" tooltip="Bilyana Georgieva" display="http://www.bgcoder.com/Account/ProfileView/6381"/>
    <hyperlink ref="B167" r:id="rId56" tooltip="Daniela Kotseva" display="http://www.bgcoder.com/Account/ProfileView/6326"/>
    <hyperlink ref="B172" r:id="rId57" tooltip="Dimitar Lazarov" display="http://www.bgcoder.com/Account/ProfileView/6273"/>
    <hyperlink ref="B173" r:id="rId58" tooltip="Doncho Minkov" display="http://www.bgcoder.com/Account/ProfileView/608"/>
    <hyperlink ref="B177" r:id="rId59" tooltip="Elisaveta Gadjanakova" display="http://www.bgcoder.com/Account/ProfileView/6718"/>
    <hyperlink ref="B184" r:id="rId60" tooltip="Georgi Georgiev" display="http://www.bgcoder.com/Account/ProfileView/615"/>
    <hyperlink ref="B183" r:id="rId61" tooltip="Krasimir Nikolov" display="http://www.bgcoder.com/Account/ProfileView/6260"/>
    <hyperlink ref="B185" r:id="rId62" tooltip="Neda Veleva" display="http://www.bgcoder.com/Account/ProfileView/6548"/>
    <hyperlink ref="B189" r:id="rId63" tooltip="Nicollette Karaivanova" display="http://www.bgcoder.com/Account/ProfileView/5924"/>
    <hyperlink ref="B194" r:id="rId64" tooltip="Nikolay Kostov" display="http://www.bgcoder.com/Account/ProfileView/4691"/>
    <hyperlink ref="B195" r:id="rId65" tooltip="Petio Vasilev" display="http://www.bgcoder.com/Account/ProfileView/6753"/>
    <hyperlink ref="B200" r:id="rId66" tooltip="Plamen Ivanov" display="http://www.bgcoder.com/Account/ProfileView/5776"/>
    <hyperlink ref="B201" r:id="rId67" tooltip="Rositsa Chankova" display="http://www.bgcoder.com/Account/ProfileView/4565"/>
    <hyperlink ref="B205" r:id="rId68" tooltip="spas spas" display="http://www.bgcoder.com/Account/ProfileView/6828"/>
    <hyperlink ref="B208" r:id="rId69" tooltip="Stefani Muchinova" display="http://www.bgcoder.com/Account/ProfileView/6744"/>
    <hyperlink ref="B215" r:id="rId70" tooltip="Strahil Zahariev" display="http://www.bgcoder.com/Account/ProfileView/6196"/>
    <hyperlink ref="B212" r:id="rId71" tooltip="Svilen Chernev" display="http://www.bgcoder.com/Account/ProfileView/6004"/>
    <hyperlink ref="B228" r:id="rId72" tooltip="Todor Stoyanov" display="http://www.bgcoder.com/Account/ProfileView/3445"/>
    <hyperlink ref="B236" r:id="rId73" tooltip="Valentin Georgiev" display="http://www.bgcoder.com/Account/ProfileView/1554"/>
    <hyperlink ref="B234" r:id="rId74" tooltip="Vasil Dininski" display="http://www.bgcoder.com/Account/ProfileView/2337"/>
    <hyperlink ref="B239" r:id="rId75" tooltip="Ventsislav Kolev" display="http://www.bgcoder.com/Account/ProfileView/6363"/>
    <hyperlink ref="B238" r:id="rId76" tooltip="Vladislav Karamfilov" display="http://www.bgcoder.com/Account/ProfileView/1495"/>
    <hyperlink ref="B235" r:id="rId77" tooltip="Ивайло Кенов" display="http://www.bgcoder.com/Account/ProfileView/1846"/>
    <hyperlink ref="B237" r:id="rId78" tooltip="Мирослав Малоселски" display="http://www.bgcoder.com/Account/ProfileView/4067"/>
    <hyperlink ref="B252" r:id="rId79" tooltip="D Penev" display="http://www.bgcoder.com/Account/ProfileView/5748"/>
    <hyperlink ref="B255" r:id="rId80" tooltip="Ivan Vladimirov" display="http://www.bgcoder.com/Account/ProfileView/3778"/>
    <hyperlink ref="B259" r:id="rId81" tooltip="Ivaylo Hristov" display="http://www.bgcoder.com/Account/ProfileView/6435"/>
    <hyperlink ref="B251" r:id="rId82" tooltip="Stefan Mihaylov" display="http://www.bgcoder.com/Account/ProfileView/6280"/>
    <hyperlink ref="B256" r:id="rId83" tooltip="Svilen Bonev" display="http://www.bgcoder.com/Account/ProfileView/6041"/>
    <hyperlink ref="B253" r:id="rId84" tooltip="Traiko Dinev" display="http://www.bgcoder.com/Account/ProfileView/6341"/>
    <hyperlink ref="B264" r:id="rId85" tooltip="Димитър Трендафилов" display="http://www.bgcoder.com/Account/ProfileView/6361"/>
    <hyperlink ref="B274" r:id="rId86" tooltip="Blagoy Dunchev" display="http://www.bgcoder.com/Account/ProfileView/6213"/>
    <hyperlink ref="B277" r:id="rId87" tooltip="Dimitar Vasilev" display="http://www.bgcoder.com/Account/ProfileView/4123"/>
    <hyperlink ref="B280" r:id="rId88" tooltip="Georgi Prodanov" display="http://www.bgcoder.com/Account/ProfileView/4892"/>
    <hyperlink ref="B281" r:id="rId89" tooltip="Stoyan Stoyanov" display="http://www.bgcoder.com/Account/ProfileView/6292"/>
    <hyperlink ref="B282" r:id="rId90" tooltip="Илия Пенджуров" display="http://www.bgcoder.com/Account/ProfileView/5806"/>
    <hyperlink ref="B291" r:id="rId91" tooltip="Nikola Hristov" display="http://www.bgcoder.com/Account/ProfileView/6877"/>
    <hyperlink ref="B306" r:id="rId92" tooltip="Petrov Daniel" display="http://www.bgcoder.com/Account/ProfileView/2668"/>
    <hyperlink ref="B299" r:id="rId93" tooltip="Hristo Turlakov" display="http://www.bgcoder.com/Account/ProfileView/4974"/>
    <hyperlink ref="B304" r:id="rId94" tooltip="Pavel Hristov" display="http://www.bgcoder.com/Account/ProfileView/6095"/>
    <hyperlink ref="B300" r:id="rId95" tooltip="Stanislav Iliev" display="http://www.bgcoder.com/Account/ProfileView/4066"/>
    <hyperlink ref="B308" r:id="rId96" tooltip="Vladislava Atanasova" display="http://www.bgcoder.com/Account/ProfileView/5867"/>
    <hyperlink ref="B307" r:id="rId97" tooltip="Filip Srbinovski" display="http://www.bgcoder.com/Account/ProfileView/5929"/>
    <hyperlink ref="B309" r:id="rId98" tooltip="Valentin Lozev" display="http://www.bgcoder.com/Account/ProfileView/6320"/>
    <hyperlink ref="B313" r:id="rId99" tooltip="Tihomir Damyanov" display="http://www.bgcoder.com/Account/ProfileView/6886"/>
    <hyperlink ref="B301" r:id="rId100" tooltip="Svetoslav Vulkov" display="http://www.bgcoder.com/Account/ProfileView/4525"/>
    <hyperlink ref="B321" r:id="rId101" tooltip="Dimitar Mitev" display="http://www.bgcoder.com/Account/ProfileView/5750"/>
    <hyperlink ref="B333" r:id="rId102" tooltip="Rady Shikerov" display="http://www.bgcoder.com/Account/ProfileView/5928"/>
    <hyperlink ref="B329" r:id="rId103" tooltip="Peter Simeonov" display="http://www.bgcoder.com/Account/ProfileView/1647"/>
    <hyperlink ref="B332" r:id="rId104" tooltip="Asen Gonov" display="http://www.bgcoder.com/Account/ProfileView/6462"/>
    <hyperlink ref="B334" r:id="rId105" tooltip="Dimitar Mehandjiev" display="http://www.bgcoder.com/Account/ProfileView/6749"/>
    <hyperlink ref="B331" r:id="rId106" tooltip="Nikolay Panchev" display="http://www.bgcoder.com/Account/ProfileView/6761"/>
    <hyperlink ref="B346" r:id="rId107" tooltip="Vasil Petrov" display="http://www.bgcoder.com/Account/ProfileView/5736"/>
    <hyperlink ref="B352" r:id="rId108" tooltip="Zhulien Ivanov" display="http://www.bgcoder.com/Account/ProfileView/5961"/>
    <hyperlink ref="B355" r:id="rId109" tooltip="Mimi Mikova" display="http://www.bgcoder.com/Account/ProfileView/6837"/>
    <hyperlink ref="B358" r:id="rId110" tooltip="Alexander Velev" display="http://www.bgcoder.com/Account/ProfileView/5420"/>
    <hyperlink ref="B367" r:id="rId111" tooltip="Boqn Subchev" display="http://www.bgcoder.com/Account/ProfileView/6656"/>
    <hyperlink ref="B368" r:id="rId112" tooltip="Diana Dimitrova" display="http://www.bgcoder.com/Account/ProfileView/6687"/>
    <hyperlink ref="B376" r:id="rId113" tooltip="Mihail Kalichkov" display="http://www.bgcoder.com/Account/ProfileView/6525"/>
    <hyperlink ref="B380" r:id="rId114" tooltip="Yordan Samardzhiev" display="http://www.bgcoder.com/Account/ProfileView/6444"/>
    <hyperlink ref="B377" r:id="rId115" tooltip="Добромир Златков" display="http://www.bgcoder.com/Account/ProfileView/6801"/>
    <hyperlink ref="B381" r:id="rId116" tooltip="Georgi Kostadinov" display="http://www.bgcoder.com/Account/ProfileView/6212"/>
    <hyperlink ref="B378" r:id="rId117" tooltip="Vladimir Blagoev" display="http://www.bgcoder.com/Account/ProfileView/6641"/>
    <hyperlink ref="B384" r:id="rId118" tooltip="Petur Krustanov" display="http://www.bgcoder.com/Account/ProfileView/6579"/>
    <hyperlink ref="B385" r:id="rId119" tooltip="Teodora Petrova" display="http://www.bgcoder.com/Account/ProfileView/3036"/>
    <hyperlink ref="B391" r:id="rId120" tooltip="Анелия Петкова" display="http://www.bgcoder.com/Account/ProfileView/6332"/>
    <hyperlink ref="B398" r:id="rId121" tooltip="Ivan Kizirian" display="http://www.bgcoder.com/Account/ProfileView/6543"/>
    <hyperlink ref="B396" r:id="rId122" tooltip="Станислав Христов" display="http://www.bgcoder.com/Account/ProfileView/3507"/>
    <hyperlink ref="B390" r:id="rId123" tooltip="Slavi Slavchev" display="http://www.bgcoder.com/Account/ProfileView/5819"/>
    <hyperlink ref="B407" r:id="rId124" tooltip="Svetozar Vulchev" display="http://www.bgcoder.com/Account/ProfileView/6050"/>
    <hyperlink ref="B410" r:id="rId125" tooltip="Aleksandar Angelov" display="http://www.bgcoder.com/Account/ProfileView/6036"/>
    <hyperlink ref="B422" r:id="rId126" tooltip="Георги Давидков" display="http://www.bgcoder.com/Account/ProfileView/5807"/>
    <hyperlink ref="B442" r:id="rId127" tooltip="Ivaylo Papratilov" display="http://www.bgcoder.com/Account/ProfileView/5738"/>
    <hyperlink ref="B444" r:id="rId128" tooltip="Y Danchev" display="http://www.bgcoder.com/Account/ProfileView/6619"/>
    <hyperlink ref="B448" r:id="rId129" tooltip="Georgi Buyukliev" display="http://www.bgcoder.com/Account/ProfileView/6849"/>
    <hyperlink ref="B479" r:id="rId130" tooltip="Georgi Iv" display="http://www.bgcoder.com/Account/ProfileView/6681"/>
    <hyperlink ref="B463" r:id="rId131" tooltip="Stoyan Mihaylov" display="http://www.bgcoder.com/Account/ProfileView/2386"/>
    <hyperlink ref="B457" r:id="rId132" tooltip="Ivelin Matev" display="http://www.bgcoder.com/Account/ProfileView/6500"/>
    <hyperlink ref="B481" r:id="rId133" tooltip="Dimitar Kolev" display="http://www.bgcoder.com/Account/ProfileView/4364"/>
    <hyperlink ref="B465" r:id="rId134" tooltip="Georgis Kukuzikis" display="http://www.bgcoder.com/Account/ProfileView/6518"/>
    <hyperlink ref="B462" r:id="rId135" tooltip="Viktor Rumenov" display="http://www.bgcoder.com/Account/ProfileView/6873"/>
    <hyperlink ref="B484" r:id="rId136" tooltip="Nikolay Nikolaev" display="http://www.bgcoder.com/Account/ProfileView/6040"/>
    <hyperlink ref="B456" r:id="rId137" tooltip="Ralica Parusheva" display="http://www.bgcoder.com/Account/ProfileView/4473"/>
    <hyperlink ref="B477" r:id="rId138" tooltip="Dimitar Dimitrov" display="http://www.bgcoder.com/Account/ProfileView/2927"/>
    <hyperlink ref="B474" r:id="rId139" tooltip="Hisham Ibrahim" display="http://www.bgcoder.com/Account/ProfileView/6846"/>
    <hyperlink ref="B458" r:id="rId140" tooltip="Al Tz" display="http://www.bgcoder.com/Account/ProfileView/6667"/>
    <hyperlink ref="B451" r:id="rId141" tooltip="Antoniy Zyumbyulev" display="http://www.bgcoder.com/Account/ProfileView/6348"/>
    <hyperlink ref="B487" r:id="rId142" tooltip="Bozhidar Valev" display="http://www.bgcoder.com/Account/ProfileView/6812"/>
    <hyperlink ref="B467" r:id="rId143" tooltip="Radoslav Todorov" display="http://www.bgcoder.com/Account/ProfileView/6000"/>
    <hyperlink ref="B493" r:id="rId144" tooltip="Sergey Iliev" display="http://www.bgcoder.com/Account/ProfileView/1800"/>
    <hyperlink ref="B492" r:id="rId145" tooltip="Angel Vasilev" display="http://www.bgcoder.com/Account/ProfileView/5910"/>
    <hyperlink ref="B510" r:id="rId146" tooltip="Evgeni Krustev" display="http://www.bgcoder.com/Account/ProfileView/6019"/>
    <hyperlink ref="B498" r:id="rId147" tooltip="Nikolina Varbanova" display="http://www.bgcoder.com/Account/ProfileView/6208"/>
    <hyperlink ref="B500" r:id="rId148" tooltip="Stoian Penchev" display="http://www.bgcoder.com/Account/ProfileView/5872"/>
    <hyperlink ref="B514" r:id="rId149" tooltip="Polya Pavlova" display="http://www.bgcoder.com/Account/ProfileView/4572"/>
    <hyperlink ref="B504" r:id="rId150" tooltip="Neda Krasimirova" display="http://www.bgcoder.com/Account/ProfileView/6685"/>
    <hyperlink ref="B501" r:id="rId151" tooltip="Nikolay Rangelov" display="http://www.bgcoder.com/Account/ProfileView/4480"/>
    <hyperlink ref="B517" r:id="rId152" tooltip="Kamelia Ivanova" display="http://www.bgcoder.com/Account/ProfileView/6227"/>
    <hyperlink ref="B519" r:id="rId153" tooltip="Tony Gruev" display="http://www.bgcoder.com/Account/ProfileView/6164"/>
    <hyperlink ref="B499" r:id="rId154" tooltip="Boris Hristov" display="http://www.bgcoder.com/Account/ProfileView/6455"/>
    <hyperlink ref="B522" r:id="rId155" tooltip="Bozhidar Vitanski" display="http://www.bgcoder.com/Account/ProfileView/6737"/>
    <hyperlink ref="B527" r:id="rId156" tooltip="Ivan Pobornikov" display="http://www.bgcoder.com/Account/ProfileView/4252"/>
    <hyperlink ref="B526" r:id="rId157" tooltip="Ivan Trendafilov" display="http://www.bgcoder.com/Account/ProfileView/6281"/>
    <hyperlink ref="B528" r:id="rId158" tooltip="Iordan Velev" display="http://www.bgcoder.com/Account/ProfileView/6700"/>
    <hyperlink ref="B533" r:id="rId159" tooltip="Vasil Profirov" display="http://www.bgcoder.com/Account/ProfileView/3109"/>
    <hyperlink ref="B532" r:id="rId160" tooltip="Yasen Asenov" display="http://www.bgcoder.com/Account/ProfileView/6169"/>
    <hyperlink ref="B535" r:id="rId161" tooltip="Tzvetan Borissov" display="http://www.bgcoder.com/Account/ProfileView/2791"/>
    <hyperlink ref="B538" r:id="rId162" tooltip="Gospodin Gospodinov" display="http://www.bgcoder.com/Account/ProfileView/6807"/>
    <hyperlink ref="B547" r:id="rId163" tooltip="Ivailo Sergeev" display="http://www.bgcoder.com/Account/ProfileView/1633"/>
    <hyperlink ref="B543" r:id="rId164" tooltip="Val Dak" display="http://www.bgcoder.com/Account/ProfileView/6763"/>
    <hyperlink ref="B544" r:id="rId165" tooltip="Vladi Ivanov" display="http://www.bgcoder.com/Account/ProfileView/6715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N547"/>
  <sheetViews>
    <sheetView tabSelected="1" workbookViewId="0">
      <pane ySplit="8" topLeftCell="A9" activePane="bottomLeft" state="frozenSplit"/>
      <selection pane="bottomLeft" activeCell="O15" sqref="O15"/>
    </sheetView>
  </sheetViews>
  <sheetFormatPr defaultRowHeight="15" x14ac:dyDescent="0.25"/>
  <cols>
    <col min="1" max="1" width="9.140625" style="17"/>
    <col min="2" max="2" width="41.7109375" customWidth="1"/>
    <col min="3" max="3" width="10" bestFit="1" customWidth="1"/>
    <col min="4" max="4" width="11.28515625" customWidth="1"/>
    <col min="5" max="5" width="12.7109375" customWidth="1"/>
    <col min="6" max="6" width="13.5703125" customWidth="1"/>
    <col min="7" max="7" width="13.85546875" customWidth="1"/>
    <col min="8" max="8" width="11.42578125" bestFit="1" customWidth="1"/>
    <col min="10" max="10" width="8" bestFit="1" customWidth="1"/>
    <col min="11" max="11" width="4" hidden="1" customWidth="1"/>
    <col min="12" max="12" width="2.5703125" customWidth="1"/>
    <col min="13" max="13" width="14.28515625" customWidth="1"/>
  </cols>
  <sheetData>
    <row r="1" spans="1:14" x14ac:dyDescent="0.25">
      <c r="A1"/>
      <c r="B1" s="8" t="s">
        <v>5</v>
      </c>
      <c r="C1" s="5">
        <f>COUNT(C9:C547)</f>
        <v>539</v>
      </c>
      <c r="D1" s="5">
        <f>COUNT(D9:D547)</f>
        <v>539</v>
      </c>
      <c r="E1" s="5">
        <f>COUNT(E9:E547)</f>
        <v>539</v>
      </c>
      <c r="F1" s="5">
        <f>COUNT(F9:F547)</f>
        <v>539</v>
      </c>
      <c r="G1" s="5">
        <f>COUNT(G9:G547)</f>
        <v>539</v>
      </c>
      <c r="H1" s="5">
        <f>COUNT(H9:H547)</f>
        <v>539</v>
      </c>
    </row>
    <row r="2" spans="1:14" ht="18.75" x14ac:dyDescent="0.3">
      <c r="A2"/>
      <c r="B2" s="9" t="s">
        <v>334</v>
      </c>
      <c r="C2" s="6">
        <f>AVERAGE(C9:C547)</f>
        <v>97.502782931354361</v>
      </c>
      <c r="D2" s="6">
        <f>AVERAGE(D9:D547)</f>
        <v>44.293135435992582</v>
      </c>
      <c r="E2" s="6">
        <f>AVERAGE(E9:E547)</f>
        <v>54.90092764378479</v>
      </c>
      <c r="F2" s="6">
        <f>AVERAGE(F9:F547)</f>
        <v>34.00742115027829</v>
      </c>
      <c r="G2" s="6">
        <f>AVERAGE(G9:G547)</f>
        <v>7.5811688311688314</v>
      </c>
      <c r="H2" s="24">
        <f>AVERAGE(H9:H547)</f>
        <v>238.28543599257887</v>
      </c>
      <c r="M2" s="25" t="s">
        <v>563</v>
      </c>
      <c r="N2" s="29">
        <v>1.1499999999999999</v>
      </c>
    </row>
    <row r="3" spans="1:14" x14ac:dyDescent="0.25">
      <c r="A3"/>
      <c r="B3" s="10" t="s">
        <v>333</v>
      </c>
      <c r="C3">
        <f>COUNT(C9:C547)-COUNTIF(C9:C547,0)</f>
        <v>532</v>
      </c>
      <c r="D3">
        <f>COUNT(D9:D547)-COUNTIF(D9:D547,0)</f>
        <v>378</v>
      </c>
      <c r="E3">
        <f>COUNT(E9:E547)-COUNTIF(E9:E547,0)</f>
        <v>311</v>
      </c>
      <c r="F3">
        <f>COUNT(F9:F547)-COUNTIF(F9:F547,0)</f>
        <v>268</v>
      </c>
      <c r="G3">
        <f>COUNT(G9:G547)-COUNTIF(G9:G547,0)</f>
        <v>206</v>
      </c>
      <c r="H3">
        <f>COUNT(H9:H547)-COUNTIF(H9:H547,0)</f>
        <v>539</v>
      </c>
      <c r="M3" s="25"/>
      <c r="N3" s="29"/>
    </row>
    <row r="4" spans="1:14" x14ac:dyDescent="0.25">
      <c r="A4"/>
      <c r="B4" s="11" t="s">
        <v>7</v>
      </c>
      <c r="C4" s="13">
        <f>C3/C1</f>
        <v>0.98701298701298701</v>
      </c>
      <c r="D4" s="13">
        <f t="shared" ref="D4:H4" si="0">D3/D1</f>
        <v>0.70129870129870131</v>
      </c>
      <c r="E4" s="13">
        <f t="shared" si="0"/>
        <v>0.57699443413729123</v>
      </c>
      <c r="F4" s="13">
        <f t="shared" si="0"/>
        <v>0.49721706864564008</v>
      </c>
      <c r="G4" s="13">
        <f t="shared" si="0"/>
        <v>0.38218923933209648</v>
      </c>
      <c r="H4" s="13">
        <f t="shared" si="0"/>
        <v>1</v>
      </c>
      <c r="M4" s="25"/>
      <c r="N4" s="29"/>
    </row>
    <row r="5" spans="1:14" x14ac:dyDescent="0.25">
      <c r="A5"/>
      <c r="B5" s="9" t="s">
        <v>4</v>
      </c>
      <c r="C5" s="6">
        <f>C1*C2/C3</f>
        <v>98.785714285714292</v>
      </c>
      <c r="D5" s="6">
        <f t="shared" ref="D5:G5" si="1">D1*D2/D3</f>
        <v>63.158730158730158</v>
      </c>
      <c r="E5" s="6">
        <f t="shared" si="1"/>
        <v>95.149839228295832</v>
      </c>
      <c r="F5" s="6">
        <f t="shared" si="1"/>
        <v>68.395522388059703</v>
      </c>
      <c r="G5" s="6">
        <f t="shared" si="1"/>
        <v>19.836165048543688</v>
      </c>
      <c r="H5" s="6">
        <f>H1*H2/H3</f>
        <v>238.28543599257887</v>
      </c>
    </row>
    <row r="6" spans="1:14" x14ac:dyDescent="0.25">
      <c r="A6"/>
      <c r="B6" s="10" t="s">
        <v>330</v>
      </c>
      <c r="C6">
        <f>COUNTIF(C9:C547,100)</f>
        <v>221</v>
      </c>
      <c r="D6">
        <f>COUNTIF(D9:D547,100)</f>
        <v>66</v>
      </c>
      <c r="E6">
        <f>COUNTIF(E9:E547,100)</f>
        <v>194</v>
      </c>
      <c r="F6">
        <f>COUNTIF(F9:F547,100)</f>
        <v>80</v>
      </c>
      <c r="G6">
        <f>COUNTIF(G9:G547,100)</f>
        <v>6</v>
      </c>
      <c r="H6">
        <f>COUNTIF(H9:H547,500)</f>
        <v>5</v>
      </c>
    </row>
    <row r="7" spans="1:14" ht="15.75" thickBot="1" x14ac:dyDescent="0.3">
      <c r="A7"/>
      <c r="B7" s="14" t="s">
        <v>7</v>
      </c>
      <c r="C7" s="12">
        <f>C6/C1</f>
        <v>0.41001855287569572</v>
      </c>
      <c r="D7" s="12">
        <f t="shared" ref="D7:H7" si="2">D6/D1</f>
        <v>0.12244897959183673</v>
      </c>
      <c r="E7" s="12">
        <f t="shared" si="2"/>
        <v>0.35992578849721707</v>
      </c>
      <c r="F7" s="12">
        <f t="shared" si="2"/>
        <v>0.14842300556586271</v>
      </c>
      <c r="G7" s="12">
        <f t="shared" si="2"/>
        <v>1.1131725417439703E-2</v>
      </c>
      <c r="H7" s="12">
        <f t="shared" si="2"/>
        <v>9.2764378478664197E-3</v>
      </c>
    </row>
    <row r="8" spans="1:14" ht="30.75" thickBot="1" x14ac:dyDescent="0.3">
      <c r="A8" s="16" t="s">
        <v>331</v>
      </c>
      <c r="B8" s="1" t="s">
        <v>0</v>
      </c>
      <c r="C8" s="16" t="s">
        <v>558</v>
      </c>
      <c r="D8" s="16" t="s">
        <v>559</v>
      </c>
      <c r="E8" s="16" t="s">
        <v>560</v>
      </c>
      <c r="F8" s="16" t="s">
        <v>561</v>
      </c>
      <c r="G8" s="16" t="s">
        <v>562</v>
      </c>
      <c r="H8" s="16" t="s">
        <v>1</v>
      </c>
      <c r="I8" s="16" t="s">
        <v>332</v>
      </c>
      <c r="J8" s="16" t="s">
        <v>335</v>
      </c>
    </row>
    <row r="9" spans="1:14" ht="15.75" thickBot="1" x14ac:dyDescent="0.3">
      <c r="A9" s="17">
        <v>3</v>
      </c>
      <c r="B9" s="15" t="s">
        <v>336</v>
      </c>
      <c r="C9" s="27">
        <f>VLOOKUP(B9,Total!$B$9:$H$547,2,FALSE)*IF(A9=3,$N$2,1)</f>
        <v>114.99999999999999</v>
      </c>
      <c r="D9" s="27">
        <f>VLOOKUP(B9,Total!$B$9:$H$547,3,FALSE)*IF(A9=3,$N$2,1)</f>
        <v>114.99999999999999</v>
      </c>
      <c r="E9" s="27">
        <f>VLOOKUP(B9,Total!$B$9:$H$547,4,FALSE)*IF(A9=3,$N$2,1)</f>
        <v>114.99999999999999</v>
      </c>
      <c r="F9" s="27">
        <f>VLOOKUP(B9,Total!$B$9:$H$547,5,FALSE)*IF(A9=3,$N$2,1)</f>
        <v>114.99999999999999</v>
      </c>
      <c r="G9" s="27">
        <f>VLOOKUP(B9,Total!$B$9:$H$547,6,FALSE)*IF(A9=3,$N$2,1)</f>
        <v>114.99999999999999</v>
      </c>
      <c r="H9" s="28">
        <f>SUM(C9:G9)</f>
        <v>574.99999999999989</v>
      </c>
      <c r="I9" s="23">
        <f>K9/$H$1</f>
        <v>1.8552875695732839E-3</v>
      </c>
      <c r="J9" s="18">
        <f>K9</f>
        <v>1</v>
      </c>
      <c r="K9" s="18">
        <v>1</v>
      </c>
    </row>
    <row r="10" spans="1:14" ht="15.75" thickBot="1" x14ac:dyDescent="0.3">
      <c r="A10" s="17">
        <v>3</v>
      </c>
      <c r="B10" s="15" t="s">
        <v>337</v>
      </c>
      <c r="C10" s="27">
        <f>VLOOKUP(B10,Total!$B$9:$H$547,2,FALSE)*IF(A10=3,$N$2,1)</f>
        <v>103.49999999999999</v>
      </c>
      <c r="D10" s="27">
        <f>VLOOKUP(B10,Total!$B$9:$H$547,3,FALSE)*IF(A10=3,$N$2,1)</f>
        <v>114.99999999999999</v>
      </c>
      <c r="E10" s="27">
        <f>VLOOKUP(B10,Total!$B$9:$H$547,4,FALSE)*IF(A10=3,$N$2,1)</f>
        <v>105.8</v>
      </c>
      <c r="F10" s="27">
        <f>VLOOKUP(B10,Total!$B$9:$H$547,5,FALSE)*IF(A10=3,$N$2,1)</f>
        <v>114.99999999999999</v>
      </c>
      <c r="G10" s="27">
        <f>VLOOKUP(B10,Total!$B$9:$H$547,6,FALSE)*IF(A10=3,$N$2,1)</f>
        <v>114.99999999999999</v>
      </c>
      <c r="H10" s="28">
        <f>SUM(C10:G10)</f>
        <v>554.29999999999995</v>
      </c>
      <c r="I10" s="23">
        <f>IF(EXACT(H10,H9),I9,K10/$H$1)</f>
        <v>3.7105751391465678E-3</v>
      </c>
      <c r="J10" s="18">
        <f>IF(EXACT(H10,H9),J9,K10)</f>
        <v>2</v>
      </c>
      <c r="K10" s="18">
        <v>2</v>
      </c>
    </row>
    <row r="11" spans="1:14" ht="15.75" thickBot="1" x14ac:dyDescent="0.3">
      <c r="A11" s="17">
        <v>3</v>
      </c>
      <c r="B11" s="15" t="s">
        <v>338</v>
      </c>
      <c r="C11" s="27">
        <f>VLOOKUP(B11,Total!$B$9:$H$547,2,FALSE)*IF(A11=3,$N$2,1)</f>
        <v>114.99999999999999</v>
      </c>
      <c r="D11" s="27">
        <f>VLOOKUP(B11,Total!$B$9:$H$547,3,FALSE)*IF(A11=3,$N$2,1)</f>
        <v>92</v>
      </c>
      <c r="E11" s="27">
        <f>VLOOKUP(B11,Total!$B$9:$H$547,4,FALSE)*IF(A11=3,$N$2,1)</f>
        <v>114.99999999999999</v>
      </c>
      <c r="F11" s="27">
        <f>VLOOKUP(B11,Total!$B$9:$H$547,5,FALSE)*IF(A11=3,$N$2,1)</f>
        <v>103.49999999999999</v>
      </c>
      <c r="G11" s="27">
        <f>VLOOKUP(B11,Total!$B$9:$H$547,6,FALSE)*IF(A11=3,$N$2,1)</f>
        <v>114.99999999999999</v>
      </c>
      <c r="H11" s="28">
        <f>SUM(C11:G11)</f>
        <v>540.5</v>
      </c>
      <c r="I11" s="23">
        <f>IF(EXACT(H11,H10),I10,K11/$H$1)</f>
        <v>5.5658627087198514E-3</v>
      </c>
      <c r="J11" s="18">
        <f>IF(EXACT(H11,H10),J10,K11)</f>
        <v>3</v>
      </c>
      <c r="K11" s="18">
        <v>3</v>
      </c>
    </row>
    <row r="12" spans="1:14" ht="15.75" thickBot="1" x14ac:dyDescent="0.3">
      <c r="A12" s="17">
        <v>3</v>
      </c>
      <c r="B12" s="15" t="s">
        <v>339</v>
      </c>
      <c r="C12" s="27">
        <f>VLOOKUP(B12,Total!$B$9:$H$547,2,FALSE)*IF(A12=3,$N$2,1)</f>
        <v>103.49999999999999</v>
      </c>
      <c r="D12" s="27">
        <f>VLOOKUP(B12,Total!$B$9:$H$547,3,FALSE)*IF(A12=3,$N$2,1)</f>
        <v>114.99999999999999</v>
      </c>
      <c r="E12" s="27">
        <f>VLOOKUP(B12,Total!$B$9:$H$547,4,FALSE)*IF(A12=3,$N$2,1)</f>
        <v>110.39999999999999</v>
      </c>
      <c r="F12" s="27">
        <f>VLOOKUP(B12,Total!$B$9:$H$547,5,FALSE)*IF(A12=3,$N$2,1)</f>
        <v>69</v>
      </c>
      <c r="G12" s="27">
        <f>VLOOKUP(B12,Total!$B$9:$H$547,6,FALSE)*IF(A12=3,$N$2,1)</f>
        <v>114.99999999999999</v>
      </c>
      <c r="H12" s="28">
        <f>SUM(C12:G12)</f>
        <v>512.9</v>
      </c>
      <c r="I12" s="23">
        <f>IF(EXACT(H12,H11),I11,K12/$H$1)</f>
        <v>7.4211502782931356E-3</v>
      </c>
      <c r="J12" s="18">
        <f>IF(EXACT(H12,H11),J11,K12)</f>
        <v>4</v>
      </c>
      <c r="K12" s="18">
        <v>4</v>
      </c>
    </row>
    <row r="13" spans="1:14" ht="15.75" thickBot="1" x14ac:dyDescent="0.3">
      <c r="A13" s="17">
        <v>3</v>
      </c>
      <c r="B13" s="15" t="s">
        <v>340</v>
      </c>
      <c r="C13" s="27">
        <f>VLOOKUP(B13,Total!$B$9:$H$547,2,FALSE)*IF(A13=3,$N$2,1)</f>
        <v>103.49999999999999</v>
      </c>
      <c r="D13" s="27">
        <f>VLOOKUP(B13,Total!$B$9:$H$547,3,FALSE)*IF(A13=3,$N$2,1)</f>
        <v>114.99999999999999</v>
      </c>
      <c r="E13" s="27">
        <f>VLOOKUP(B13,Total!$B$9:$H$547,4,FALSE)*IF(A13=3,$N$2,1)</f>
        <v>114.99999999999999</v>
      </c>
      <c r="F13" s="27">
        <f>VLOOKUP(B13,Total!$B$9:$H$547,5,FALSE)*IF(A13=3,$N$2,1)</f>
        <v>57.499999999999993</v>
      </c>
      <c r="G13" s="27">
        <f>VLOOKUP(B13,Total!$B$9:$H$547,6,FALSE)*IF(A13=3,$N$2,1)</f>
        <v>114.99999999999999</v>
      </c>
      <c r="H13" s="28">
        <f>SUM(C13:G13)</f>
        <v>505.99999999999994</v>
      </c>
      <c r="I13" s="23">
        <f>IF(EXACT(H13,H12),I12,K13/$H$1)</f>
        <v>9.2764378478664197E-3</v>
      </c>
      <c r="J13" s="18">
        <f>IF(EXACT(H13,H12),J12,K13)</f>
        <v>5</v>
      </c>
      <c r="K13" s="18">
        <v>5</v>
      </c>
    </row>
    <row r="14" spans="1:14" ht="15.75" thickBot="1" x14ac:dyDescent="0.3">
      <c r="A14" s="17">
        <v>1</v>
      </c>
      <c r="B14" s="15" t="s">
        <v>178</v>
      </c>
      <c r="C14" s="27">
        <f>VLOOKUP(B14,Total!$B$9:$H$547,2,FALSE)*IF(A14=3,$N$2,1)</f>
        <v>100</v>
      </c>
      <c r="D14" s="27">
        <f>VLOOKUP(B14,Total!$B$9:$H$547,3,FALSE)*IF(A14=3,$N$2,1)</f>
        <v>100</v>
      </c>
      <c r="E14" s="27">
        <f>VLOOKUP(B14,Total!$B$9:$H$547,4,FALSE)*IF(A14=3,$N$2,1)</f>
        <v>100</v>
      </c>
      <c r="F14" s="27">
        <f>VLOOKUP(B14,Total!$B$9:$H$547,5,FALSE)*IF(A14=3,$N$2,1)</f>
        <v>100</v>
      </c>
      <c r="G14" s="27">
        <f>VLOOKUP(B14,Total!$B$9:$H$547,6,FALSE)*IF(A14=3,$N$2,1)</f>
        <v>100</v>
      </c>
      <c r="H14" s="28">
        <f>SUM(C14:G14)</f>
        <v>500</v>
      </c>
      <c r="I14" s="23">
        <f>IF(EXACT(H14,H13),I13,K14/$H$1)</f>
        <v>1.1131725417439703E-2</v>
      </c>
      <c r="J14" s="18">
        <f>IF(EXACT(H14,H13),J13,K14)</f>
        <v>6</v>
      </c>
      <c r="K14" s="18">
        <v>6</v>
      </c>
    </row>
    <row r="15" spans="1:14" ht="15.75" thickBot="1" x14ac:dyDescent="0.3">
      <c r="A15" s="17">
        <v>1</v>
      </c>
      <c r="B15" s="15" t="s">
        <v>179</v>
      </c>
      <c r="C15" s="27">
        <f>VLOOKUP(B15,Total!$B$9:$H$547,2,FALSE)*IF(A15=3,$N$2,1)</f>
        <v>100</v>
      </c>
      <c r="D15" s="27">
        <f>VLOOKUP(B15,Total!$B$9:$H$547,3,FALSE)*IF(A15=3,$N$2,1)</f>
        <v>100</v>
      </c>
      <c r="E15" s="27">
        <f>VLOOKUP(B15,Total!$B$9:$H$547,4,FALSE)*IF(A15=3,$N$2,1)</f>
        <v>100</v>
      </c>
      <c r="F15" s="27">
        <f>VLOOKUP(B15,Total!$B$9:$H$547,5,FALSE)*IF(A15=3,$N$2,1)</f>
        <v>100</v>
      </c>
      <c r="G15" s="27">
        <f>VLOOKUP(B15,Total!$B$9:$H$547,6,FALSE)*IF(A15=3,$N$2,1)</f>
        <v>100</v>
      </c>
      <c r="H15" s="28">
        <f>SUM(C15:G15)</f>
        <v>500</v>
      </c>
      <c r="I15" s="23">
        <f>IF(EXACT(H15,H14),I14,K15/$H$1)</f>
        <v>1.1131725417439703E-2</v>
      </c>
      <c r="J15" s="18">
        <f>IF(EXACT(H15,H14),J14,K15)</f>
        <v>6</v>
      </c>
      <c r="K15" s="18">
        <v>7</v>
      </c>
    </row>
    <row r="16" spans="1:14" ht="15.75" thickBot="1" x14ac:dyDescent="0.3">
      <c r="A16" s="17">
        <v>2</v>
      </c>
      <c r="B16" s="15" t="s">
        <v>14</v>
      </c>
      <c r="C16" s="27">
        <f>VLOOKUP(B16,Total!$B$9:$H$547,2,FALSE)*IF(A16=3,$N$2,1)</f>
        <v>100</v>
      </c>
      <c r="D16" s="27">
        <f>VLOOKUP(B16,Total!$B$9:$H$547,3,FALSE)*IF(A16=3,$N$2,1)</f>
        <v>100</v>
      </c>
      <c r="E16" s="27">
        <f>VLOOKUP(B16,Total!$B$9:$H$547,4,FALSE)*IF(A16=3,$N$2,1)</f>
        <v>100</v>
      </c>
      <c r="F16" s="27">
        <f>VLOOKUP(B16,Total!$B$9:$H$547,5,FALSE)*IF(A16=3,$N$2,1)</f>
        <v>100</v>
      </c>
      <c r="G16" s="27">
        <f>VLOOKUP(B16,Total!$B$9:$H$547,6,FALSE)*IF(A16=3,$N$2,1)</f>
        <v>100</v>
      </c>
      <c r="H16" s="28">
        <f>SUM(C16:G16)</f>
        <v>500</v>
      </c>
      <c r="I16" s="23">
        <f>IF(EXACT(H16,H15),I15,K16/$H$1)</f>
        <v>1.1131725417439703E-2</v>
      </c>
      <c r="J16" s="18">
        <f>IF(EXACT(H16,H15),J15,K16)</f>
        <v>6</v>
      </c>
      <c r="K16" s="18">
        <v>8</v>
      </c>
    </row>
    <row r="17" spans="1:11" ht="15.75" thickBot="1" x14ac:dyDescent="0.3">
      <c r="A17" s="17">
        <v>2</v>
      </c>
      <c r="B17" s="15" t="s">
        <v>13</v>
      </c>
      <c r="C17" s="27">
        <f>VLOOKUP(B17,Total!$B$9:$H$547,2,FALSE)*IF(A17=3,$N$2,1)</f>
        <v>100</v>
      </c>
      <c r="D17" s="27">
        <f>VLOOKUP(B17,Total!$B$9:$H$547,3,FALSE)*IF(A17=3,$N$2,1)</f>
        <v>100</v>
      </c>
      <c r="E17" s="27">
        <f>VLOOKUP(B17,Total!$B$9:$H$547,4,FALSE)*IF(A17=3,$N$2,1)</f>
        <v>100</v>
      </c>
      <c r="F17" s="27">
        <f>VLOOKUP(B17,Total!$B$9:$H$547,5,FALSE)*IF(A17=3,$N$2,1)</f>
        <v>100</v>
      </c>
      <c r="G17" s="27">
        <f>VLOOKUP(B17,Total!$B$9:$H$547,6,FALSE)*IF(A17=3,$N$2,1)</f>
        <v>100</v>
      </c>
      <c r="H17" s="28">
        <f>SUM(C17:G17)</f>
        <v>500</v>
      </c>
      <c r="I17" s="23">
        <f>IF(EXACT(H17,H16),I16,K17/$H$1)</f>
        <v>1.1131725417439703E-2</v>
      </c>
      <c r="J17" s="18">
        <f>IF(EXACT(H17,H16),J16,K17)</f>
        <v>6</v>
      </c>
      <c r="K17" s="18">
        <v>9</v>
      </c>
    </row>
    <row r="18" spans="1:11" ht="15.75" thickBot="1" x14ac:dyDescent="0.3">
      <c r="A18" s="17">
        <v>2</v>
      </c>
      <c r="B18" s="15" t="s">
        <v>15</v>
      </c>
      <c r="C18" s="27">
        <f>VLOOKUP(B18,Total!$B$9:$H$547,2,FALSE)*IF(A18=3,$N$2,1)</f>
        <v>100</v>
      </c>
      <c r="D18" s="27">
        <f>VLOOKUP(B18,Total!$B$9:$H$547,3,FALSE)*IF(A18=3,$N$2,1)</f>
        <v>100</v>
      </c>
      <c r="E18" s="27">
        <f>VLOOKUP(B18,Total!$B$9:$H$547,4,FALSE)*IF(A18=3,$N$2,1)</f>
        <v>100</v>
      </c>
      <c r="F18" s="27">
        <f>VLOOKUP(B18,Total!$B$9:$H$547,5,FALSE)*IF(A18=3,$N$2,1)</f>
        <v>100</v>
      </c>
      <c r="G18" s="27">
        <f>VLOOKUP(B18,Total!$B$9:$H$547,6,FALSE)*IF(A18=3,$N$2,1)</f>
        <v>100</v>
      </c>
      <c r="H18" s="28">
        <f>SUM(C18:G18)</f>
        <v>500</v>
      </c>
      <c r="I18" s="23">
        <f>IF(EXACT(H18,H17),I17,K18/$H$1)</f>
        <v>1.1131725417439703E-2</v>
      </c>
      <c r="J18" s="18">
        <f>IF(EXACT(H18,H17),J17,K18)</f>
        <v>6</v>
      </c>
      <c r="K18" s="18">
        <v>10</v>
      </c>
    </row>
    <row r="19" spans="1:11" ht="15.75" thickBot="1" x14ac:dyDescent="0.3">
      <c r="A19" s="17">
        <v>3</v>
      </c>
      <c r="B19" s="15" t="s">
        <v>341</v>
      </c>
      <c r="C19" s="27">
        <f>VLOOKUP(B19,Total!$B$9:$H$547,2,FALSE)*IF(A19=3,$N$2,1)</f>
        <v>114.99999999999999</v>
      </c>
      <c r="D19" s="27">
        <f>VLOOKUP(B19,Total!$B$9:$H$547,3,FALSE)*IF(A19=3,$N$2,1)</f>
        <v>114.99999999999999</v>
      </c>
      <c r="E19" s="27">
        <f>VLOOKUP(B19,Total!$B$9:$H$547,4,FALSE)*IF(A19=3,$N$2,1)</f>
        <v>114.99999999999999</v>
      </c>
      <c r="F19" s="27">
        <f>VLOOKUP(B19,Total!$B$9:$H$547,5,FALSE)*IF(A19=3,$N$2,1)</f>
        <v>114.99999999999999</v>
      </c>
      <c r="G19" s="27">
        <f>VLOOKUP(B19,Total!$B$9:$H$547,6,FALSE)*IF(A19=3,$N$2,1)</f>
        <v>17.25</v>
      </c>
      <c r="H19" s="28">
        <f>SUM(C19:G19)</f>
        <v>477.24999999999994</v>
      </c>
      <c r="I19" s="23">
        <f>IF(EXACT(H19,H18),I18,K19/$H$1)</f>
        <v>2.0408163265306121E-2</v>
      </c>
      <c r="J19" s="18">
        <f>IF(EXACT(H19,H18),J18,K19)</f>
        <v>11</v>
      </c>
      <c r="K19" s="18">
        <v>11</v>
      </c>
    </row>
    <row r="20" spans="1:11" ht="15.75" thickBot="1" x14ac:dyDescent="0.3">
      <c r="A20" s="17">
        <v>3</v>
      </c>
      <c r="B20" s="15" t="s">
        <v>342</v>
      </c>
      <c r="C20" s="27">
        <f>VLOOKUP(B20,Total!$B$9:$H$547,2,FALSE)*IF(A20=3,$N$2,1)</f>
        <v>114.99999999999999</v>
      </c>
      <c r="D20" s="27">
        <f>VLOOKUP(B20,Total!$B$9:$H$547,3,FALSE)*IF(A20=3,$N$2,1)</f>
        <v>114.99999999999999</v>
      </c>
      <c r="E20" s="27">
        <f>VLOOKUP(B20,Total!$B$9:$H$547,4,FALSE)*IF(A20=3,$N$2,1)</f>
        <v>114.99999999999999</v>
      </c>
      <c r="F20" s="27">
        <f>VLOOKUP(B20,Total!$B$9:$H$547,5,FALSE)*IF(A20=3,$N$2,1)</f>
        <v>114.99999999999999</v>
      </c>
      <c r="G20" s="27">
        <f>VLOOKUP(B20,Total!$B$9:$H$547,6,FALSE)*IF(A20=3,$N$2,1)</f>
        <v>11.5</v>
      </c>
      <c r="H20" s="28">
        <f>SUM(C20:G20)</f>
        <v>471.49999999999994</v>
      </c>
      <c r="I20" s="23">
        <f>IF(EXACT(H20,H19),I19,K20/$H$1)</f>
        <v>2.2263450834879406E-2</v>
      </c>
      <c r="J20" s="18">
        <f>IF(EXACT(H20,H19),J19,K20)</f>
        <v>12</v>
      </c>
      <c r="K20" s="18">
        <v>12</v>
      </c>
    </row>
    <row r="21" spans="1:11" ht="15.75" thickBot="1" x14ac:dyDescent="0.3">
      <c r="A21" s="17">
        <v>2</v>
      </c>
      <c r="B21" s="15" t="s">
        <v>16</v>
      </c>
      <c r="C21" s="27">
        <f>VLOOKUP(B21,Total!$B$9:$H$547,2,FALSE)*IF(A21=3,$N$2,1)</f>
        <v>100</v>
      </c>
      <c r="D21" s="27">
        <f>VLOOKUP(B21,Total!$B$9:$H$547,3,FALSE)*IF(A21=3,$N$2,1)</f>
        <v>100</v>
      </c>
      <c r="E21" s="27">
        <f>VLOOKUP(B21,Total!$B$9:$H$547,4,FALSE)*IF(A21=3,$N$2,1)</f>
        <v>100</v>
      </c>
      <c r="F21" s="27">
        <f>VLOOKUP(B21,Total!$B$9:$H$547,5,FALSE)*IF(A21=3,$N$2,1)</f>
        <v>100</v>
      </c>
      <c r="G21" s="27">
        <f>VLOOKUP(B21,Total!$B$9:$H$547,6,FALSE)*IF(A21=3,$N$2,1)</f>
        <v>70</v>
      </c>
      <c r="H21" s="28">
        <f>SUM(C21:G21)</f>
        <v>470</v>
      </c>
      <c r="I21" s="23">
        <f>IF(EXACT(H21,H20),I20,K21/$H$1)</f>
        <v>2.4118738404452691E-2</v>
      </c>
      <c r="J21" s="18">
        <f>IF(EXACT(H21,H20),J20,K21)</f>
        <v>13</v>
      </c>
      <c r="K21" s="18">
        <v>13</v>
      </c>
    </row>
    <row r="22" spans="1:11" ht="15.75" thickBot="1" x14ac:dyDescent="0.3">
      <c r="A22" s="17">
        <v>2</v>
      </c>
      <c r="B22" s="15" t="s">
        <v>17</v>
      </c>
      <c r="C22" s="27">
        <f>VLOOKUP(B22,Total!$B$9:$H$547,2,FALSE)*IF(A22=3,$N$2,1)</f>
        <v>100</v>
      </c>
      <c r="D22" s="27">
        <f>VLOOKUP(B22,Total!$B$9:$H$547,3,FALSE)*IF(A22=3,$N$2,1)</f>
        <v>50</v>
      </c>
      <c r="E22" s="27">
        <f>VLOOKUP(B22,Total!$B$9:$H$547,4,FALSE)*IF(A22=3,$N$2,1)</f>
        <v>100</v>
      </c>
      <c r="F22" s="27">
        <f>VLOOKUP(B22,Total!$B$9:$H$547,5,FALSE)*IF(A22=3,$N$2,1)</f>
        <v>100</v>
      </c>
      <c r="G22" s="27">
        <f>VLOOKUP(B22,Total!$B$9:$H$547,6,FALSE)*IF(A22=3,$N$2,1)</f>
        <v>100</v>
      </c>
      <c r="H22" s="28">
        <f>SUM(C22:G22)</f>
        <v>450</v>
      </c>
      <c r="I22" s="23">
        <f>IF(EXACT(H22,H21),I21,K22/$H$1)</f>
        <v>2.5974025974025976E-2</v>
      </c>
      <c r="J22" s="18">
        <f>IF(EXACT(H22,H21),J21,K22)</f>
        <v>14</v>
      </c>
      <c r="K22" s="18">
        <v>14</v>
      </c>
    </row>
    <row r="23" spans="1:11" ht="15.75" thickBot="1" x14ac:dyDescent="0.3">
      <c r="A23" s="17">
        <v>1</v>
      </c>
      <c r="B23" s="15" t="s">
        <v>180</v>
      </c>
      <c r="C23" s="27">
        <f>VLOOKUP(B23,Total!$B$9:$H$547,2,FALSE)*IF(A23=3,$N$2,1)</f>
        <v>100</v>
      </c>
      <c r="D23" s="27">
        <f>VLOOKUP(B23,Total!$B$9:$H$547,3,FALSE)*IF(A23=3,$N$2,1)</f>
        <v>100</v>
      </c>
      <c r="E23" s="27">
        <f>VLOOKUP(B23,Total!$B$9:$H$547,4,FALSE)*IF(A23=3,$N$2,1)</f>
        <v>100</v>
      </c>
      <c r="F23" s="27">
        <f>VLOOKUP(B23,Total!$B$9:$H$547,5,FALSE)*IF(A23=3,$N$2,1)</f>
        <v>100</v>
      </c>
      <c r="G23" s="27">
        <f>VLOOKUP(B23,Total!$B$9:$H$547,6,FALSE)*IF(A23=3,$N$2,1)</f>
        <v>50</v>
      </c>
      <c r="H23" s="28">
        <f>SUM(C23:G23)</f>
        <v>450</v>
      </c>
      <c r="I23" s="23">
        <f>IF(EXACT(H23,H22),I22,K23/$H$1)</f>
        <v>2.5974025974025976E-2</v>
      </c>
      <c r="J23" s="18">
        <f>IF(EXACT(H23,H22),J22,K23)</f>
        <v>14</v>
      </c>
      <c r="K23" s="18">
        <v>15</v>
      </c>
    </row>
    <row r="24" spans="1:11" ht="15.75" thickBot="1" x14ac:dyDescent="0.3">
      <c r="A24" s="17">
        <v>3</v>
      </c>
      <c r="B24" s="15" t="s">
        <v>343</v>
      </c>
      <c r="C24" s="27">
        <f>VLOOKUP(B24,Total!$B$9:$H$547,2,FALSE)*IF(A24=3,$N$2,1)</f>
        <v>103.49999999999999</v>
      </c>
      <c r="D24" s="27">
        <f>VLOOKUP(B24,Total!$B$9:$H$547,3,FALSE)*IF(A24=3,$N$2,1)</f>
        <v>114.99999999999999</v>
      </c>
      <c r="E24" s="27">
        <f>VLOOKUP(B24,Total!$B$9:$H$547,4,FALSE)*IF(A24=3,$N$2,1)</f>
        <v>110.39999999999999</v>
      </c>
      <c r="F24" s="27">
        <f>VLOOKUP(B24,Total!$B$9:$H$547,5,FALSE)*IF(A24=3,$N$2,1)</f>
        <v>114.99999999999999</v>
      </c>
      <c r="G24" s="27">
        <f>VLOOKUP(B24,Total!$B$9:$H$547,6,FALSE)*IF(A24=3,$N$2,1)</f>
        <v>5.75</v>
      </c>
      <c r="H24" s="28">
        <f>SUM(C24:G24)</f>
        <v>449.65</v>
      </c>
      <c r="I24" s="23">
        <f>IF(EXACT(H24,H23),I23,K24/$H$1)</f>
        <v>2.9684601113172542E-2</v>
      </c>
      <c r="J24" s="18">
        <f>IF(EXACT(H24,H23),J23,K24)</f>
        <v>16</v>
      </c>
      <c r="K24" s="18">
        <v>16</v>
      </c>
    </row>
    <row r="25" spans="1:11" ht="15.75" thickBot="1" x14ac:dyDescent="0.3">
      <c r="A25" s="17">
        <v>3</v>
      </c>
      <c r="B25" s="15" t="s">
        <v>344</v>
      </c>
      <c r="C25" s="27">
        <f>VLOOKUP(B25,Total!$B$9:$H$547,2,FALSE)*IF(A25=3,$N$2,1)</f>
        <v>103.49999999999999</v>
      </c>
      <c r="D25" s="27">
        <f>VLOOKUP(B25,Total!$B$9:$H$547,3,FALSE)*IF(A25=3,$N$2,1)</f>
        <v>114.99999999999999</v>
      </c>
      <c r="E25" s="27">
        <f>VLOOKUP(B25,Total!$B$9:$H$547,4,FALSE)*IF(A25=3,$N$2,1)</f>
        <v>101.19999999999999</v>
      </c>
      <c r="F25" s="27">
        <f>VLOOKUP(B25,Total!$B$9:$H$547,5,FALSE)*IF(A25=3,$N$2,1)</f>
        <v>114.99999999999999</v>
      </c>
      <c r="G25" s="27">
        <f>VLOOKUP(B25,Total!$B$9:$H$547,6,FALSE)*IF(A25=3,$N$2,1)</f>
        <v>11.5</v>
      </c>
      <c r="H25" s="28">
        <f>SUM(C25:G25)</f>
        <v>446.19999999999993</v>
      </c>
      <c r="I25" s="23">
        <f>IF(EXACT(H25,H24),I24,K25/$H$1)</f>
        <v>3.1539888682745827E-2</v>
      </c>
      <c r="J25" s="18">
        <f>IF(EXACT(H25,H24),J24,K25)</f>
        <v>17</v>
      </c>
      <c r="K25" s="18">
        <v>17</v>
      </c>
    </row>
    <row r="26" spans="1:11" ht="15.75" thickBot="1" x14ac:dyDescent="0.3">
      <c r="A26" s="17">
        <v>3</v>
      </c>
      <c r="B26" s="15" t="s">
        <v>345</v>
      </c>
      <c r="C26" s="27">
        <f>VLOOKUP(B26,Total!$B$9:$H$547,2,FALSE)*IF(A26=3,$N$2,1)</f>
        <v>103.49999999999999</v>
      </c>
      <c r="D26" s="27">
        <f>VLOOKUP(B26,Total!$B$9:$H$547,3,FALSE)*IF(A26=3,$N$2,1)</f>
        <v>114.99999999999999</v>
      </c>
      <c r="E26" s="27">
        <f>VLOOKUP(B26,Total!$B$9:$H$547,4,FALSE)*IF(A26=3,$N$2,1)</f>
        <v>92</v>
      </c>
      <c r="F26" s="27">
        <f>VLOOKUP(B26,Total!$B$9:$H$547,5,FALSE)*IF(A26=3,$N$2,1)</f>
        <v>114.99999999999999</v>
      </c>
      <c r="G26" s="27">
        <f>VLOOKUP(B26,Total!$B$9:$H$547,6,FALSE)*IF(A26=3,$N$2,1)</f>
        <v>17.25</v>
      </c>
      <c r="H26" s="28">
        <f>SUM(C26:G26)</f>
        <v>442.75</v>
      </c>
      <c r="I26" s="23">
        <f>IF(EXACT(H26,H25),I25,K26/$H$1)</f>
        <v>3.3395176252319109E-2</v>
      </c>
      <c r="J26" s="18">
        <f>IF(EXACT(H26,H25),J25,K26)</f>
        <v>18</v>
      </c>
      <c r="K26" s="18">
        <v>18</v>
      </c>
    </row>
    <row r="27" spans="1:11" ht="15.75" thickBot="1" x14ac:dyDescent="0.3">
      <c r="A27" s="17">
        <v>3</v>
      </c>
      <c r="B27" s="15" t="s">
        <v>346</v>
      </c>
      <c r="C27" s="27">
        <f>VLOOKUP(B27,Total!$B$9:$H$547,2,FALSE)*IF(A27=3,$N$2,1)</f>
        <v>103.49999999999999</v>
      </c>
      <c r="D27" s="27">
        <f>VLOOKUP(B27,Total!$B$9:$H$547,3,FALSE)*IF(A27=3,$N$2,1)</f>
        <v>114.99999999999999</v>
      </c>
      <c r="E27" s="27">
        <f>VLOOKUP(B27,Total!$B$9:$H$547,4,FALSE)*IF(A27=3,$N$2,1)</f>
        <v>101.19999999999999</v>
      </c>
      <c r="F27" s="27">
        <f>VLOOKUP(B27,Total!$B$9:$H$547,5,FALSE)*IF(A27=3,$N$2,1)</f>
        <v>114.99999999999999</v>
      </c>
      <c r="G27" s="27">
        <f>VLOOKUP(B27,Total!$B$9:$H$547,6,FALSE)*IF(A27=3,$N$2,1)</f>
        <v>5.75</v>
      </c>
      <c r="H27" s="28">
        <f>SUM(C27:G27)</f>
        <v>440.44999999999993</v>
      </c>
      <c r="I27" s="23">
        <f>IF(EXACT(H27,H26),I26,K27/$H$1)</f>
        <v>3.525046382189239E-2</v>
      </c>
      <c r="J27" s="18">
        <f>IF(EXACT(H27,H26),J26,K27)</f>
        <v>19</v>
      </c>
      <c r="K27" s="18">
        <v>19</v>
      </c>
    </row>
    <row r="28" spans="1:11" ht="15.75" thickBot="1" x14ac:dyDescent="0.3">
      <c r="A28" s="17">
        <v>2</v>
      </c>
      <c r="B28" s="15" t="s">
        <v>18</v>
      </c>
      <c r="C28" s="27">
        <f>VLOOKUP(B28,Total!$B$9:$H$547,2,FALSE)*IF(A28=3,$N$2,1)</f>
        <v>100</v>
      </c>
      <c r="D28" s="27">
        <f>VLOOKUP(B28,Total!$B$9:$H$547,3,FALSE)*IF(A28=3,$N$2,1)</f>
        <v>100</v>
      </c>
      <c r="E28" s="27">
        <f>VLOOKUP(B28,Total!$B$9:$H$547,4,FALSE)*IF(A28=3,$N$2,1)</f>
        <v>100</v>
      </c>
      <c r="F28" s="27">
        <f>VLOOKUP(B28,Total!$B$9:$H$547,5,FALSE)*IF(A28=3,$N$2,1)</f>
        <v>100</v>
      </c>
      <c r="G28" s="27">
        <f>VLOOKUP(B28,Total!$B$9:$H$547,6,FALSE)*IF(A28=3,$N$2,1)</f>
        <v>35</v>
      </c>
      <c r="H28" s="28">
        <f>SUM(C28:G28)</f>
        <v>435</v>
      </c>
      <c r="I28" s="23">
        <f>IF(EXACT(H28,H27),I27,K28/$H$1)</f>
        <v>3.7105751391465679E-2</v>
      </c>
      <c r="J28" s="18">
        <f>IF(EXACT(H28,H27),J27,K28)</f>
        <v>20</v>
      </c>
      <c r="K28" s="18">
        <v>20</v>
      </c>
    </row>
    <row r="29" spans="1:11" ht="15.75" thickBot="1" x14ac:dyDescent="0.3">
      <c r="A29" s="17">
        <v>2</v>
      </c>
      <c r="B29" s="15" t="s">
        <v>19</v>
      </c>
      <c r="C29" s="27">
        <f>VLOOKUP(B29,Total!$B$9:$H$547,2,FALSE)*IF(A29=3,$N$2,1)</f>
        <v>100</v>
      </c>
      <c r="D29" s="27">
        <f>VLOOKUP(B29,Total!$B$9:$H$547,3,FALSE)*IF(A29=3,$N$2,1)</f>
        <v>100</v>
      </c>
      <c r="E29" s="27">
        <f>VLOOKUP(B29,Total!$B$9:$H$547,4,FALSE)*IF(A29=3,$N$2,1)</f>
        <v>100</v>
      </c>
      <c r="F29" s="27">
        <f>VLOOKUP(B29,Total!$B$9:$H$547,5,FALSE)*IF(A29=3,$N$2,1)</f>
        <v>100</v>
      </c>
      <c r="G29" s="27">
        <f>VLOOKUP(B29,Total!$B$9:$H$547,6,FALSE)*IF(A29=3,$N$2,1)</f>
        <v>35</v>
      </c>
      <c r="H29" s="28">
        <f>SUM(C29:G29)</f>
        <v>435</v>
      </c>
      <c r="I29" s="23">
        <f>IF(EXACT(H29,H28),I28,K29/$H$1)</f>
        <v>3.7105751391465679E-2</v>
      </c>
      <c r="J29" s="18">
        <f>IF(EXACT(H29,H28),J28,K29)</f>
        <v>20</v>
      </c>
      <c r="K29" s="18">
        <v>21</v>
      </c>
    </row>
    <row r="30" spans="1:11" ht="15.75" thickBot="1" x14ac:dyDescent="0.3">
      <c r="A30" s="17">
        <v>2</v>
      </c>
      <c r="B30" s="15" t="s">
        <v>20</v>
      </c>
      <c r="C30" s="27">
        <f>VLOOKUP(B30,Total!$B$9:$H$547,2,FALSE)*IF(A30=3,$N$2,1)</f>
        <v>100</v>
      </c>
      <c r="D30" s="27">
        <f>VLOOKUP(B30,Total!$B$9:$H$547,3,FALSE)*IF(A30=3,$N$2,1)</f>
        <v>100</v>
      </c>
      <c r="E30" s="27">
        <f>VLOOKUP(B30,Total!$B$9:$H$547,4,FALSE)*IF(A30=3,$N$2,1)</f>
        <v>100</v>
      </c>
      <c r="F30" s="27">
        <f>VLOOKUP(B30,Total!$B$9:$H$547,5,FALSE)*IF(A30=3,$N$2,1)</f>
        <v>100</v>
      </c>
      <c r="G30" s="27">
        <f>VLOOKUP(B30,Total!$B$9:$H$547,6,FALSE)*IF(A30=3,$N$2,1)</f>
        <v>35</v>
      </c>
      <c r="H30" s="28">
        <f>SUM(C30:G30)</f>
        <v>435</v>
      </c>
      <c r="I30" s="23">
        <f>IF(EXACT(H30,H29),I29,K30/$H$1)</f>
        <v>3.7105751391465679E-2</v>
      </c>
      <c r="J30" s="18">
        <f>IF(EXACT(H30,H29),J29,K30)</f>
        <v>20</v>
      </c>
      <c r="K30" s="18">
        <v>22</v>
      </c>
    </row>
    <row r="31" spans="1:11" ht="15.75" thickBot="1" x14ac:dyDescent="0.3">
      <c r="A31" s="17">
        <v>1</v>
      </c>
      <c r="B31" s="15" t="s">
        <v>181</v>
      </c>
      <c r="C31" s="27">
        <f>VLOOKUP(B31,Total!$B$9:$H$547,2,FALSE)*IF(A31=3,$N$2,1)</f>
        <v>100</v>
      </c>
      <c r="D31" s="27">
        <f>VLOOKUP(B31,Total!$B$9:$H$547,3,FALSE)*IF(A31=3,$N$2,1)</f>
        <v>100</v>
      </c>
      <c r="E31" s="27">
        <f>VLOOKUP(B31,Total!$B$9:$H$547,4,FALSE)*IF(A31=3,$N$2,1)</f>
        <v>100</v>
      </c>
      <c r="F31" s="27">
        <f>VLOOKUP(B31,Total!$B$9:$H$547,5,FALSE)*IF(A31=3,$N$2,1)</f>
        <v>100</v>
      </c>
      <c r="G31" s="27">
        <f>VLOOKUP(B31,Total!$B$9:$H$547,6,FALSE)*IF(A31=3,$N$2,1)</f>
        <v>35</v>
      </c>
      <c r="H31" s="28">
        <f>SUM(C31:G31)</f>
        <v>435</v>
      </c>
      <c r="I31" s="23">
        <f>IF(EXACT(H31,H30),I30,K31/$H$1)</f>
        <v>3.7105751391465679E-2</v>
      </c>
      <c r="J31" s="18">
        <f>IF(EXACT(H31,H30),J30,K31)</f>
        <v>20</v>
      </c>
      <c r="K31" s="18">
        <v>23</v>
      </c>
    </row>
    <row r="32" spans="1:11" ht="15.75" thickBot="1" x14ac:dyDescent="0.3">
      <c r="A32" s="17">
        <v>1</v>
      </c>
      <c r="B32" s="15" t="s">
        <v>182</v>
      </c>
      <c r="C32" s="27">
        <f>VLOOKUP(B32,Total!$B$9:$H$547,2,FALSE)*IF(A32=3,$N$2,1)</f>
        <v>100</v>
      </c>
      <c r="D32" s="27">
        <f>VLOOKUP(B32,Total!$B$9:$H$547,3,FALSE)*IF(A32=3,$N$2,1)</f>
        <v>100</v>
      </c>
      <c r="E32" s="27">
        <f>VLOOKUP(B32,Total!$B$9:$H$547,4,FALSE)*IF(A32=3,$N$2,1)</f>
        <v>100</v>
      </c>
      <c r="F32" s="27">
        <f>VLOOKUP(B32,Total!$B$9:$H$547,5,FALSE)*IF(A32=3,$N$2,1)</f>
        <v>100</v>
      </c>
      <c r="G32" s="27">
        <f>VLOOKUP(B32,Total!$B$9:$H$547,6,FALSE)*IF(A32=3,$N$2,1)</f>
        <v>35</v>
      </c>
      <c r="H32" s="28">
        <f>SUM(C32:G32)</f>
        <v>435</v>
      </c>
      <c r="I32" s="23">
        <f>IF(EXACT(H32,H31),I31,K32/$H$1)</f>
        <v>3.7105751391465679E-2</v>
      </c>
      <c r="J32" s="18">
        <f>IF(EXACT(H32,H31),J31,K32)</f>
        <v>20</v>
      </c>
      <c r="K32" s="18">
        <v>24</v>
      </c>
    </row>
    <row r="33" spans="1:11" ht="15.75" thickBot="1" x14ac:dyDescent="0.3">
      <c r="A33" s="17">
        <v>3</v>
      </c>
      <c r="B33" s="15" t="s">
        <v>347</v>
      </c>
      <c r="C33" s="27">
        <f>VLOOKUP(B33,Total!$B$9:$H$547,2,FALSE)*IF(A33=3,$N$2,1)</f>
        <v>103.49999999999999</v>
      </c>
      <c r="D33" s="27">
        <f>VLOOKUP(B33,Total!$B$9:$H$547,3,FALSE)*IF(A33=3,$N$2,1)</f>
        <v>103.49999999999999</v>
      </c>
      <c r="E33" s="27">
        <f>VLOOKUP(B33,Total!$B$9:$H$547,4,FALSE)*IF(A33=3,$N$2,1)</f>
        <v>96.6</v>
      </c>
      <c r="F33" s="27">
        <f>VLOOKUP(B33,Total!$B$9:$H$547,5,FALSE)*IF(A33=3,$N$2,1)</f>
        <v>114.99999999999999</v>
      </c>
      <c r="G33" s="27">
        <f>VLOOKUP(B33,Total!$B$9:$H$547,6,FALSE)*IF(A33=3,$N$2,1)</f>
        <v>11.5</v>
      </c>
      <c r="H33" s="28">
        <f>SUM(C33:G33)</f>
        <v>430.09999999999997</v>
      </c>
      <c r="I33" s="23">
        <f>IF(EXACT(H33,H32),I32,K33/$H$1)</f>
        <v>4.6382189239332093E-2</v>
      </c>
      <c r="J33" s="18">
        <f>IF(EXACT(H33,H32),J32,K33)</f>
        <v>25</v>
      </c>
      <c r="K33" s="18">
        <v>25</v>
      </c>
    </row>
    <row r="34" spans="1:11" ht="15.75" thickBot="1" x14ac:dyDescent="0.3">
      <c r="A34" s="17">
        <v>1</v>
      </c>
      <c r="B34" s="15" t="s">
        <v>184</v>
      </c>
      <c r="C34" s="27">
        <f>VLOOKUP(B34,Total!$B$9:$H$547,2,FALSE)*IF(A34=3,$N$2,1)</f>
        <v>100</v>
      </c>
      <c r="D34" s="27">
        <f>VLOOKUP(B34,Total!$B$9:$H$547,3,FALSE)*IF(A34=3,$N$2,1)</f>
        <v>100</v>
      </c>
      <c r="E34" s="27">
        <f>VLOOKUP(B34,Total!$B$9:$H$547,4,FALSE)*IF(A34=3,$N$2,1)</f>
        <v>100</v>
      </c>
      <c r="F34" s="27">
        <f>VLOOKUP(B34,Total!$B$9:$H$547,5,FALSE)*IF(A34=3,$N$2,1)</f>
        <v>100</v>
      </c>
      <c r="G34" s="27">
        <f>VLOOKUP(B34,Total!$B$9:$H$547,6,FALSE)*IF(A34=3,$N$2,1)</f>
        <v>30</v>
      </c>
      <c r="H34" s="28">
        <f>SUM(C34:G34)</f>
        <v>430</v>
      </c>
      <c r="I34" s="23">
        <f>IF(EXACT(H34,H33),I33,K34/$H$1)</f>
        <v>4.8237476808905382E-2</v>
      </c>
      <c r="J34" s="18">
        <f>IF(EXACT(H34,H33),J33,K34)</f>
        <v>26</v>
      </c>
      <c r="K34" s="18">
        <v>26</v>
      </c>
    </row>
    <row r="35" spans="1:11" ht="15.75" thickBot="1" x14ac:dyDescent="0.3">
      <c r="A35" s="17">
        <v>1</v>
      </c>
      <c r="B35" s="15" t="s">
        <v>183</v>
      </c>
      <c r="C35" s="27">
        <f>VLOOKUP(B35,Total!$B$9:$H$547,2,FALSE)*IF(A35=3,$N$2,1)</f>
        <v>100</v>
      </c>
      <c r="D35" s="27">
        <f>VLOOKUP(B35,Total!$B$9:$H$547,3,FALSE)*IF(A35=3,$N$2,1)</f>
        <v>100</v>
      </c>
      <c r="E35" s="27">
        <f>VLOOKUP(B35,Total!$B$9:$H$547,4,FALSE)*IF(A35=3,$N$2,1)</f>
        <v>100</v>
      </c>
      <c r="F35" s="27">
        <f>VLOOKUP(B35,Total!$B$9:$H$547,5,FALSE)*IF(A35=3,$N$2,1)</f>
        <v>100</v>
      </c>
      <c r="G35" s="27">
        <f>VLOOKUP(B35,Total!$B$9:$H$547,6,FALSE)*IF(A35=3,$N$2,1)</f>
        <v>30</v>
      </c>
      <c r="H35" s="28">
        <f>SUM(C35:G35)</f>
        <v>430</v>
      </c>
      <c r="I35" s="23">
        <f>IF(EXACT(H35,H34),I34,K35/$H$1)</f>
        <v>4.8237476808905382E-2</v>
      </c>
      <c r="J35" s="18">
        <f>IF(EXACT(H35,H34),J34,K35)</f>
        <v>26</v>
      </c>
      <c r="K35" s="18">
        <v>27</v>
      </c>
    </row>
    <row r="36" spans="1:11" ht="15.75" thickBot="1" x14ac:dyDescent="0.3">
      <c r="A36" s="17">
        <v>1</v>
      </c>
      <c r="B36" s="15" t="s">
        <v>186</v>
      </c>
      <c r="C36" s="27">
        <f>VLOOKUP(B36,Total!$B$9:$H$547,2,FALSE)*IF(A36=3,$N$2,1)</f>
        <v>100</v>
      </c>
      <c r="D36" s="27">
        <f>VLOOKUP(B36,Total!$B$9:$H$547,3,FALSE)*IF(A36=3,$N$2,1)</f>
        <v>100</v>
      </c>
      <c r="E36" s="27">
        <f>VLOOKUP(B36,Total!$B$9:$H$547,4,FALSE)*IF(A36=3,$N$2,1)</f>
        <v>100</v>
      </c>
      <c r="F36" s="27">
        <f>VLOOKUP(B36,Total!$B$9:$H$547,5,FALSE)*IF(A36=3,$N$2,1)</f>
        <v>100</v>
      </c>
      <c r="G36" s="27">
        <f>VLOOKUP(B36,Total!$B$9:$H$547,6,FALSE)*IF(A36=3,$N$2,1)</f>
        <v>30</v>
      </c>
      <c r="H36" s="28">
        <f>SUM(C36:G36)</f>
        <v>430</v>
      </c>
      <c r="I36" s="23">
        <f>IF(EXACT(H36,H35),I35,K36/$H$1)</f>
        <v>4.8237476808905382E-2</v>
      </c>
      <c r="J36" s="18">
        <f>IF(EXACT(H36,H35),J35,K36)</f>
        <v>26</v>
      </c>
      <c r="K36" s="18">
        <v>28</v>
      </c>
    </row>
    <row r="37" spans="1:11" ht="15.75" thickBot="1" x14ac:dyDescent="0.3">
      <c r="A37" s="17">
        <v>1</v>
      </c>
      <c r="B37" s="15" t="s">
        <v>185</v>
      </c>
      <c r="C37" s="27">
        <f>VLOOKUP(B37,Total!$B$9:$H$547,2,FALSE)*IF(A37=3,$N$2,1)</f>
        <v>100</v>
      </c>
      <c r="D37" s="27">
        <f>VLOOKUP(B37,Total!$B$9:$H$547,3,FALSE)*IF(A37=3,$N$2,1)</f>
        <v>100</v>
      </c>
      <c r="E37" s="27">
        <f>VLOOKUP(B37,Total!$B$9:$H$547,4,FALSE)*IF(A37=3,$N$2,1)</f>
        <v>100</v>
      </c>
      <c r="F37" s="27">
        <f>VLOOKUP(B37,Total!$B$9:$H$547,5,FALSE)*IF(A37=3,$N$2,1)</f>
        <v>100</v>
      </c>
      <c r="G37" s="27">
        <f>VLOOKUP(B37,Total!$B$9:$H$547,6,FALSE)*IF(A37=3,$N$2,1)</f>
        <v>30</v>
      </c>
      <c r="H37" s="28">
        <f>SUM(C37:G37)</f>
        <v>430</v>
      </c>
      <c r="I37" s="23">
        <f>IF(EXACT(H37,H36),I36,K37/$H$1)</f>
        <v>4.8237476808905382E-2</v>
      </c>
      <c r="J37" s="18">
        <f>IF(EXACT(H37,H36),J36,K37)</f>
        <v>26</v>
      </c>
      <c r="K37" s="18">
        <v>29</v>
      </c>
    </row>
    <row r="38" spans="1:11" ht="15.75" thickBot="1" x14ac:dyDescent="0.3">
      <c r="A38" s="17">
        <v>1</v>
      </c>
      <c r="B38" s="15" t="s">
        <v>187</v>
      </c>
      <c r="C38" s="27">
        <f>VLOOKUP(B38,Total!$B$9:$H$547,2,FALSE)*IF(A38=3,$N$2,1)</f>
        <v>100</v>
      </c>
      <c r="D38" s="27">
        <f>VLOOKUP(B38,Total!$B$9:$H$547,3,FALSE)*IF(A38=3,$N$2,1)</f>
        <v>100</v>
      </c>
      <c r="E38" s="27">
        <f>VLOOKUP(B38,Total!$B$9:$H$547,4,FALSE)*IF(A38=3,$N$2,1)</f>
        <v>100</v>
      </c>
      <c r="F38" s="27">
        <f>VLOOKUP(B38,Total!$B$9:$H$547,5,FALSE)*IF(A38=3,$N$2,1)</f>
        <v>100</v>
      </c>
      <c r="G38" s="27">
        <f>VLOOKUP(B38,Total!$B$9:$H$547,6,FALSE)*IF(A38=3,$N$2,1)</f>
        <v>30</v>
      </c>
      <c r="H38" s="28">
        <f>SUM(C38:G38)</f>
        <v>430</v>
      </c>
      <c r="I38" s="23">
        <f>IF(EXACT(H38,H37),I37,K38/$H$1)</f>
        <v>4.8237476808905382E-2</v>
      </c>
      <c r="J38" s="18">
        <f>IF(EXACT(H38,H37),J37,K38)</f>
        <v>26</v>
      </c>
      <c r="K38" s="18">
        <v>30</v>
      </c>
    </row>
    <row r="39" spans="1:11" ht="15.75" thickBot="1" x14ac:dyDescent="0.3">
      <c r="A39" s="17">
        <v>3</v>
      </c>
      <c r="B39" s="15" t="s">
        <v>348</v>
      </c>
      <c r="C39" s="27">
        <f>VLOOKUP(B39,Total!$B$9:$H$547,2,FALSE)*IF(A39=3,$N$2,1)</f>
        <v>114.99999999999999</v>
      </c>
      <c r="D39" s="27">
        <f>VLOOKUP(B39,Total!$B$9:$H$547,3,FALSE)*IF(A39=3,$N$2,1)</f>
        <v>114.99999999999999</v>
      </c>
      <c r="E39" s="27">
        <f>VLOOKUP(B39,Total!$B$9:$H$547,4,FALSE)*IF(A39=3,$N$2,1)</f>
        <v>110.39999999999999</v>
      </c>
      <c r="F39" s="27">
        <f>VLOOKUP(B39,Total!$B$9:$H$547,5,FALSE)*IF(A39=3,$N$2,1)</f>
        <v>69</v>
      </c>
      <c r="G39" s="27">
        <f>VLOOKUP(B39,Total!$B$9:$H$547,6,FALSE)*IF(A39=3,$N$2,1)</f>
        <v>17.25</v>
      </c>
      <c r="H39" s="28">
        <f>SUM(C39:G39)</f>
        <v>426.65</v>
      </c>
      <c r="I39" s="23">
        <f>IF(EXACT(H39,H38),I38,K39/$H$1)</f>
        <v>5.7513914656771803E-2</v>
      </c>
      <c r="J39" s="18">
        <f>IF(EXACT(H39,H38),J38,K39)</f>
        <v>31</v>
      </c>
      <c r="K39" s="18">
        <v>31</v>
      </c>
    </row>
    <row r="40" spans="1:11" ht="15.75" thickBot="1" x14ac:dyDescent="0.3">
      <c r="A40" s="17">
        <v>1</v>
      </c>
      <c r="B40" s="15" t="s">
        <v>190</v>
      </c>
      <c r="C40" s="27">
        <f>VLOOKUP(B40,Total!$B$9:$H$547,2,FALSE)*IF(A40=3,$N$2,1)</f>
        <v>100</v>
      </c>
      <c r="D40" s="27">
        <f>VLOOKUP(B40,Total!$B$9:$H$547,3,FALSE)*IF(A40=3,$N$2,1)</f>
        <v>100</v>
      </c>
      <c r="E40" s="27">
        <f>VLOOKUP(B40,Total!$B$9:$H$547,4,FALSE)*IF(A40=3,$N$2,1)</f>
        <v>100</v>
      </c>
      <c r="F40" s="27">
        <f>VLOOKUP(B40,Total!$B$9:$H$547,5,FALSE)*IF(A40=3,$N$2,1)</f>
        <v>100</v>
      </c>
      <c r="G40" s="27">
        <f>VLOOKUP(B40,Total!$B$9:$H$547,6,FALSE)*IF(A40=3,$N$2,1)</f>
        <v>25</v>
      </c>
      <c r="H40" s="28">
        <f>SUM(C40:G40)</f>
        <v>425</v>
      </c>
      <c r="I40" s="23">
        <f>IF(EXACT(H40,H39),I39,K40/$H$1)</f>
        <v>5.9369202226345084E-2</v>
      </c>
      <c r="J40" s="18">
        <f>IF(EXACT(H40,H39),J39,K40)</f>
        <v>32</v>
      </c>
      <c r="K40" s="18">
        <v>32</v>
      </c>
    </row>
    <row r="41" spans="1:11" ht="15.75" thickBot="1" x14ac:dyDescent="0.3">
      <c r="A41" s="17">
        <v>2</v>
      </c>
      <c r="B41" s="15" t="s">
        <v>21</v>
      </c>
      <c r="C41" s="27">
        <f>VLOOKUP(B41,Total!$B$9:$H$547,2,FALSE)*IF(A41=3,$N$2,1)</f>
        <v>100</v>
      </c>
      <c r="D41" s="27">
        <f>VLOOKUP(B41,Total!$B$9:$H$547,3,FALSE)*IF(A41=3,$N$2,1)</f>
        <v>100</v>
      </c>
      <c r="E41" s="27">
        <f>VLOOKUP(B41,Total!$B$9:$H$547,4,FALSE)*IF(A41=3,$N$2,1)</f>
        <v>100</v>
      </c>
      <c r="F41" s="27">
        <f>VLOOKUP(B41,Total!$B$9:$H$547,5,FALSE)*IF(A41=3,$N$2,1)</f>
        <v>100</v>
      </c>
      <c r="G41" s="27">
        <f>VLOOKUP(B41,Total!$B$9:$H$547,6,FALSE)*IF(A41=3,$N$2,1)</f>
        <v>25</v>
      </c>
      <c r="H41" s="28">
        <f>SUM(C41:G41)</f>
        <v>425</v>
      </c>
      <c r="I41" s="23">
        <f>IF(EXACT(H41,H40),I40,K41/$H$1)</f>
        <v>5.9369202226345084E-2</v>
      </c>
      <c r="J41" s="18">
        <f>IF(EXACT(H41,H40),J40,K41)</f>
        <v>32</v>
      </c>
      <c r="K41" s="18">
        <v>33</v>
      </c>
    </row>
    <row r="42" spans="1:11" ht="15.75" thickBot="1" x14ac:dyDescent="0.3">
      <c r="A42" s="17">
        <v>1</v>
      </c>
      <c r="B42" s="15" t="s">
        <v>189</v>
      </c>
      <c r="C42" s="27">
        <f>VLOOKUP(B42,Total!$B$9:$H$547,2,FALSE)*IF(A42=3,$N$2,1)</f>
        <v>100</v>
      </c>
      <c r="D42" s="27">
        <f>VLOOKUP(B42,Total!$B$9:$H$547,3,FALSE)*IF(A42=3,$N$2,1)</f>
        <v>100</v>
      </c>
      <c r="E42" s="27">
        <f>VLOOKUP(B42,Total!$B$9:$H$547,4,FALSE)*IF(A42=3,$N$2,1)</f>
        <v>100</v>
      </c>
      <c r="F42" s="27">
        <f>VLOOKUP(B42,Total!$B$9:$H$547,5,FALSE)*IF(A42=3,$N$2,1)</f>
        <v>100</v>
      </c>
      <c r="G42" s="27">
        <f>VLOOKUP(B42,Total!$B$9:$H$547,6,FALSE)*IF(A42=3,$N$2,1)</f>
        <v>25</v>
      </c>
      <c r="H42" s="28">
        <f>SUM(C42:G42)</f>
        <v>425</v>
      </c>
      <c r="I42" s="23">
        <f>IF(EXACT(H42,H41),I41,K42/$H$1)</f>
        <v>5.9369202226345084E-2</v>
      </c>
      <c r="J42" s="18">
        <f>IF(EXACT(H42,H41),J41,K42)</f>
        <v>32</v>
      </c>
      <c r="K42" s="18">
        <v>34</v>
      </c>
    </row>
    <row r="43" spans="1:11" ht="15.75" thickBot="1" x14ac:dyDescent="0.3">
      <c r="A43" s="17">
        <v>2</v>
      </c>
      <c r="B43" s="15" t="s">
        <v>22</v>
      </c>
      <c r="C43" s="27">
        <f>VLOOKUP(B43,Total!$B$9:$H$547,2,FALSE)*IF(A43=3,$N$2,1)</f>
        <v>100</v>
      </c>
      <c r="D43" s="27">
        <f>VLOOKUP(B43,Total!$B$9:$H$547,3,FALSE)*IF(A43=3,$N$2,1)</f>
        <v>100</v>
      </c>
      <c r="E43" s="27">
        <f>VLOOKUP(B43,Total!$B$9:$H$547,4,FALSE)*IF(A43=3,$N$2,1)</f>
        <v>100</v>
      </c>
      <c r="F43" s="27">
        <f>VLOOKUP(B43,Total!$B$9:$H$547,5,FALSE)*IF(A43=3,$N$2,1)</f>
        <v>100</v>
      </c>
      <c r="G43" s="27">
        <f>VLOOKUP(B43,Total!$B$9:$H$547,6,FALSE)*IF(A43=3,$N$2,1)</f>
        <v>25</v>
      </c>
      <c r="H43" s="28">
        <f>SUM(C43:G43)</f>
        <v>425</v>
      </c>
      <c r="I43" s="23">
        <f>IF(EXACT(H43,H42),I42,K43/$H$1)</f>
        <v>5.9369202226345084E-2</v>
      </c>
      <c r="J43" s="18">
        <f>IF(EXACT(H43,H42),J42,K43)</f>
        <v>32</v>
      </c>
      <c r="K43" s="18">
        <v>35</v>
      </c>
    </row>
    <row r="44" spans="1:11" ht="15.75" thickBot="1" x14ac:dyDescent="0.3">
      <c r="A44" s="17">
        <v>2</v>
      </c>
      <c r="B44" s="15" t="s">
        <v>23</v>
      </c>
      <c r="C44" s="27">
        <f>VLOOKUP(B44,Total!$B$9:$H$547,2,FALSE)*IF(A44=3,$N$2,1)</f>
        <v>100</v>
      </c>
      <c r="D44" s="27">
        <f>VLOOKUP(B44,Total!$B$9:$H$547,3,FALSE)*IF(A44=3,$N$2,1)</f>
        <v>100</v>
      </c>
      <c r="E44" s="27">
        <f>VLOOKUP(B44,Total!$B$9:$H$547,4,FALSE)*IF(A44=3,$N$2,1)</f>
        <v>100</v>
      </c>
      <c r="F44" s="27">
        <f>VLOOKUP(B44,Total!$B$9:$H$547,5,FALSE)*IF(A44=3,$N$2,1)</f>
        <v>100</v>
      </c>
      <c r="G44" s="27">
        <f>VLOOKUP(B44,Total!$B$9:$H$547,6,FALSE)*IF(A44=3,$N$2,1)</f>
        <v>25</v>
      </c>
      <c r="H44" s="28">
        <f>SUM(C44:G44)</f>
        <v>425</v>
      </c>
      <c r="I44" s="23">
        <f>IF(EXACT(H44,H43),I43,K44/$H$1)</f>
        <v>5.9369202226345084E-2</v>
      </c>
      <c r="J44" s="18">
        <f>IF(EXACT(H44,H43),J43,K44)</f>
        <v>32</v>
      </c>
      <c r="K44" s="18">
        <v>36</v>
      </c>
    </row>
    <row r="45" spans="1:11" ht="15.75" thickBot="1" x14ac:dyDescent="0.3">
      <c r="A45" s="17">
        <v>1</v>
      </c>
      <c r="B45" s="15" t="s">
        <v>188</v>
      </c>
      <c r="C45" s="27">
        <f>VLOOKUP(B45,Total!$B$9:$H$547,2,FALSE)*IF(A45=3,$N$2,1)</f>
        <v>100</v>
      </c>
      <c r="D45" s="27">
        <f>VLOOKUP(B45,Total!$B$9:$H$547,3,FALSE)*IF(A45=3,$N$2,1)</f>
        <v>100</v>
      </c>
      <c r="E45" s="27">
        <f>VLOOKUP(B45,Total!$B$9:$H$547,4,FALSE)*IF(A45=3,$N$2,1)</f>
        <v>100</v>
      </c>
      <c r="F45" s="27">
        <f>VLOOKUP(B45,Total!$B$9:$H$547,5,FALSE)*IF(A45=3,$N$2,1)</f>
        <v>100</v>
      </c>
      <c r="G45" s="27">
        <f>VLOOKUP(B45,Total!$B$9:$H$547,6,FALSE)*IF(A45=3,$N$2,1)</f>
        <v>25</v>
      </c>
      <c r="H45" s="28">
        <f>SUM(C45:G45)</f>
        <v>425</v>
      </c>
      <c r="I45" s="23">
        <f>IF(EXACT(H45,H44),I44,K45/$H$1)</f>
        <v>5.9369202226345084E-2</v>
      </c>
      <c r="J45" s="18">
        <f>IF(EXACT(H45,H44),J44,K45)</f>
        <v>32</v>
      </c>
      <c r="K45" s="18">
        <v>37</v>
      </c>
    </row>
    <row r="46" spans="1:11" ht="15.75" thickBot="1" x14ac:dyDescent="0.3">
      <c r="A46" s="17">
        <v>3</v>
      </c>
      <c r="B46" s="15" t="s">
        <v>349</v>
      </c>
      <c r="C46" s="27">
        <f>VLOOKUP(B46,Total!$B$9:$H$547,2,FALSE)*IF(A46=3,$N$2,1)</f>
        <v>114.99999999999999</v>
      </c>
      <c r="D46" s="27">
        <f>VLOOKUP(B46,Total!$B$9:$H$547,3,FALSE)*IF(A46=3,$N$2,1)</f>
        <v>114.99999999999999</v>
      </c>
      <c r="E46" s="27">
        <f>VLOOKUP(B46,Total!$B$9:$H$547,4,FALSE)*IF(A46=3,$N$2,1)</f>
        <v>101.19999999999999</v>
      </c>
      <c r="F46" s="27">
        <f>VLOOKUP(B46,Total!$B$9:$H$547,5,FALSE)*IF(A46=3,$N$2,1)</f>
        <v>69</v>
      </c>
      <c r="G46" s="27">
        <f>VLOOKUP(B46,Total!$B$9:$H$547,6,FALSE)*IF(A46=3,$N$2,1)</f>
        <v>23</v>
      </c>
      <c r="H46" s="28">
        <f>SUM(C46:G46)</f>
        <v>423.19999999999993</v>
      </c>
      <c r="I46" s="23">
        <f>IF(EXACT(H46,H45),I45,K46/$H$1)</f>
        <v>7.050092764378478E-2</v>
      </c>
      <c r="J46" s="18">
        <f>IF(EXACT(H46,H45),J45,K46)</f>
        <v>38</v>
      </c>
      <c r="K46" s="18">
        <v>38</v>
      </c>
    </row>
    <row r="47" spans="1:11" ht="15.75" thickBot="1" x14ac:dyDescent="0.3">
      <c r="A47" s="17">
        <v>3</v>
      </c>
      <c r="B47" s="15" t="s">
        <v>350</v>
      </c>
      <c r="C47" s="27">
        <f>VLOOKUP(B47,Total!$B$9:$H$547,2,FALSE)*IF(A47=3,$N$2,1)</f>
        <v>103.49999999999999</v>
      </c>
      <c r="D47" s="27">
        <f>VLOOKUP(B47,Total!$B$9:$H$547,3,FALSE)*IF(A47=3,$N$2,1)</f>
        <v>92</v>
      </c>
      <c r="E47" s="27">
        <f>VLOOKUP(B47,Total!$B$9:$H$547,4,FALSE)*IF(A47=3,$N$2,1)</f>
        <v>110.39999999999999</v>
      </c>
      <c r="F47" s="27">
        <f>VLOOKUP(B47,Total!$B$9:$H$547,5,FALSE)*IF(A47=3,$N$2,1)</f>
        <v>114.99999999999999</v>
      </c>
      <c r="G47" s="27">
        <f>VLOOKUP(B47,Total!$B$9:$H$547,6,FALSE)*IF(A47=3,$N$2,1)</f>
        <v>0</v>
      </c>
      <c r="H47" s="28">
        <f>SUM(C47:G47)</f>
        <v>420.9</v>
      </c>
      <c r="I47" s="23">
        <f>IF(EXACT(H47,H46),I46,K47/$H$1)</f>
        <v>7.2356215213358069E-2</v>
      </c>
      <c r="J47" s="18">
        <f>IF(EXACT(H47,H46),J46,K47)</f>
        <v>39</v>
      </c>
      <c r="K47" s="18">
        <v>39</v>
      </c>
    </row>
    <row r="48" spans="1:11" ht="15.75" thickBot="1" x14ac:dyDescent="0.3">
      <c r="A48" s="17">
        <v>3</v>
      </c>
      <c r="B48" s="15" t="s">
        <v>351</v>
      </c>
      <c r="C48" s="27">
        <f>VLOOKUP(B48,Total!$B$9:$H$547,2,FALSE)*IF(A48=3,$N$2,1)</f>
        <v>114.99999999999999</v>
      </c>
      <c r="D48" s="27">
        <f>VLOOKUP(B48,Total!$B$9:$H$547,3,FALSE)*IF(A48=3,$N$2,1)</f>
        <v>114.99999999999999</v>
      </c>
      <c r="E48" s="27">
        <f>VLOOKUP(B48,Total!$B$9:$H$547,4,FALSE)*IF(A48=3,$N$2,1)</f>
        <v>101.19999999999999</v>
      </c>
      <c r="F48" s="27">
        <f>VLOOKUP(B48,Total!$B$9:$H$547,5,FALSE)*IF(A48=3,$N$2,1)</f>
        <v>69</v>
      </c>
      <c r="G48" s="27">
        <f>VLOOKUP(B48,Total!$B$9:$H$547,6,FALSE)*IF(A48=3,$N$2,1)</f>
        <v>17.25</v>
      </c>
      <c r="H48" s="28">
        <f>SUM(C48:G48)</f>
        <v>417.44999999999993</v>
      </c>
      <c r="I48" s="23">
        <f>IF(EXACT(H48,H47),I47,K48/$H$1)</f>
        <v>7.4211502782931357E-2</v>
      </c>
      <c r="J48" s="18">
        <f>IF(EXACT(H48,H47),J47,K48)</f>
        <v>40</v>
      </c>
      <c r="K48" s="18">
        <v>40</v>
      </c>
    </row>
    <row r="49" spans="1:11" ht="15.75" thickBot="1" x14ac:dyDescent="0.3">
      <c r="A49" s="17">
        <v>3</v>
      </c>
      <c r="B49" s="15" t="s">
        <v>352</v>
      </c>
      <c r="C49" s="27">
        <f>VLOOKUP(B49,Total!$B$9:$H$547,2,FALSE)*IF(A49=3,$N$2,1)</f>
        <v>114.99999999999999</v>
      </c>
      <c r="D49" s="27">
        <f>VLOOKUP(B49,Total!$B$9:$H$547,3,FALSE)*IF(A49=3,$N$2,1)</f>
        <v>103.49999999999999</v>
      </c>
      <c r="E49" s="27">
        <f>VLOOKUP(B49,Total!$B$9:$H$547,4,FALSE)*IF(A49=3,$N$2,1)</f>
        <v>78.199999999999989</v>
      </c>
      <c r="F49" s="27">
        <f>VLOOKUP(B49,Total!$B$9:$H$547,5,FALSE)*IF(A49=3,$N$2,1)</f>
        <v>114.99999999999999</v>
      </c>
      <c r="G49" s="27">
        <f>VLOOKUP(B49,Total!$B$9:$H$547,6,FALSE)*IF(A49=3,$N$2,1)</f>
        <v>5.75</v>
      </c>
      <c r="H49" s="28">
        <f>SUM(C49:G49)</f>
        <v>417.44999999999993</v>
      </c>
      <c r="I49" s="23">
        <f>IF(EXACT(H49,H48),I48,K49/$H$1)</f>
        <v>7.4211502782931357E-2</v>
      </c>
      <c r="J49" s="18">
        <f>IF(EXACT(H49,H48),J48,K49)</f>
        <v>40</v>
      </c>
      <c r="K49" s="18">
        <v>41</v>
      </c>
    </row>
    <row r="50" spans="1:11" ht="15.75" thickBot="1" x14ac:dyDescent="0.3">
      <c r="A50" s="17">
        <v>3</v>
      </c>
      <c r="B50" s="15" t="s">
        <v>353</v>
      </c>
      <c r="C50" s="27">
        <f>VLOOKUP(B50,Total!$B$9:$H$547,2,FALSE)*IF(A50=3,$N$2,1)</f>
        <v>114.99999999999999</v>
      </c>
      <c r="D50" s="27">
        <f>VLOOKUP(B50,Total!$B$9:$H$547,3,FALSE)*IF(A50=3,$N$2,1)</f>
        <v>57.499999999999993</v>
      </c>
      <c r="E50" s="27">
        <f>VLOOKUP(B50,Total!$B$9:$H$547,4,FALSE)*IF(A50=3,$N$2,1)</f>
        <v>105.8</v>
      </c>
      <c r="F50" s="27">
        <f>VLOOKUP(B50,Total!$B$9:$H$547,5,FALSE)*IF(A50=3,$N$2,1)</f>
        <v>114.99999999999999</v>
      </c>
      <c r="G50" s="27">
        <f>VLOOKUP(B50,Total!$B$9:$H$547,6,FALSE)*IF(A50=3,$N$2,1)</f>
        <v>23</v>
      </c>
      <c r="H50" s="28">
        <f>SUM(C50:G50)</f>
        <v>416.29999999999995</v>
      </c>
      <c r="I50" s="23">
        <f>IF(EXACT(H50,H49),I49,K50/$H$1)</f>
        <v>7.792207792207792E-2</v>
      </c>
      <c r="J50" s="18">
        <f>IF(EXACT(H50,H49),J49,K50)</f>
        <v>42</v>
      </c>
      <c r="K50" s="18">
        <v>42</v>
      </c>
    </row>
    <row r="51" spans="1:11" ht="15.75" thickBot="1" x14ac:dyDescent="0.3">
      <c r="A51" s="17">
        <v>2</v>
      </c>
      <c r="B51" s="15" t="s">
        <v>24</v>
      </c>
      <c r="C51" s="27">
        <f>VLOOKUP(B51,Total!$B$9:$H$547,2,FALSE)*IF(A51=3,$N$2,1)</f>
        <v>90</v>
      </c>
      <c r="D51" s="27">
        <f>VLOOKUP(B51,Total!$B$9:$H$547,3,FALSE)*IF(A51=3,$N$2,1)</f>
        <v>100</v>
      </c>
      <c r="E51" s="27">
        <f>VLOOKUP(B51,Total!$B$9:$H$547,4,FALSE)*IF(A51=3,$N$2,1)</f>
        <v>100</v>
      </c>
      <c r="F51" s="27">
        <f>VLOOKUP(B51,Total!$B$9:$H$547,5,FALSE)*IF(A51=3,$N$2,1)</f>
        <v>100</v>
      </c>
      <c r="G51" s="27">
        <f>VLOOKUP(B51,Total!$B$9:$H$547,6,FALSE)*IF(A51=3,$N$2,1)</f>
        <v>25</v>
      </c>
      <c r="H51" s="28">
        <f>SUM(C51:G51)</f>
        <v>415</v>
      </c>
      <c r="I51" s="23">
        <f>IF(EXACT(H51,H50),I50,K51/$H$1)</f>
        <v>7.9777365491651209E-2</v>
      </c>
      <c r="J51" s="18">
        <f>IF(EXACT(H51,H50),J50,K51)</f>
        <v>43</v>
      </c>
      <c r="K51" s="18">
        <v>43</v>
      </c>
    </row>
    <row r="52" spans="1:11" ht="15.75" thickBot="1" x14ac:dyDescent="0.3">
      <c r="A52" s="17">
        <v>1</v>
      </c>
      <c r="B52" s="15" t="s">
        <v>191</v>
      </c>
      <c r="C52" s="27">
        <f>VLOOKUP(B52,Total!$B$9:$H$547,2,FALSE)*IF(A52=3,$N$2,1)</f>
        <v>100</v>
      </c>
      <c r="D52" s="27">
        <f>VLOOKUP(B52,Total!$B$9:$H$547,3,FALSE)*IF(A52=3,$N$2,1)</f>
        <v>100</v>
      </c>
      <c r="E52" s="27">
        <f>VLOOKUP(B52,Total!$B$9:$H$547,4,FALSE)*IF(A52=3,$N$2,1)</f>
        <v>100</v>
      </c>
      <c r="F52" s="27">
        <f>VLOOKUP(B52,Total!$B$9:$H$547,5,FALSE)*IF(A52=3,$N$2,1)</f>
        <v>100</v>
      </c>
      <c r="G52" s="27">
        <f>VLOOKUP(B52,Total!$B$9:$H$547,6,FALSE)*IF(A52=3,$N$2,1)</f>
        <v>15</v>
      </c>
      <c r="H52" s="28">
        <f>SUM(C52:G52)</f>
        <v>415</v>
      </c>
      <c r="I52" s="23">
        <f>IF(EXACT(H52,H51),I51,K52/$H$1)</f>
        <v>7.9777365491651209E-2</v>
      </c>
      <c r="J52" s="18">
        <f>IF(EXACT(H52,H51),J51,K52)</f>
        <v>43</v>
      </c>
      <c r="K52" s="18">
        <v>44</v>
      </c>
    </row>
    <row r="53" spans="1:11" ht="15.75" thickBot="1" x14ac:dyDescent="0.3">
      <c r="A53" s="17">
        <v>2</v>
      </c>
      <c r="B53" s="15" t="s">
        <v>25</v>
      </c>
      <c r="C53" s="27">
        <f>VLOOKUP(B53,Total!$B$9:$H$547,2,FALSE)*IF(A53=3,$N$2,1)</f>
        <v>100</v>
      </c>
      <c r="D53" s="27">
        <f>VLOOKUP(B53,Total!$B$9:$H$547,3,FALSE)*IF(A53=3,$N$2,1)</f>
        <v>100</v>
      </c>
      <c r="E53" s="27">
        <f>VLOOKUP(B53,Total!$B$9:$H$547,4,FALSE)*IF(A53=3,$N$2,1)</f>
        <v>100</v>
      </c>
      <c r="F53" s="27">
        <f>VLOOKUP(B53,Total!$B$9:$H$547,5,FALSE)*IF(A53=3,$N$2,1)</f>
        <v>88</v>
      </c>
      <c r="G53" s="27">
        <f>VLOOKUP(B53,Total!$B$9:$H$547,6,FALSE)*IF(A53=3,$N$2,1)</f>
        <v>25</v>
      </c>
      <c r="H53" s="28">
        <f>SUM(C53:G53)</f>
        <v>413</v>
      </c>
      <c r="I53" s="23">
        <f>IF(EXACT(H53,H52),I52,K53/$H$1)</f>
        <v>8.3487940630797772E-2</v>
      </c>
      <c r="J53" s="18">
        <f>IF(EXACT(H53,H52),J52,K53)</f>
        <v>45</v>
      </c>
      <c r="K53" s="18">
        <v>45</v>
      </c>
    </row>
    <row r="54" spans="1:11" ht="15.75" thickBot="1" x14ac:dyDescent="0.3">
      <c r="A54" s="17">
        <v>3</v>
      </c>
      <c r="B54" s="15" t="s">
        <v>354</v>
      </c>
      <c r="C54" s="27">
        <f>VLOOKUP(B54,Total!$B$9:$H$547,2,FALSE)*IF(A54=3,$N$2,1)</f>
        <v>103.49999999999999</v>
      </c>
      <c r="D54" s="27">
        <f>VLOOKUP(B54,Total!$B$9:$H$547,3,FALSE)*IF(A54=3,$N$2,1)</f>
        <v>114.99999999999999</v>
      </c>
      <c r="E54" s="27">
        <f>VLOOKUP(B54,Total!$B$9:$H$547,4,FALSE)*IF(A54=3,$N$2,1)</f>
        <v>59.8</v>
      </c>
      <c r="F54" s="27">
        <f>VLOOKUP(B54,Total!$B$9:$H$547,5,FALSE)*IF(A54=3,$N$2,1)</f>
        <v>114.99999999999999</v>
      </c>
      <c r="G54" s="27">
        <f>VLOOKUP(B54,Total!$B$9:$H$547,6,FALSE)*IF(A54=3,$N$2,1)</f>
        <v>17.25</v>
      </c>
      <c r="H54" s="28">
        <f>SUM(C54:G54)</f>
        <v>410.54999999999995</v>
      </c>
      <c r="I54" s="23">
        <f>IF(EXACT(H54,H53),I53,K54/$H$1)</f>
        <v>8.534322820037106E-2</v>
      </c>
      <c r="J54" s="18">
        <f>IF(EXACT(H54,H53),J53,K54)</f>
        <v>46</v>
      </c>
      <c r="K54" s="18">
        <v>46</v>
      </c>
    </row>
    <row r="55" spans="1:11" ht="15.75" thickBot="1" x14ac:dyDescent="0.3">
      <c r="A55" s="17">
        <v>2</v>
      </c>
      <c r="B55" s="15" t="s">
        <v>30</v>
      </c>
      <c r="C55" s="27">
        <f>VLOOKUP(B55,Total!$B$9:$H$547,2,FALSE)*IF(A55=3,$N$2,1)</f>
        <v>100</v>
      </c>
      <c r="D55" s="27">
        <f>VLOOKUP(B55,Total!$B$9:$H$547,3,FALSE)*IF(A55=3,$N$2,1)</f>
        <v>100</v>
      </c>
      <c r="E55" s="27">
        <f>VLOOKUP(B55,Total!$B$9:$H$547,4,FALSE)*IF(A55=3,$N$2,1)</f>
        <v>100</v>
      </c>
      <c r="F55" s="27">
        <f>VLOOKUP(B55,Total!$B$9:$H$547,5,FALSE)*IF(A55=3,$N$2,1)</f>
        <v>100</v>
      </c>
      <c r="G55" s="27">
        <f>VLOOKUP(B55,Total!$B$9:$H$547,6,FALSE)*IF(A55=3,$N$2,1)</f>
        <v>5</v>
      </c>
      <c r="H55" s="28">
        <f>SUM(C55:G55)</f>
        <v>405</v>
      </c>
      <c r="I55" s="23">
        <f>IF(EXACT(H55,H54),I54,K55/$H$1)</f>
        <v>8.7198515769944335E-2</v>
      </c>
      <c r="J55" s="18">
        <f>IF(EXACT(H55,H54),J54,K55)</f>
        <v>47</v>
      </c>
      <c r="K55" s="18">
        <v>47</v>
      </c>
    </row>
    <row r="56" spans="1:11" ht="15.75" thickBot="1" x14ac:dyDescent="0.3">
      <c r="A56" s="17">
        <v>1</v>
      </c>
      <c r="B56" s="15" t="s">
        <v>193</v>
      </c>
      <c r="C56" s="27">
        <f>VLOOKUP(B56,Total!$B$9:$H$547,2,FALSE)*IF(A56=3,$N$2,1)</f>
        <v>100</v>
      </c>
      <c r="D56" s="27">
        <f>VLOOKUP(B56,Total!$B$9:$H$547,3,FALSE)*IF(A56=3,$N$2,1)</f>
        <v>100</v>
      </c>
      <c r="E56" s="27">
        <f>VLOOKUP(B56,Total!$B$9:$H$547,4,FALSE)*IF(A56=3,$N$2,1)</f>
        <v>100</v>
      </c>
      <c r="F56" s="27">
        <f>VLOOKUP(B56,Total!$B$9:$H$547,5,FALSE)*IF(A56=3,$N$2,1)</f>
        <v>100</v>
      </c>
      <c r="G56" s="27">
        <f>VLOOKUP(B56,Total!$B$9:$H$547,6,FALSE)*IF(A56=3,$N$2,1)</f>
        <v>5</v>
      </c>
      <c r="H56" s="28">
        <f>SUM(C56:G56)</f>
        <v>405</v>
      </c>
      <c r="I56" s="23">
        <f>IF(EXACT(H56,H55),I55,K56/$H$1)</f>
        <v>8.7198515769944335E-2</v>
      </c>
      <c r="J56" s="18">
        <f>IF(EXACT(H56,H55),J55,K56)</f>
        <v>47</v>
      </c>
      <c r="K56" s="18">
        <v>48</v>
      </c>
    </row>
    <row r="57" spans="1:11" ht="15.75" thickBot="1" x14ac:dyDescent="0.3">
      <c r="A57" s="17">
        <v>2</v>
      </c>
      <c r="B57" s="15" t="s">
        <v>28</v>
      </c>
      <c r="C57" s="27">
        <f>VLOOKUP(B57,Total!$B$9:$H$547,2,FALSE)*IF(A57=3,$N$2,1)</f>
        <v>100</v>
      </c>
      <c r="D57" s="27">
        <f>VLOOKUP(B57,Total!$B$9:$H$547,3,FALSE)*IF(A57=3,$N$2,1)</f>
        <v>100</v>
      </c>
      <c r="E57" s="27">
        <f>VLOOKUP(B57,Total!$B$9:$H$547,4,FALSE)*IF(A57=3,$N$2,1)</f>
        <v>100</v>
      </c>
      <c r="F57" s="27">
        <f>VLOOKUP(B57,Total!$B$9:$H$547,5,FALSE)*IF(A57=3,$N$2,1)</f>
        <v>100</v>
      </c>
      <c r="G57" s="27">
        <f>VLOOKUP(B57,Total!$B$9:$H$547,6,FALSE)*IF(A57=3,$N$2,1)</f>
        <v>5</v>
      </c>
      <c r="H57" s="28">
        <f>SUM(C57:G57)</f>
        <v>405</v>
      </c>
      <c r="I57" s="23">
        <f>IF(EXACT(H57,H56),I56,K57/$H$1)</f>
        <v>8.7198515769944335E-2</v>
      </c>
      <c r="J57" s="18">
        <f>IF(EXACT(H57,H56),J56,K57)</f>
        <v>47</v>
      </c>
      <c r="K57" s="18">
        <v>49</v>
      </c>
    </row>
    <row r="58" spans="1:11" ht="15.75" thickBot="1" x14ac:dyDescent="0.3">
      <c r="A58" s="17">
        <v>2</v>
      </c>
      <c r="B58" s="15" t="s">
        <v>27</v>
      </c>
      <c r="C58" s="27">
        <f>VLOOKUP(B58,Total!$B$9:$H$547,2,FALSE)*IF(A58=3,$N$2,1)</f>
        <v>100</v>
      </c>
      <c r="D58" s="27">
        <f>VLOOKUP(B58,Total!$B$9:$H$547,3,FALSE)*IF(A58=3,$N$2,1)</f>
        <v>100</v>
      </c>
      <c r="E58" s="27">
        <f>VLOOKUP(B58,Total!$B$9:$H$547,4,FALSE)*IF(A58=3,$N$2,1)</f>
        <v>100</v>
      </c>
      <c r="F58" s="27">
        <f>VLOOKUP(B58,Total!$B$9:$H$547,5,FALSE)*IF(A58=3,$N$2,1)</f>
        <v>100</v>
      </c>
      <c r="G58" s="27">
        <f>VLOOKUP(B58,Total!$B$9:$H$547,6,FALSE)*IF(A58=3,$N$2,1)</f>
        <v>5</v>
      </c>
      <c r="H58" s="28">
        <f>SUM(C58:G58)</f>
        <v>405</v>
      </c>
      <c r="I58" s="23">
        <f>IF(EXACT(H58,H57),I57,K58/$H$1)</f>
        <v>8.7198515769944335E-2</v>
      </c>
      <c r="J58" s="18">
        <f>IF(EXACT(H58,H57),J57,K58)</f>
        <v>47</v>
      </c>
      <c r="K58" s="18">
        <v>50</v>
      </c>
    </row>
    <row r="59" spans="1:11" ht="15.75" thickBot="1" x14ac:dyDescent="0.3">
      <c r="A59" s="17">
        <v>2</v>
      </c>
      <c r="B59" s="15" t="s">
        <v>29</v>
      </c>
      <c r="C59" s="27">
        <f>VLOOKUP(B59,Total!$B$9:$H$547,2,FALSE)*IF(A59=3,$N$2,1)</f>
        <v>100</v>
      </c>
      <c r="D59" s="27">
        <f>VLOOKUP(B59,Total!$B$9:$H$547,3,FALSE)*IF(A59=3,$N$2,1)</f>
        <v>100</v>
      </c>
      <c r="E59" s="27">
        <f>VLOOKUP(B59,Total!$B$9:$H$547,4,FALSE)*IF(A59=3,$N$2,1)</f>
        <v>100</v>
      </c>
      <c r="F59" s="27">
        <f>VLOOKUP(B59,Total!$B$9:$H$547,5,FALSE)*IF(A59=3,$N$2,1)</f>
        <v>100</v>
      </c>
      <c r="G59" s="27">
        <f>VLOOKUP(B59,Total!$B$9:$H$547,6,FALSE)*IF(A59=3,$N$2,1)</f>
        <v>5</v>
      </c>
      <c r="H59" s="28">
        <f>SUM(C59:G59)</f>
        <v>405</v>
      </c>
      <c r="I59" s="23">
        <f>IF(EXACT(H59,H58),I58,K59/$H$1)</f>
        <v>8.7198515769944335E-2</v>
      </c>
      <c r="J59" s="18">
        <f>IF(EXACT(H59,H58),J58,K59)</f>
        <v>47</v>
      </c>
      <c r="K59" s="18">
        <v>51</v>
      </c>
    </row>
    <row r="60" spans="1:11" ht="15.75" thickBot="1" x14ac:dyDescent="0.3">
      <c r="A60" s="17">
        <v>2</v>
      </c>
      <c r="B60" s="15" t="s">
        <v>26</v>
      </c>
      <c r="C60" s="27">
        <f>VLOOKUP(B60,Total!$B$9:$H$547,2,FALSE)*IF(A60=3,$N$2,1)</f>
        <v>100</v>
      </c>
      <c r="D60" s="27">
        <f>VLOOKUP(B60,Total!$B$9:$H$547,3,FALSE)*IF(A60=3,$N$2,1)</f>
        <v>100</v>
      </c>
      <c r="E60" s="27">
        <f>VLOOKUP(B60,Total!$B$9:$H$547,4,FALSE)*IF(A60=3,$N$2,1)</f>
        <v>100</v>
      </c>
      <c r="F60" s="27">
        <f>VLOOKUP(B60,Total!$B$9:$H$547,5,FALSE)*IF(A60=3,$N$2,1)</f>
        <v>100</v>
      </c>
      <c r="G60" s="27">
        <f>VLOOKUP(B60,Total!$B$9:$H$547,6,FALSE)*IF(A60=3,$N$2,1)</f>
        <v>5</v>
      </c>
      <c r="H60" s="28">
        <f>SUM(C60:G60)</f>
        <v>405</v>
      </c>
      <c r="I60" s="23">
        <f>IF(EXACT(H60,H59),I59,K60/$H$1)</f>
        <v>8.7198515769944335E-2</v>
      </c>
      <c r="J60" s="18">
        <f>IF(EXACT(H60,H59),J59,K60)</f>
        <v>47</v>
      </c>
      <c r="K60" s="18">
        <v>52</v>
      </c>
    </row>
    <row r="61" spans="1:11" ht="15.75" thickBot="1" x14ac:dyDescent="0.3">
      <c r="A61" s="17">
        <v>1</v>
      </c>
      <c r="B61" s="15" t="s">
        <v>192</v>
      </c>
      <c r="C61" s="27">
        <f>VLOOKUP(B61,Total!$B$9:$H$547,2,FALSE)*IF(A61=3,$N$2,1)</f>
        <v>100</v>
      </c>
      <c r="D61" s="27">
        <f>VLOOKUP(B61,Total!$B$9:$H$547,3,FALSE)*IF(A61=3,$N$2,1)</f>
        <v>100</v>
      </c>
      <c r="E61" s="27">
        <f>VLOOKUP(B61,Total!$B$9:$H$547,4,FALSE)*IF(A61=3,$N$2,1)</f>
        <v>100</v>
      </c>
      <c r="F61" s="27">
        <f>VLOOKUP(B61,Total!$B$9:$H$547,5,FALSE)*IF(A61=3,$N$2,1)</f>
        <v>100</v>
      </c>
      <c r="G61" s="27">
        <f>VLOOKUP(B61,Total!$B$9:$H$547,6,FALSE)*IF(A61=3,$N$2,1)</f>
        <v>5</v>
      </c>
      <c r="H61" s="28">
        <f>SUM(C61:G61)</f>
        <v>405</v>
      </c>
      <c r="I61" s="23">
        <f>IF(EXACT(H61,H60),I60,K61/$H$1)</f>
        <v>8.7198515769944335E-2</v>
      </c>
      <c r="J61" s="18">
        <f>IF(EXACT(H61,H60),J60,K61)</f>
        <v>47</v>
      </c>
      <c r="K61" s="18">
        <v>53</v>
      </c>
    </row>
    <row r="62" spans="1:11" ht="15.75" thickBot="1" x14ac:dyDescent="0.3">
      <c r="A62" s="17">
        <v>3</v>
      </c>
      <c r="B62" s="15" t="s">
        <v>355</v>
      </c>
      <c r="C62" s="27">
        <f>VLOOKUP(B62,Total!$B$9:$H$547,2,FALSE)*IF(A62=3,$N$2,1)</f>
        <v>114.99999999999999</v>
      </c>
      <c r="D62" s="27">
        <f>VLOOKUP(B62,Total!$B$9:$H$547,3,FALSE)*IF(A62=3,$N$2,1)</f>
        <v>57.499999999999993</v>
      </c>
      <c r="E62" s="27">
        <f>VLOOKUP(B62,Total!$B$9:$H$547,4,FALSE)*IF(A62=3,$N$2,1)</f>
        <v>114.99999999999999</v>
      </c>
      <c r="F62" s="27">
        <f>VLOOKUP(B62,Total!$B$9:$H$547,5,FALSE)*IF(A62=3,$N$2,1)</f>
        <v>114.99999999999999</v>
      </c>
      <c r="G62" s="27">
        <f>VLOOKUP(B62,Total!$B$9:$H$547,6,FALSE)*IF(A62=3,$N$2,1)</f>
        <v>0</v>
      </c>
      <c r="H62" s="28">
        <f>SUM(C62:G62)</f>
        <v>402.49999999999994</v>
      </c>
      <c r="I62" s="23">
        <f>IF(EXACT(H62,H61),I61,K62/$H$1)</f>
        <v>0.10018552875695733</v>
      </c>
      <c r="J62" s="18">
        <f>IF(EXACT(H62,H61),J61,K62)</f>
        <v>54</v>
      </c>
      <c r="K62" s="18">
        <v>54</v>
      </c>
    </row>
    <row r="63" spans="1:11" ht="15.75" thickBot="1" x14ac:dyDescent="0.3">
      <c r="A63" s="17">
        <v>1</v>
      </c>
      <c r="B63" s="15" t="s">
        <v>194</v>
      </c>
      <c r="C63" s="27">
        <f>VLOOKUP(B63,Total!$B$9:$H$547,2,FALSE)*IF(A63=3,$N$2,1)</f>
        <v>100</v>
      </c>
      <c r="D63" s="27">
        <f>VLOOKUP(B63,Total!$B$9:$H$547,3,FALSE)*IF(A63=3,$N$2,1)</f>
        <v>90</v>
      </c>
      <c r="E63" s="27">
        <f>VLOOKUP(B63,Total!$B$9:$H$547,4,FALSE)*IF(A63=3,$N$2,1)</f>
        <v>92</v>
      </c>
      <c r="F63" s="27">
        <f>VLOOKUP(B63,Total!$B$9:$H$547,5,FALSE)*IF(A63=3,$N$2,1)</f>
        <v>100</v>
      </c>
      <c r="G63" s="27">
        <f>VLOOKUP(B63,Total!$B$9:$H$547,6,FALSE)*IF(A63=3,$N$2,1)</f>
        <v>20</v>
      </c>
      <c r="H63" s="28">
        <f>SUM(C63:G63)</f>
        <v>402</v>
      </c>
      <c r="I63" s="23">
        <f>IF(EXACT(H63,H62),I62,K63/$H$1)</f>
        <v>0.10204081632653061</v>
      </c>
      <c r="J63" s="18">
        <f>IF(EXACT(H63,H62),J62,K63)</f>
        <v>55</v>
      </c>
      <c r="K63" s="18">
        <v>55</v>
      </c>
    </row>
    <row r="64" spans="1:11" ht="15.75" thickBot="1" x14ac:dyDescent="0.3">
      <c r="A64" s="17">
        <v>3</v>
      </c>
      <c r="B64" s="15" t="s">
        <v>356</v>
      </c>
      <c r="C64" s="27">
        <f>VLOOKUP(B64,Total!$B$9:$H$547,2,FALSE)*IF(A64=3,$N$2,1)</f>
        <v>103.49999999999999</v>
      </c>
      <c r="D64" s="27">
        <f>VLOOKUP(B64,Total!$B$9:$H$547,3,FALSE)*IF(A64=3,$N$2,1)</f>
        <v>92</v>
      </c>
      <c r="E64" s="27">
        <f>VLOOKUP(B64,Total!$B$9:$H$547,4,FALSE)*IF(A64=3,$N$2,1)</f>
        <v>78.199999999999989</v>
      </c>
      <c r="F64" s="27">
        <f>VLOOKUP(B64,Total!$B$9:$H$547,5,FALSE)*IF(A64=3,$N$2,1)</f>
        <v>114.99999999999999</v>
      </c>
      <c r="G64" s="27">
        <f>VLOOKUP(B64,Total!$B$9:$H$547,6,FALSE)*IF(A64=3,$N$2,1)</f>
        <v>11.5</v>
      </c>
      <c r="H64" s="28">
        <f>SUM(C64:G64)</f>
        <v>400.2</v>
      </c>
      <c r="I64" s="23">
        <f>IF(EXACT(H64,H63),I63,K64/$H$1)</f>
        <v>0.1038961038961039</v>
      </c>
      <c r="J64" s="18">
        <f>IF(EXACT(H64,H63),J63,K64)</f>
        <v>56</v>
      </c>
      <c r="K64" s="18">
        <v>56</v>
      </c>
    </row>
    <row r="65" spans="1:11" ht="15.75" thickBot="1" x14ac:dyDescent="0.3">
      <c r="A65" s="17">
        <v>3</v>
      </c>
      <c r="B65" s="15" t="s">
        <v>357</v>
      </c>
      <c r="C65" s="27">
        <f>VLOOKUP(B65,Total!$B$9:$H$547,2,FALSE)*IF(A65=3,$N$2,1)</f>
        <v>114.99999999999999</v>
      </c>
      <c r="D65" s="27">
        <f>VLOOKUP(B65,Total!$B$9:$H$547,3,FALSE)*IF(A65=3,$N$2,1)</f>
        <v>69</v>
      </c>
      <c r="E65" s="27">
        <f>VLOOKUP(B65,Total!$B$9:$H$547,4,FALSE)*IF(A65=3,$N$2,1)</f>
        <v>101.19999999999999</v>
      </c>
      <c r="F65" s="27">
        <f>VLOOKUP(B65,Total!$B$9:$H$547,5,FALSE)*IF(A65=3,$N$2,1)</f>
        <v>114.99999999999999</v>
      </c>
      <c r="G65" s="27">
        <f>VLOOKUP(B65,Total!$B$9:$H$547,6,FALSE)*IF(A65=3,$N$2,1)</f>
        <v>0</v>
      </c>
      <c r="H65" s="28">
        <f>SUM(C65:G65)</f>
        <v>400.2</v>
      </c>
      <c r="I65" s="23">
        <f>IF(EXACT(H65,H64),I64,K65/$H$1)</f>
        <v>0.1038961038961039</v>
      </c>
      <c r="J65" s="18">
        <f>IF(EXACT(H65,H64),J64,K65)</f>
        <v>56</v>
      </c>
      <c r="K65" s="18">
        <v>57</v>
      </c>
    </row>
    <row r="66" spans="1:11" ht="15.75" thickBot="1" x14ac:dyDescent="0.3">
      <c r="A66" s="17">
        <v>1</v>
      </c>
      <c r="B66" s="15" t="s">
        <v>197</v>
      </c>
      <c r="C66" s="27">
        <f>VLOOKUP(B66,Total!$B$9:$H$547,2,FALSE)*IF(A66=3,$N$2,1)</f>
        <v>100</v>
      </c>
      <c r="D66" s="27">
        <f>VLOOKUP(B66,Total!$B$9:$H$547,3,FALSE)*IF(A66=3,$N$2,1)</f>
        <v>100</v>
      </c>
      <c r="E66" s="27">
        <f>VLOOKUP(B66,Total!$B$9:$H$547,4,FALSE)*IF(A66=3,$N$2,1)</f>
        <v>100</v>
      </c>
      <c r="F66" s="27">
        <f>VLOOKUP(B66,Total!$B$9:$H$547,5,FALSE)*IF(A66=3,$N$2,1)</f>
        <v>100</v>
      </c>
      <c r="G66" s="27">
        <f>VLOOKUP(B66,Total!$B$9:$H$547,6,FALSE)*IF(A66=3,$N$2,1)</f>
        <v>0</v>
      </c>
      <c r="H66" s="28">
        <f>SUM(C66:G66)</f>
        <v>400</v>
      </c>
      <c r="I66" s="23">
        <f>IF(EXACT(H66,H65),I65,K66/$H$1)</f>
        <v>0.10760667903525047</v>
      </c>
      <c r="J66" s="18">
        <f>IF(EXACT(H66,H65),J65,K66)</f>
        <v>58</v>
      </c>
      <c r="K66" s="18">
        <v>58</v>
      </c>
    </row>
    <row r="67" spans="1:11" ht="15.75" thickBot="1" x14ac:dyDescent="0.3">
      <c r="A67" s="17">
        <v>1</v>
      </c>
      <c r="B67" s="15" t="s">
        <v>195</v>
      </c>
      <c r="C67" s="27">
        <f>VLOOKUP(B67,Total!$B$9:$H$547,2,FALSE)*IF(A67=3,$N$2,1)</f>
        <v>100</v>
      </c>
      <c r="D67" s="27">
        <f>VLOOKUP(B67,Total!$B$9:$H$547,3,FALSE)*IF(A67=3,$N$2,1)</f>
        <v>100</v>
      </c>
      <c r="E67" s="27">
        <f>VLOOKUP(B67,Total!$B$9:$H$547,4,FALSE)*IF(A67=3,$N$2,1)</f>
        <v>100</v>
      </c>
      <c r="F67" s="27">
        <f>VLOOKUP(B67,Total!$B$9:$H$547,5,FALSE)*IF(A67=3,$N$2,1)</f>
        <v>100</v>
      </c>
      <c r="G67" s="27">
        <f>VLOOKUP(B67,Total!$B$9:$H$547,6,FALSE)*IF(A67=3,$N$2,1)</f>
        <v>0</v>
      </c>
      <c r="H67" s="28">
        <f>SUM(C67:G67)</f>
        <v>400</v>
      </c>
      <c r="I67" s="23">
        <f>IF(EXACT(H67,H66),I66,K67/$H$1)</f>
        <v>0.10760667903525047</v>
      </c>
      <c r="J67" s="18">
        <f>IF(EXACT(H67,H66),J66,K67)</f>
        <v>58</v>
      </c>
      <c r="K67" s="18">
        <v>59</v>
      </c>
    </row>
    <row r="68" spans="1:11" ht="15.75" thickBot="1" x14ac:dyDescent="0.3">
      <c r="A68" s="17">
        <v>2</v>
      </c>
      <c r="B68" s="15" t="s">
        <v>31</v>
      </c>
      <c r="C68" s="27">
        <f>VLOOKUP(B68,Total!$B$9:$H$547,2,FALSE)*IF(A68=3,$N$2,1)</f>
        <v>100</v>
      </c>
      <c r="D68" s="27">
        <f>VLOOKUP(B68,Total!$B$9:$H$547,3,FALSE)*IF(A68=3,$N$2,1)</f>
        <v>100</v>
      </c>
      <c r="E68" s="27">
        <f>VLOOKUP(B68,Total!$B$9:$H$547,4,FALSE)*IF(A68=3,$N$2,1)</f>
        <v>100</v>
      </c>
      <c r="F68" s="27">
        <f>VLOOKUP(B68,Total!$B$9:$H$547,5,FALSE)*IF(A68=3,$N$2,1)</f>
        <v>100</v>
      </c>
      <c r="G68" s="27">
        <f>VLOOKUP(B68,Total!$B$9:$H$547,6,FALSE)*IF(A68=3,$N$2,1)</f>
        <v>0</v>
      </c>
      <c r="H68" s="28">
        <f>SUM(C68:G68)</f>
        <v>400</v>
      </c>
      <c r="I68" s="23">
        <f>IF(EXACT(H68,H67),I67,K68/$H$1)</f>
        <v>0.10760667903525047</v>
      </c>
      <c r="J68" s="18">
        <f>IF(EXACT(H68,H67),J67,K68)</f>
        <v>58</v>
      </c>
      <c r="K68" s="18">
        <v>60</v>
      </c>
    </row>
    <row r="69" spans="1:11" ht="15.75" thickBot="1" x14ac:dyDescent="0.3">
      <c r="A69" s="17">
        <v>1</v>
      </c>
      <c r="B69" s="15" t="s">
        <v>196</v>
      </c>
      <c r="C69" s="27">
        <f>VLOOKUP(B69,Total!$B$9:$H$547,2,FALSE)*IF(A69=3,$N$2,1)</f>
        <v>100</v>
      </c>
      <c r="D69" s="27">
        <f>VLOOKUP(B69,Total!$B$9:$H$547,3,FALSE)*IF(A69=3,$N$2,1)</f>
        <v>100</v>
      </c>
      <c r="E69" s="27">
        <f>VLOOKUP(B69,Total!$B$9:$H$547,4,FALSE)*IF(A69=3,$N$2,1)</f>
        <v>100</v>
      </c>
      <c r="F69" s="27">
        <f>VLOOKUP(B69,Total!$B$9:$H$547,5,FALSE)*IF(A69=3,$N$2,1)</f>
        <v>100</v>
      </c>
      <c r="G69" s="27">
        <f>VLOOKUP(B69,Total!$B$9:$H$547,6,FALSE)*IF(A69=3,$N$2,1)</f>
        <v>0</v>
      </c>
      <c r="H69" s="28">
        <f>SUM(C69:G69)</f>
        <v>400</v>
      </c>
      <c r="I69" s="23">
        <f>IF(EXACT(H69,H68),I68,K69/$H$1)</f>
        <v>0.10760667903525047</v>
      </c>
      <c r="J69" s="18">
        <f>IF(EXACT(H69,H68),J68,K69)</f>
        <v>58</v>
      </c>
      <c r="K69" s="18">
        <v>61</v>
      </c>
    </row>
    <row r="70" spans="1:11" ht="15.75" thickBot="1" x14ac:dyDescent="0.3">
      <c r="A70" s="17">
        <v>3</v>
      </c>
      <c r="B70" s="15" t="s">
        <v>358</v>
      </c>
      <c r="C70" s="27">
        <f>VLOOKUP(B70,Total!$B$9:$H$547,2,FALSE)*IF(A70=3,$N$2,1)</f>
        <v>114.99999999999999</v>
      </c>
      <c r="D70" s="27">
        <f>VLOOKUP(B70,Total!$B$9:$H$547,3,FALSE)*IF(A70=3,$N$2,1)</f>
        <v>34.5</v>
      </c>
      <c r="E70" s="27">
        <f>VLOOKUP(B70,Total!$B$9:$H$547,4,FALSE)*IF(A70=3,$N$2,1)</f>
        <v>110.39999999999999</v>
      </c>
      <c r="F70" s="27">
        <f>VLOOKUP(B70,Total!$B$9:$H$547,5,FALSE)*IF(A70=3,$N$2,1)</f>
        <v>23</v>
      </c>
      <c r="G70" s="27">
        <f>VLOOKUP(B70,Total!$B$9:$H$547,6,FALSE)*IF(A70=3,$N$2,1)</f>
        <v>114.99999999999999</v>
      </c>
      <c r="H70" s="28">
        <f>SUM(C70:G70)</f>
        <v>397.9</v>
      </c>
      <c r="I70" s="23">
        <f>IF(EXACT(H70,H69),I69,K70/$H$1)</f>
        <v>0.11502782931354361</v>
      </c>
      <c r="J70" s="18">
        <f>IF(EXACT(H70,H69),J69,K70)</f>
        <v>62</v>
      </c>
      <c r="K70" s="18">
        <v>62</v>
      </c>
    </row>
    <row r="71" spans="1:11" ht="15.75" thickBot="1" x14ac:dyDescent="0.3">
      <c r="A71" s="17">
        <v>3</v>
      </c>
      <c r="B71" s="15" t="s">
        <v>360</v>
      </c>
      <c r="C71" s="27">
        <f>VLOOKUP(B71,Total!$B$9:$H$547,2,FALSE)*IF(A71=3,$N$2,1)</f>
        <v>114.99999999999999</v>
      </c>
      <c r="D71" s="27">
        <f>VLOOKUP(B71,Total!$B$9:$H$547,3,FALSE)*IF(A71=3,$N$2,1)</f>
        <v>92</v>
      </c>
      <c r="E71" s="27">
        <f>VLOOKUP(B71,Total!$B$9:$H$547,4,FALSE)*IF(A71=3,$N$2,1)</f>
        <v>92</v>
      </c>
      <c r="F71" s="27">
        <f>VLOOKUP(B71,Total!$B$9:$H$547,5,FALSE)*IF(A71=3,$N$2,1)</f>
        <v>92</v>
      </c>
      <c r="G71" s="27">
        <f>VLOOKUP(B71,Total!$B$9:$H$547,6,FALSE)*IF(A71=3,$N$2,1)</f>
        <v>5.75</v>
      </c>
      <c r="H71" s="28">
        <f>SUM(C71:G71)</f>
        <v>396.75</v>
      </c>
      <c r="I71" s="23">
        <f>IF(EXACT(H71,H70),I70,K71/$H$1)</f>
        <v>0.11688311688311688</v>
      </c>
      <c r="J71" s="18">
        <f>IF(EXACT(H71,H70),J70,K71)</f>
        <v>63</v>
      </c>
      <c r="K71" s="18">
        <v>63</v>
      </c>
    </row>
    <row r="72" spans="1:11" ht="15.75" thickBot="1" x14ac:dyDescent="0.3">
      <c r="A72" s="17">
        <v>3</v>
      </c>
      <c r="B72" s="15" t="s">
        <v>359</v>
      </c>
      <c r="C72" s="27">
        <f>VLOOKUP(B72,Total!$B$9:$H$547,2,FALSE)*IF(A72=3,$N$2,1)</f>
        <v>114.99999999999999</v>
      </c>
      <c r="D72" s="27">
        <f>VLOOKUP(B72,Total!$B$9:$H$547,3,FALSE)*IF(A72=3,$N$2,1)</f>
        <v>114.99999999999999</v>
      </c>
      <c r="E72" s="27">
        <f>VLOOKUP(B72,Total!$B$9:$H$547,4,FALSE)*IF(A72=3,$N$2,1)</f>
        <v>114.99999999999999</v>
      </c>
      <c r="F72" s="27">
        <f>VLOOKUP(B72,Total!$B$9:$H$547,5,FALSE)*IF(A72=3,$N$2,1)</f>
        <v>46</v>
      </c>
      <c r="G72" s="27">
        <f>VLOOKUP(B72,Total!$B$9:$H$547,6,FALSE)*IF(A72=3,$N$2,1)</f>
        <v>5.75</v>
      </c>
      <c r="H72" s="28">
        <f>SUM(C72:G72)</f>
        <v>396.74999999999994</v>
      </c>
      <c r="I72" s="23">
        <f>IF(EXACT(H72,H71),I71,K72/$H$1)</f>
        <v>0.11688311688311688</v>
      </c>
      <c r="J72" s="18">
        <f>IF(EXACT(H72,H71),J71,K72)</f>
        <v>63</v>
      </c>
      <c r="K72" s="18">
        <v>64</v>
      </c>
    </row>
    <row r="73" spans="1:11" ht="15.75" thickBot="1" x14ac:dyDescent="0.3">
      <c r="A73" s="17">
        <v>1</v>
      </c>
      <c r="B73" s="15" t="s">
        <v>198</v>
      </c>
      <c r="C73" s="27">
        <f>VLOOKUP(B73,Total!$B$9:$H$547,2,FALSE)*IF(A73=3,$N$2,1)</f>
        <v>80</v>
      </c>
      <c r="D73" s="27">
        <f>VLOOKUP(B73,Total!$B$9:$H$547,3,FALSE)*IF(A73=3,$N$2,1)</f>
        <v>90</v>
      </c>
      <c r="E73" s="27">
        <f>VLOOKUP(B73,Total!$B$9:$H$547,4,FALSE)*IF(A73=3,$N$2,1)</f>
        <v>100</v>
      </c>
      <c r="F73" s="27">
        <f>VLOOKUP(B73,Total!$B$9:$H$547,5,FALSE)*IF(A73=3,$N$2,1)</f>
        <v>100</v>
      </c>
      <c r="G73" s="27">
        <f>VLOOKUP(B73,Total!$B$9:$H$547,6,FALSE)*IF(A73=3,$N$2,1)</f>
        <v>25</v>
      </c>
      <c r="H73" s="28">
        <f>SUM(C73:G73)</f>
        <v>395</v>
      </c>
      <c r="I73" s="23">
        <f>IF(EXACT(H73,H72),I72,K73/$H$1)</f>
        <v>0.12059369202226346</v>
      </c>
      <c r="J73" s="18">
        <f>IF(EXACT(H73,H72),J72,K73)</f>
        <v>65</v>
      </c>
      <c r="K73" s="18">
        <v>65</v>
      </c>
    </row>
    <row r="74" spans="1:11" ht="15.75" thickBot="1" x14ac:dyDescent="0.3">
      <c r="A74" s="17">
        <v>2</v>
      </c>
      <c r="B74" s="15" t="s">
        <v>33</v>
      </c>
      <c r="C74" s="27">
        <f>VLOOKUP(B74,Total!$B$9:$H$547,2,FALSE)*IF(A74=3,$N$2,1)</f>
        <v>100</v>
      </c>
      <c r="D74" s="27">
        <f>VLOOKUP(B74,Total!$B$9:$H$547,3,FALSE)*IF(A74=3,$N$2,1)</f>
        <v>90</v>
      </c>
      <c r="E74" s="27">
        <f>VLOOKUP(B74,Total!$B$9:$H$547,4,FALSE)*IF(A74=3,$N$2,1)</f>
        <v>100</v>
      </c>
      <c r="F74" s="27">
        <f>VLOOKUP(B74,Total!$B$9:$H$547,5,FALSE)*IF(A74=3,$N$2,1)</f>
        <v>100</v>
      </c>
      <c r="G74" s="27">
        <f>VLOOKUP(B74,Total!$B$9:$H$547,6,FALSE)*IF(A74=3,$N$2,1)</f>
        <v>5</v>
      </c>
      <c r="H74" s="28">
        <f>SUM(C74:G74)</f>
        <v>395</v>
      </c>
      <c r="I74" s="23">
        <f>IF(EXACT(H74,H73),I73,K74/$H$1)</f>
        <v>0.12059369202226346</v>
      </c>
      <c r="J74" s="18">
        <f>IF(EXACT(H74,H73),J73,K74)</f>
        <v>65</v>
      </c>
      <c r="K74" s="18">
        <v>66</v>
      </c>
    </row>
    <row r="75" spans="1:11" ht="15.75" thickBot="1" x14ac:dyDescent="0.3">
      <c r="A75" s="17">
        <v>1</v>
      </c>
      <c r="B75" s="15" t="s">
        <v>199</v>
      </c>
      <c r="C75" s="27">
        <f>VLOOKUP(B75,Total!$B$9:$H$547,2,FALSE)*IF(A75=3,$N$2,1)</f>
        <v>100</v>
      </c>
      <c r="D75" s="27">
        <f>VLOOKUP(B75,Total!$B$9:$H$547,3,FALSE)*IF(A75=3,$N$2,1)</f>
        <v>90</v>
      </c>
      <c r="E75" s="27">
        <f>VLOOKUP(B75,Total!$B$9:$H$547,4,FALSE)*IF(A75=3,$N$2,1)</f>
        <v>100</v>
      </c>
      <c r="F75" s="27">
        <f>VLOOKUP(B75,Total!$B$9:$H$547,5,FALSE)*IF(A75=3,$N$2,1)</f>
        <v>100</v>
      </c>
      <c r="G75" s="27">
        <f>VLOOKUP(B75,Total!$B$9:$H$547,6,FALSE)*IF(A75=3,$N$2,1)</f>
        <v>5</v>
      </c>
      <c r="H75" s="28">
        <f>SUM(C75:G75)</f>
        <v>395</v>
      </c>
      <c r="I75" s="23">
        <f>IF(EXACT(H75,H74),I74,K75/$H$1)</f>
        <v>0.12059369202226346</v>
      </c>
      <c r="J75" s="18">
        <f>IF(EXACT(H75,H74),J74,K75)</f>
        <v>65</v>
      </c>
      <c r="K75" s="18">
        <v>67</v>
      </c>
    </row>
    <row r="76" spans="1:11" ht="15.75" thickBot="1" x14ac:dyDescent="0.3">
      <c r="A76" s="17">
        <v>2</v>
      </c>
      <c r="B76" s="15" t="s">
        <v>32</v>
      </c>
      <c r="C76" s="27">
        <f>VLOOKUP(B76,Total!$B$9:$H$547,2,FALSE)*IF(A76=3,$N$2,1)</f>
        <v>100</v>
      </c>
      <c r="D76" s="27">
        <f>VLOOKUP(B76,Total!$B$9:$H$547,3,FALSE)*IF(A76=3,$N$2,1)</f>
        <v>90</v>
      </c>
      <c r="E76" s="27">
        <f>VLOOKUP(B76,Total!$B$9:$H$547,4,FALSE)*IF(A76=3,$N$2,1)</f>
        <v>100</v>
      </c>
      <c r="F76" s="27">
        <f>VLOOKUP(B76,Total!$B$9:$H$547,5,FALSE)*IF(A76=3,$N$2,1)</f>
        <v>100</v>
      </c>
      <c r="G76" s="27">
        <f>VLOOKUP(B76,Total!$B$9:$H$547,6,FALSE)*IF(A76=3,$N$2,1)</f>
        <v>5</v>
      </c>
      <c r="H76" s="28">
        <f>SUM(C76:G76)</f>
        <v>395</v>
      </c>
      <c r="I76" s="23">
        <f>IF(EXACT(H76,H75),I75,K76/$H$1)</f>
        <v>0.12059369202226346</v>
      </c>
      <c r="J76" s="18">
        <f>IF(EXACT(H76,H75),J75,K76)</f>
        <v>65</v>
      </c>
      <c r="K76" s="18">
        <v>68</v>
      </c>
    </row>
    <row r="77" spans="1:11" ht="15.75" thickBot="1" x14ac:dyDescent="0.3">
      <c r="A77" s="17">
        <v>1</v>
      </c>
      <c r="B77" s="15" t="s">
        <v>200</v>
      </c>
      <c r="C77" s="27">
        <f>VLOOKUP(B77,Total!$B$9:$H$547,2,FALSE)*IF(A77=3,$N$2,1)</f>
        <v>100</v>
      </c>
      <c r="D77" s="27">
        <f>VLOOKUP(B77,Total!$B$9:$H$547,3,FALSE)*IF(A77=3,$N$2,1)</f>
        <v>90</v>
      </c>
      <c r="E77" s="27">
        <f>VLOOKUP(B77,Total!$B$9:$H$547,4,FALSE)*IF(A77=3,$N$2,1)</f>
        <v>100</v>
      </c>
      <c r="F77" s="27">
        <f>VLOOKUP(B77,Total!$B$9:$H$547,5,FALSE)*IF(A77=3,$N$2,1)</f>
        <v>100</v>
      </c>
      <c r="G77" s="27">
        <f>VLOOKUP(B77,Total!$B$9:$H$547,6,FALSE)*IF(A77=3,$N$2,1)</f>
        <v>5</v>
      </c>
      <c r="H77" s="28">
        <f>SUM(C77:G77)</f>
        <v>395</v>
      </c>
      <c r="I77" s="23">
        <f>IF(EXACT(H77,H76),I76,K77/$H$1)</f>
        <v>0.12059369202226346</v>
      </c>
      <c r="J77" s="18">
        <f>IF(EXACT(H77,H76),J76,K77)</f>
        <v>65</v>
      </c>
      <c r="K77" s="18">
        <v>69</v>
      </c>
    </row>
    <row r="78" spans="1:11" ht="15.75" thickBot="1" x14ac:dyDescent="0.3">
      <c r="A78" s="17">
        <v>1</v>
      </c>
      <c r="B78" s="15" t="s">
        <v>201</v>
      </c>
      <c r="C78" s="27">
        <f>VLOOKUP(B78,Total!$B$9:$H$547,2,FALSE)*IF(A78=3,$N$2,1)</f>
        <v>100</v>
      </c>
      <c r="D78" s="27">
        <f>VLOOKUP(B78,Total!$B$9:$H$547,3,FALSE)*IF(A78=3,$N$2,1)</f>
        <v>90</v>
      </c>
      <c r="E78" s="27">
        <f>VLOOKUP(B78,Total!$B$9:$H$547,4,FALSE)*IF(A78=3,$N$2,1)</f>
        <v>100</v>
      </c>
      <c r="F78" s="27">
        <f>VLOOKUP(B78,Total!$B$9:$H$547,5,FALSE)*IF(A78=3,$N$2,1)</f>
        <v>100</v>
      </c>
      <c r="G78" s="27">
        <f>VLOOKUP(B78,Total!$B$9:$H$547,6,FALSE)*IF(A78=3,$N$2,1)</f>
        <v>5</v>
      </c>
      <c r="H78" s="28">
        <f>SUM(C78:G78)</f>
        <v>395</v>
      </c>
      <c r="I78" s="23">
        <f>IF(EXACT(H78,H77),I77,K78/$H$1)</f>
        <v>0.12059369202226346</v>
      </c>
      <c r="J78" s="18">
        <f>IF(EXACT(H78,H77),J77,K78)</f>
        <v>65</v>
      </c>
      <c r="K78" s="18">
        <v>70</v>
      </c>
    </row>
    <row r="79" spans="1:11" ht="15.75" thickBot="1" x14ac:dyDescent="0.3">
      <c r="A79" s="17">
        <v>1</v>
      </c>
      <c r="B79" s="15" t="s">
        <v>202</v>
      </c>
      <c r="C79" s="27">
        <f>VLOOKUP(B79,Total!$B$9:$H$547,2,FALSE)*IF(A79=3,$N$2,1)</f>
        <v>100</v>
      </c>
      <c r="D79" s="27">
        <f>VLOOKUP(B79,Total!$B$9:$H$547,3,FALSE)*IF(A79=3,$N$2,1)</f>
        <v>90</v>
      </c>
      <c r="E79" s="27">
        <f>VLOOKUP(B79,Total!$B$9:$H$547,4,FALSE)*IF(A79=3,$N$2,1)</f>
        <v>100</v>
      </c>
      <c r="F79" s="27">
        <f>VLOOKUP(B79,Total!$B$9:$H$547,5,FALSE)*IF(A79=3,$N$2,1)</f>
        <v>100</v>
      </c>
      <c r="G79" s="27">
        <f>VLOOKUP(B79,Total!$B$9:$H$547,6,FALSE)*IF(A79=3,$N$2,1)</f>
        <v>5</v>
      </c>
      <c r="H79" s="28">
        <f>SUM(C79:G79)</f>
        <v>395</v>
      </c>
      <c r="I79" s="23">
        <f>IF(EXACT(H79,H78),I78,K79/$H$1)</f>
        <v>0.12059369202226346</v>
      </c>
      <c r="J79" s="18">
        <f>IF(EXACT(H79,H78),J78,K79)</f>
        <v>65</v>
      </c>
      <c r="K79" s="18">
        <v>71</v>
      </c>
    </row>
    <row r="80" spans="1:11" ht="15.75" thickBot="1" x14ac:dyDescent="0.3">
      <c r="A80" s="17">
        <v>3</v>
      </c>
      <c r="B80" s="15" t="s">
        <v>361</v>
      </c>
      <c r="C80" s="27">
        <f>VLOOKUP(B80,Total!$B$9:$H$547,2,FALSE)*IF(A80=3,$N$2,1)</f>
        <v>103.49999999999999</v>
      </c>
      <c r="D80" s="27">
        <f>VLOOKUP(B80,Total!$B$9:$H$547,3,FALSE)*IF(A80=3,$N$2,1)</f>
        <v>114.99999999999999</v>
      </c>
      <c r="E80" s="27">
        <f>VLOOKUP(B80,Total!$B$9:$H$547,4,FALSE)*IF(A80=3,$N$2,1)</f>
        <v>101.19999999999999</v>
      </c>
      <c r="F80" s="27">
        <f>VLOOKUP(B80,Total!$B$9:$H$547,5,FALSE)*IF(A80=3,$N$2,1)</f>
        <v>57.499999999999993</v>
      </c>
      <c r="G80" s="27">
        <f>VLOOKUP(B80,Total!$B$9:$H$547,6,FALSE)*IF(A80=3,$N$2,1)</f>
        <v>17.25</v>
      </c>
      <c r="H80" s="28">
        <f>SUM(C80:G80)</f>
        <v>394.44999999999993</v>
      </c>
      <c r="I80" s="23">
        <f>IF(EXACT(H80,H79),I79,K80/$H$1)</f>
        <v>0.13358070500927643</v>
      </c>
      <c r="J80" s="18">
        <f>IF(EXACT(H80,H79),J79,K80)</f>
        <v>72</v>
      </c>
      <c r="K80" s="18">
        <v>72</v>
      </c>
    </row>
    <row r="81" spans="1:11" ht="15.75" thickBot="1" x14ac:dyDescent="0.3">
      <c r="A81" s="17">
        <v>3</v>
      </c>
      <c r="B81" s="15" t="s">
        <v>362</v>
      </c>
      <c r="C81" s="27">
        <f>VLOOKUP(B81,Total!$B$9:$H$547,2,FALSE)*IF(A81=3,$N$2,1)</f>
        <v>103.49999999999999</v>
      </c>
      <c r="D81" s="27">
        <f>VLOOKUP(B81,Total!$B$9:$H$547,3,FALSE)*IF(A81=3,$N$2,1)</f>
        <v>114.99999999999999</v>
      </c>
      <c r="E81" s="27">
        <f>VLOOKUP(B81,Total!$B$9:$H$547,4,FALSE)*IF(A81=3,$N$2,1)</f>
        <v>105.8</v>
      </c>
      <c r="F81" s="27">
        <f>VLOOKUP(B81,Total!$B$9:$H$547,5,FALSE)*IF(A81=3,$N$2,1)</f>
        <v>69</v>
      </c>
      <c r="G81" s="27">
        <f>VLOOKUP(B81,Total!$B$9:$H$547,6,FALSE)*IF(A81=3,$N$2,1)</f>
        <v>0</v>
      </c>
      <c r="H81" s="28">
        <f>SUM(C81:G81)</f>
        <v>393.29999999999995</v>
      </c>
      <c r="I81" s="23">
        <f>IF(EXACT(H81,H80),I80,K81/$H$1)</f>
        <v>0.13543599257884972</v>
      </c>
      <c r="J81" s="18">
        <f>IF(EXACT(H81,H80),J80,K81)</f>
        <v>73</v>
      </c>
      <c r="K81" s="18">
        <v>73</v>
      </c>
    </row>
    <row r="82" spans="1:11" ht="15.75" thickBot="1" x14ac:dyDescent="0.3">
      <c r="A82" s="17">
        <v>1</v>
      </c>
      <c r="B82" s="15" t="s">
        <v>203</v>
      </c>
      <c r="C82" s="27">
        <f>VLOOKUP(B82,Total!$B$9:$H$547,2,FALSE)*IF(A82=3,$N$2,1)</f>
        <v>100</v>
      </c>
      <c r="D82" s="27">
        <f>VLOOKUP(B82,Total!$B$9:$H$547,3,FALSE)*IF(A82=3,$N$2,1)</f>
        <v>90</v>
      </c>
      <c r="E82" s="27">
        <f>VLOOKUP(B82,Total!$B$9:$H$547,4,FALSE)*IF(A82=3,$N$2,1)</f>
        <v>100</v>
      </c>
      <c r="F82" s="27">
        <f>VLOOKUP(B82,Total!$B$9:$H$547,5,FALSE)*IF(A82=3,$N$2,1)</f>
        <v>77</v>
      </c>
      <c r="G82" s="27">
        <f>VLOOKUP(B82,Total!$B$9:$H$547,6,FALSE)*IF(A82=3,$N$2,1)</f>
        <v>25</v>
      </c>
      <c r="H82" s="28">
        <f>SUM(C82:G82)</f>
        <v>392</v>
      </c>
      <c r="I82" s="23">
        <f>IF(EXACT(H82,H81),I81,K82/$H$1)</f>
        <v>0.13729128014842301</v>
      </c>
      <c r="J82" s="18">
        <f>IF(EXACT(H82,H81),J81,K82)</f>
        <v>74</v>
      </c>
      <c r="K82" s="18">
        <v>74</v>
      </c>
    </row>
    <row r="83" spans="1:11" ht="15.75" thickBot="1" x14ac:dyDescent="0.3">
      <c r="A83" s="17">
        <v>3</v>
      </c>
      <c r="B83" s="15" t="s">
        <v>363</v>
      </c>
      <c r="C83" s="27">
        <f>VLOOKUP(B83,Total!$B$9:$H$547,2,FALSE)*IF(A83=3,$N$2,1)</f>
        <v>103.49999999999999</v>
      </c>
      <c r="D83" s="27">
        <f>VLOOKUP(B83,Total!$B$9:$H$547,3,FALSE)*IF(A83=3,$N$2,1)</f>
        <v>103.49999999999999</v>
      </c>
      <c r="E83" s="27">
        <f>VLOOKUP(B83,Total!$B$9:$H$547,4,FALSE)*IF(A83=3,$N$2,1)</f>
        <v>114.99999999999999</v>
      </c>
      <c r="F83" s="27">
        <f>VLOOKUP(B83,Total!$B$9:$H$547,5,FALSE)*IF(A83=3,$N$2,1)</f>
        <v>69</v>
      </c>
      <c r="G83" s="27">
        <f>VLOOKUP(B83,Total!$B$9:$H$547,6,FALSE)*IF(A83=3,$N$2,1)</f>
        <v>0</v>
      </c>
      <c r="H83" s="28">
        <f>SUM(C83:G83)</f>
        <v>390.99999999999994</v>
      </c>
      <c r="I83" s="23">
        <f>IF(EXACT(H83,H82),I82,K83/$H$1)</f>
        <v>0.1391465677179963</v>
      </c>
      <c r="J83" s="18">
        <f>IF(EXACT(H83,H82),J82,K83)</f>
        <v>75</v>
      </c>
      <c r="K83" s="18">
        <v>75</v>
      </c>
    </row>
    <row r="84" spans="1:11" ht="15.75" thickBot="1" x14ac:dyDescent="0.3">
      <c r="A84" s="17">
        <v>2</v>
      </c>
      <c r="B84" s="15" t="s">
        <v>34</v>
      </c>
      <c r="C84" s="27">
        <f>VLOOKUP(B84,Total!$B$9:$H$547,2,FALSE)*IF(A84=3,$N$2,1)</f>
        <v>100</v>
      </c>
      <c r="D84" s="27">
        <f>VLOOKUP(B84,Total!$B$9:$H$547,3,FALSE)*IF(A84=3,$N$2,1)</f>
        <v>90</v>
      </c>
      <c r="E84" s="27">
        <f>VLOOKUP(B84,Total!$B$9:$H$547,4,FALSE)*IF(A84=3,$N$2,1)</f>
        <v>100</v>
      </c>
      <c r="F84" s="27">
        <f>VLOOKUP(B84,Total!$B$9:$H$547,5,FALSE)*IF(A84=3,$N$2,1)</f>
        <v>100</v>
      </c>
      <c r="G84" s="27">
        <f>VLOOKUP(B84,Total!$B$9:$H$547,6,FALSE)*IF(A84=3,$N$2,1)</f>
        <v>0</v>
      </c>
      <c r="H84" s="28">
        <f>SUM(C84:G84)</f>
        <v>390</v>
      </c>
      <c r="I84" s="23">
        <f>IF(EXACT(H84,H83),I83,K84/$H$1)</f>
        <v>0.14100185528756956</v>
      </c>
      <c r="J84" s="18">
        <f>IF(EXACT(H84,H83),J83,K84)</f>
        <v>76</v>
      </c>
      <c r="K84" s="18">
        <v>76</v>
      </c>
    </row>
    <row r="85" spans="1:11" ht="15.75" thickBot="1" x14ac:dyDescent="0.3">
      <c r="A85" s="17">
        <v>1</v>
      </c>
      <c r="B85" s="15" t="s">
        <v>204</v>
      </c>
      <c r="C85" s="27">
        <f>VLOOKUP(B85,Total!$B$9:$H$547,2,FALSE)*IF(A85=3,$N$2,1)</f>
        <v>100</v>
      </c>
      <c r="D85" s="27">
        <f>VLOOKUP(B85,Total!$B$9:$H$547,3,FALSE)*IF(A85=3,$N$2,1)</f>
        <v>90</v>
      </c>
      <c r="E85" s="27">
        <f>VLOOKUP(B85,Total!$B$9:$H$547,4,FALSE)*IF(A85=3,$N$2,1)</f>
        <v>100</v>
      </c>
      <c r="F85" s="27">
        <f>VLOOKUP(B85,Total!$B$9:$H$547,5,FALSE)*IF(A85=3,$N$2,1)</f>
        <v>100</v>
      </c>
      <c r="G85" s="27">
        <f>VLOOKUP(B85,Total!$B$9:$H$547,6,FALSE)*IF(A85=3,$N$2,1)</f>
        <v>0</v>
      </c>
      <c r="H85" s="28">
        <f>SUM(C85:G85)</f>
        <v>390</v>
      </c>
      <c r="I85" s="23">
        <f>IF(EXACT(H85,H84),I84,K85/$H$1)</f>
        <v>0.14100185528756956</v>
      </c>
      <c r="J85" s="18">
        <f>IF(EXACT(H85,H84),J84,K85)</f>
        <v>76</v>
      </c>
      <c r="K85" s="18">
        <v>77</v>
      </c>
    </row>
    <row r="86" spans="1:11" ht="15.75" thickBot="1" x14ac:dyDescent="0.3">
      <c r="A86" s="17">
        <v>3</v>
      </c>
      <c r="B86" s="15" t="s">
        <v>364</v>
      </c>
      <c r="C86" s="27">
        <f>VLOOKUP(B86,Total!$B$9:$H$547,2,FALSE)*IF(A86=3,$N$2,1)</f>
        <v>103.49999999999999</v>
      </c>
      <c r="D86" s="27">
        <f>VLOOKUP(B86,Total!$B$9:$H$547,3,FALSE)*IF(A86=3,$N$2,1)</f>
        <v>114.99999999999999</v>
      </c>
      <c r="E86" s="27">
        <f>VLOOKUP(B86,Total!$B$9:$H$547,4,FALSE)*IF(A86=3,$N$2,1)</f>
        <v>110.39999999999999</v>
      </c>
      <c r="F86" s="27">
        <f>VLOOKUP(B86,Total!$B$9:$H$547,5,FALSE)*IF(A86=3,$N$2,1)</f>
        <v>57.499999999999993</v>
      </c>
      <c r="G86" s="27">
        <f>VLOOKUP(B86,Total!$B$9:$H$547,6,FALSE)*IF(A86=3,$N$2,1)</f>
        <v>0</v>
      </c>
      <c r="H86" s="28">
        <f>SUM(C86:G86)</f>
        <v>386.4</v>
      </c>
      <c r="I86" s="23">
        <f>IF(EXACT(H86,H85),I85,K86/$H$1)</f>
        <v>0.14471243042671614</v>
      </c>
      <c r="J86" s="18">
        <f>IF(EXACT(H86,H85),J85,K86)</f>
        <v>78</v>
      </c>
      <c r="K86" s="18">
        <v>78</v>
      </c>
    </row>
    <row r="87" spans="1:11" ht="15.75" thickBot="1" x14ac:dyDescent="0.3">
      <c r="A87" s="17">
        <v>3</v>
      </c>
      <c r="B87" s="15" t="s">
        <v>365</v>
      </c>
      <c r="C87" s="27">
        <f>VLOOKUP(B87,Total!$B$9:$H$547,2,FALSE)*IF(A87=3,$N$2,1)</f>
        <v>114.99999999999999</v>
      </c>
      <c r="D87" s="27">
        <f>VLOOKUP(B87,Total!$B$9:$H$547,3,FALSE)*IF(A87=3,$N$2,1)</f>
        <v>57.499999999999993</v>
      </c>
      <c r="E87" s="27">
        <f>VLOOKUP(B87,Total!$B$9:$H$547,4,FALSE)*IF(A87=3,$N$2,1)</f>
        <v>96.6</v>
      </c>
      <c r="F87" s="27">
        <f>VLOOKUP(B87,Total!$B$9:$H$547,5,FALSE)*IF(A87=3,$N$2,1)</f>
        <v>114.99999999999999</v>
      </c>
      <c r="G87" s="27">
        <f>VLOOKUP(B87,Total!$B$9:$H$547,6,FALSE)*IF(A87=3,$N$2,1)</f>
        <v>0</v>
      </c>
      <c r="H87" s="28">
        <f>SUM(C87:G87)</f>
        <v>384.09999999999997</v>
      </c>
      <c r="I87" s="23">
        <f>IF(EXACT(H87,H86),I86,K87/$H$1)</f>
        <v>0.14656771799628943</v>
      </c>
      <c r="J87" s="18">
        <f>IF(EXACT(H87,H86),J86,K87)</f>
        <v>79</v>
      </c>
      <c r="K87" s="18">
        <v>79</v>
      </c>
    </row>
    <row r="88" spans="1:11" ht="15.75" thickBot="1" x14ac:dyDescent="0.3">
      <c r="A88" s="17">
        <v>3</v>
      </c>
      <c r="B88" s="15" t="s">
        <v>366</v>
      </c>
      <c r="C88" s="27">
        <f>VLOOKUP(B88,Total!$B$9:$H$547,2,FALSE)*IF(A88=3,$N$2,1)</f>
        <v>103.49999999999999</v>
      </c>
      <c r="D88" s="27">
        <f>VLOOKUP(B88,Total!$B$9:$H$547,3,FALSE)*IF(A88=3,$N$2,1)</f>
        <v>57.499999999999993</v>
      </c>
      <c r="E88" s="27">
        <f>VLOOKUP(B88,Total!$B$9:$H$547,4,FALSE)*IF(A88=3,$N$2,1)</f>
        <v>105.8</v>
      </c>
      <c r="F88" s="27">
        <f>VLOOKUP(B88,Total!$B$9:$H$547,5,FALSE)*IF(A88=3,$N$2,1)</f>
        <v>114.99999999999999</v>
      </c>
      <c r="G88" s="27">
        <f>VLOOKUP(B88,Total!$B$9:$H$547,6,FALSE)*IF(A88=3,$N$2,1)</f>
        <v>0</v>
      </c>
      <c r="H88" s="28">
        <f>SUM(C88:G88)</f>
        <v>381.79999999999995</v>
      </c>
      <c r="I88" s="23">
        <f>IF(EXACT(H88,H87),I87,K88/$H$1)</f>
        <v>0.14842300556586271</v>
      </c>
      <c r="J88" s="18">
        <f>IF(EXACT(H88,H87),J87,K88)</f>
        <v>80</v>
      </c>
      <c r="K88" s="18">
        <v>80</v>
      </c>
    </row>
    <row r="89" spans="1:11" ht="15.75" thickBot="1" x14ac:dyDescent="0.3">
      <c r="A89" s="17">
        <v>3</v>
      </c>
      <c r="B89" s="15" t="s">
        <v>367</v>
      </c>
      <c r="C89" s="27">
        <f>VLOOKUP(B89,Total!$B$9:$H$547,2,FALSE)*IF(A89=3,$N$2,1)</f>
        <v>103.49999999999999</v>
      </c>
      <c r="D89" s="27">
        <f>VLOOKUP(B89,Total!$B$9:$H$547,3,FALSE)*IF(A89=3,$N$2,1)</f>
        <v>92</v>
      </c>
      <c r="E89" s="27">
        <f>VLOOKUP(B89,Total!$B$9:$H$547,4,FALSE)*IF(A89=3,$N$2,1)</f>
        <v>110.39999999999999</v>
      </c>
      <c r="F89" s="27">
        <f>VLOOKUP(B89,Total!$B$9:$H$547,5,FALSE)*IF(A89=3,$N$2,1)</f>
        <v>57.499999999999993</v>
      </c>
      <c r="G89" s="27">
        <f>VLOOKUP(B89,Total!$B$9:$H$547,6,FALSE)*IF(A89=3,$N$2,1)</f>
        <v>17.25</v>
      </c>
      <c r="H89" s="28">
        <f>SUM(C89:G89)</f>
        <v>380.65</v>
      </c>
      <c r="I89" s="23">
        <f>IF(EXACT(H89,H88),I88,K89/$H$1)</f>
        <v>0.150278293135436</v>
      </c>
      <c r="J89" s="18">
        <f>IF(EXACT(H89,H88),J88,K89)</f>
        <v>81</v>
      </c>
      <c r="K89" s="18">
        <v>81</v>
      </c>
    </row>
    <row r="90" spans="1:11" ht="15.75" thickBot="1" x14ac:dyDescent="0.3">
      <c r="A90" s="17">
        <v>2</v>
      </c>
      <c r="B90" s="15" t="s">
        <v>37</v>
      </c>
      <c r="C90" s="27">
        <f>VLOOKUP(B90,Total!$B$9:$H$547,2,FALSE)*IF(A90=3,$N$2,1)</f>
        <v>100</v>
      </c>
      <c r="D90" s="27">
        <f>VLOOKUP(B90,Total!$B$9:$H$547,3,FALSE)*IF(A90=3,$N$2,1)</f>
        <v>50</v>
      </c>
      <c r="E90" s="27">
        <f>VLOOKUP(B90,Total!$B$9:$H$547,4,FALSE)*IF(A90=3,$N$2,1)</f>
        <v>100</v>
      </c>
      <c r="F90" s="27">
        <f>VLOOKUP(B90,Total!$B$9:$H$547,5,FALSE)*IF(A90=3,$N$2,1)</f>
        <v>100</v>
      </c>
      <c r="G90" s="27">
        <f>VLOOKUP(B90,Total!$B$9:$H$547,6,FALSE)*IF(A90=3,$N$2,1)</f>
        <v>30</v>
      </c>
      <c r="H90" s="28">
        <f>SUM(C90:G90)</f>
        <v>380</v>
      </c>
      <c r="I90" s="23">
        <f>IF(EXACT(H90,H89),I89,K90/$H$1)</f>
        <v>0.15213358070500926</v>
      </c>
      <c r="J90" s="18">
        <f>IF(EXACT(H90,H89),J89,K90)</f>
        <v>82</v>
      </c>
      <c r="K90" s="18">
        <v>82</v>
      </c>
    </row>
    <row r="91" spans="1:11" ht="15.75" thickBot="1" x14ac:dyDescent="0.3">
      <c r="A91" s="17">
        <v>1</v>
      </c>
      <c r="B91" s="15" t="s">
        <v>205</v>
      </c>
      <c r="C91" s="27">
        <f>VLOOKUP(B91,Total!$B$9:$H$547,2,FALSE)*IF(A91=3,$N$2,1)</f>
        <v>90</v>
      </c>
      <c r="D91" s="27">
        <f>VLOOKUP(B91,Total!$B$9:$H$547,3,FALSE)*IF(A91=3,$N$2,1)</f>
        <v>90</v>
      </c>
      <c r="E91" s="27">
        <f>VLOOKUP(B91,Total!$B$9:$H$547,4,FALSE)*IF(A91=3,$N$2,1)</f>
        <v>100</v>
      </c>
      <c r="F91" s="27">
        <f>VLOOKUP(B91,Total!$B$9:$H$547,5,FALSE)*IF(A91=3,$N$2,1)</f>
        <v>100</v>
      </c>
      <c r="G91" s="27">
        <f>VLOOKUP(B91,Total!$B$9:$H$547,6,FALSE)*IF(A91=3,$N$2,1)</f>
        <v>0</v>
      </c>
      <c r="H91" s="28">
        <f>SUM(C91:G91)</f>
        <v>380</v>
      </c>
      <c r="I91" s="23">
        <f>IF(EXACT(H91,H90),I90,K91/$H$1)</f>
        <v>0.15213358070500926</v>
      </c>
      <c r="J91" s="18">
        <f>IF(EXACT(H91,H90),J90,K91)</f>
        <v>82</v>
      </c>
      <c r="K91" s="18">
        <v>83</v>
      </c>
    </row>
    <row r="92" spans="1:11" ht="15.75" thickBot="1" x14ac:dyDescent="0.3">
      <c r="A92" s="17">
        <v>2</v>
      </c>
      <c r="B92" s="15" t="s">
        <v>35</v>
      </c>
      <c r="C92" s="27">
        <f>VLOOKUP(B92,Total!$B$9:$H$547,2,FALSE)*IF(A92=3,$N$2,1)</f>
        <v>90</v>
      </c>
      <c r="D92" s="27">
        <f>VLOOKUP(B92,Total!$B$9:$H$547,3,FALSE)*IF(A92=3,$N$2,1)</f>
        <v>90</v>
      </c>
      <c r="E92" s="27">
        <f>VLOOKUP(B92,Total!$B$9:$H$547,4,FALSE)*IF(A92=3,$N$2,1)</f>
        <v>100</v>
      </c>
      <c r="F92" s="27">
        <f>VLOOKUP(B92,Total!$B$9:$H$547,5,FALSE)*IF(A92=3,$N$2,1)</f>
        <v>100</v>
      </c>
      <c r="G92" s="27">
        <f>VLOOKUP(B92,Total!$B$9:$H$547,6,FALSE)*IF(A92=3,$N$2,1)</f>
        <v>0</v>
      </c>
      <c r="H92" s="28">
        <f>SUM(C92:G92)</f>
        <v>380</v>
      </c>
      <c r="I92" s="23">
        <f>IF(EXACT(H92,H91),I91,K92/$H$1)</f>
        <v>0.15213358070500926</v>
      </c>
      <c r="J92" s="18">
        <f>IF(EXACT(H92,H91),J91,K92)</f>
        <v>82</v>
      </c>
      <c r="K92" s="18">
        <v>84</v>
      </c>
    </row>
    <row r="93" spans="1:11" ht="15.75" thickBot="1" x14ac:dyDescent="0.3">
      <c r="A93" s="17">
        <v>2</v>
      </c>
      <c r="B93" s="15" t="s">
        <v>36</v>
      </c>
      <c r="C93" s="27">
        <f>VLOOKUP(B93,Total!$B$9:$H$547,2,FALSE)*IF(A93=3,$N$2,1)</f>
        <v>100</v>
      </c>
      <c r="D93" s="27">
        <f>VLOOKUP(B93,Total!$B$9:$H$547,3,FALSE)*IF(A93=3,$N$2,1)</f>
        <v>80</v>
      </c>
      <c r="E93" s="27">
        <f>VLOOKUP(B93,Total!$B$9:$H$547,4,FALSE)*IF(A93=3,$N$2,1)</f>
        <v>100</v>
      </c>
      <c r="F93" s="27">
        <f>VLOOKUP(B93,Total!$B$9:$H$547,5,FALSE)*IF(A93=3,$N$2,1)</f>
        <v>100</v>
      </c>
      <c r="G93" s="27">
        <f>VLOOKUP(B93,Total!$B$9:$H$547,6,FALSE)*IF(A93=3,$N$2,1)</f>
        <v>0</v>
      </c>
      <c r="H93" s="28">
        <f>SUM(C93:G93)</f>
        <v>380</v>
      </c>
      <c r="I93" s="23">
        <f>IF(EXACT(H93,H92),I92,K93/$H$1)</f>
        <v>0.15213358070500926</v>
      </c>
      <c r="J93" s="18">
        <f>IF(EXACT(H93,H92),J92,K93)</f>
        <v>82</v>
      </c>
      <c r="K93" s="18">
        <v>85</v>
      </c>
    </row>
    <row r="94" spans="1:11" ht="15.75" thickBot="1" x14ac:dyDescent="0.3">
      <c r="A94" s="17">
        <v>1</v>
      </c>
      <c r="B94" s="15" t="s">
        <v>207</v>
      </c>
      <c r="C94" s="27">
        <f>VLOOKUP(B94,Total!$B$9:$H$547,2,FALSE)*IF(A94=3,$N$2,1)</f>
        <v>90</v>
      </c>
      <c r="D94" s="27">
        <f>VLOOKUP(B94,Total!$B$9:$H$547,3,FALSE)*IF(A94=3,$N$2,1)</f>
        <v>50</v>
      </c>
      <c r="E94" s="27">
        <f>VLOOKUP(B94,Total!$B$9:$H$547,4,FALSE)*IF(A94=3,$N$2,1)</f>
        <v>100</v>
      </c>
      <c r="F94" s="27">
        <f>VLOOKUP(B94,Total!$B$9:$H$547,5,FALSE)*IF(A94=3,$N$2,1)</f>
        <v>100</v>
      </c>
      <c r="G94" s="27">
        <f>VLOOKUP(B94,Total!$B$9:$H$547,6,FALSE)*IF(A94=3,$N$2,1)</f>
        <v>35</v>
      </c>
      <c r="H94" s="28">
        <f>SUM(C94:G94)</f>
        <v>375</v>
      </c>
      <c r="I94" s="23">
        <f>IF(EXACT(H94,H93),I93,K94/$H$1)</f>
        <v>0.15955473098330242</v>
      </c>
      <c r="J94" s="18">
        <f>IF(EXACT(H94,H93),J93,K94)</f>
        <v>86</v>
      </c>
      <c r="K94" s="18">
        <v>86</v>
      </c>
    </row>
    <row r="95" spans="1:11" ht="15.75" thickBot="1" x14ac:dyDescent="0.3">
      <c r="A95" s="17">
        <v>2</v>
      </c>
      <c r="B95" s="15" t="s">
        <v>39</v>
      </c>
      <c r="C95" s="27">
        <f>VLOOKUP(B95,Total!$B$9:$H$547,2,FALSE)*IF(A95=3,$N$2,1)</f>
        <v>100</v>
      </c>
      <c r="D95" s="27">
        <f>VLOOKUP(B95,Total!$B$9:$H$547,3,FALSE)*IF(A95=3,$N$2,1)</f>
        <v>50</v>
      </c>
      <c r="E95" s="27">
        <f>VLOOKUP(B95,Total!$B$9:$H$547,4,FALSE)*IF(A95=3,$N$2,1)</f>
        <v>100</v>
      </c>
      <c r="F95" s="27">
        <f>VLOOKUP(B95,Total!$B$9:$H$547,5,FALSE)*IF(A95=3,$N$2,1)</f>
        <v>100</v>
      </c>
      <c r="G95" s="27">
        <f>VLOOKUP(B95,Total!$B$9:$H$547,6,FALSE)*IF(A95=3,$N$2,1)</f>
        <v>25</v>
      </c>
      <c r="H95" s="28">
        <f>SUM(C95:G95)</f>
        <v>375</v>
      </c>
      <c r="I95" s="23">
        <f>IF(EXACT(H95,H94),I94,K95/$H$1)</f>
        <v>0.15955473098330242</v>
      </c>
      <c r="J95" s="18">
        <f>IF(EXACT(H95,H94),J94,K95)</f>
        <v>86</v>
      </c>
      <c r="K95" s="18">
        <v>87</v>
      </c>
    </row>
    <row r="96" spans="1:11" ht="15.75" thickBot="1" x14ac:dyDescent="0.3">
      <c r="A96" s="17">
        <v>2</v>
      </c>
      <c r="B96" s="15" t="s">
        <v>38</v>
      </c>
      <c r="C96" s="27">
        <f>VLOOKUP(B96,Total!$B$9:$H$547,2,FALSE)*IF(A96=3,$N$2,1)</f>
        <v>100</v>
      </c>
      <c r="D96" s="27">
        <f>VLOOKUP(B96,Total!$B$9:$H$547,3,FALSE)*IF(A96=3,$N$2,1)</f>
        <v>50</v>
      </c>
      <c r="E96" s="27">
        <f>VLOOKUP(B96,Total!$B$9:$H$547,4,FALSE)*IF(A96=3,$N$2,1)</f>
        <v>100</v>
      </c>
      <c r="F96" s="27">
        <f>VLOOKUP(B96,Total!$B$9:$H$547,5,FALSE)*IF(A96=3,$N$2,1)</f>
        <v>100</v>
      </c>
      <c r="G96" s="27">
        <f>VLOOKUP(B96,Total!$B$9:$H$547,6,FALSE)*IF(A96=3,$N$2,1)</f>
        <v>25</v>
      </c>
      <c r="H96" s="28">
        <f>SUM(C96:G96)</f>
        <v>375</v>
      </c>
      <c r="I96" s="23">
        <f>IF(EXACT(H96,H95),I95,K96/$H$1)</f>
        <v>0.15955473098330242</v>
      </c>
      <c r="J96" s="18">
        <f>IF(EXACT(H96,H95),J95,K96)</f>
        <v>86</v>
      </c>
      <c r="K96" s="18">
        <v>88</v>
      </c>
    </row>
    <row r="97" spans="1:11" ht="15.75" thickBot="1" x14ac:dyDescent="0.3">
      <c r="A97" s="17">
        <v>1</v>
      </c>
      <c r="B97" s="15" t="s">
        <v>206</v>
      </c>
      <c r="C97" s="27">
        <f>VLOOKUP(B97,Total!$B$9:$H$547,2,FALSE)*IF(A97=3,$N$2,1)</f>
        <v>100</v>
      </c>
      <c r="D97" s="27">
        <f>VLOOKUP(B97,Total!$B$9:$H$547,3,FALSE)*IF(A97=3,$N$2,1)</f>
        <v>50</v>
      </c>
      <c r="E97" s="27">
        <f>VLOOKUP(B97,Total!$B$9:$H$547,4,FALSE)*IF(A97=3,$N$2,1)</f>
        <v>100</v>
      </c>
      <c r="F97" s="27">
        <f>VLOOKUP(B97,Total!$B$9:$H$547,5,FALSE)*IF(A97=3,$N$2,1)</f>
        <v>100</v>
      </c>
      <c r="G97" s="27">
        <f>VLOOKUP(B97,Total!$B$9:$H$547,6,FALSE)*IF(A97=3,$N$2,1)</f>
        <v>25</v>
      </c>
      <c r="H97" s="28">
        <f>SUM(C97:G97)</f>
        <v>375</v>
      </c>
      <c r="I97" s="23">
        <f>IF(EXACT(H97,H96),I96,K97/$H$1)</f>
        <v>0.15955473098330242</v>
      </c>
      <c r="J97" s="18">
        <f>IF(EXACT(H97,H96),J96,K97)</f>
        <v>86</v>
      </c>
      <c r="K97" s="18">
        <v>89</v>
      </c>
    </row>
    <row r="98" spans="1:11" ht="15.75" thickBot="1" x14ac:dyDescent="0.3">
      <c r="A98" s="17">
        <v>2</v>
      </c>
      <c r="B98" s="15" t="s">
        <v>40</v>
      </c>
      <c r="C98" s="27">
        <f>VLOOKUP(B98,Total!$B$9:$H$547,2,FALSE)*IF(A98=3,$N$2,1)</f>
        <v>90</v>
      </c>
      <c r="D98" s="27">
        <f>VLOOKUP(B98,Total!$B$9:$H$547,3,FALSE)*IF(A98=3,$N$2,1)</f>
        <v>80</v>
      </c>
      <c r="E98" s="27">
        <f>VLOOKUP(B98,Total!$B$9:$H$547,4,FALSE)*IF(A98=3,$N$2,1)</f>
        <v>100</v>
      </c>
      <c r="F98" s="27">
        <f>VLOOKUP(B98,Total!$B$9:$H$547,5,FALSE)*IF(A98=3,$N$2,1)</f>
        <v>100</v>
      </c>
      <c r="G98" s="27">
        <f>VLOOKUP(B98,Total!$B$9:$H$547,6,FALSE)*IF(A98=3,$N$2,1)</f>
        <v>0</v>
      </c>
      <c r="H98" s="28">
        <f>SUM(C98:G98)</f>
        <v>370</v>
      </c>
      <c r="I98" s="23">
        <f>IF(EXACT(H98,H97),I97,K98/$H$1)</f>
        <v>0.16697588126159554</v>
      </c>
      <c r="J98" s="18">
        <f>IF(EXACT(H98,H97),J97,K98)</f>
        <v>90</v>
      </c>
      <c r="K98" s="18">
        <v>90</v>
      </c>
    </row>
    <row r="99" spans="1:11" ht="15.75" thickBot="1" x14ac:dyDescent="0.3">
      <c r="A99" s="17">
        <v>3</v>
      </c>
      <c r="B99" s="15" t="s">
        <v>368</v>
      </c>
      <c r="C99" s="27">
        <f>VLOOKUP(B99,Total!$B$9:$H$547,2,FALSE)*IF(A99=3,$N$2,1)</f>
        <v>103.49999999999999</v>
      </c>
      <c r="D99" s="27">
        <f>VLOOKUP(B99,Total!$B$9:$H$547,3,FALSE)*IF(A99=3,$N$2,1)</f>
        <v>92</v>
      </c>
      <c r="E99" s="27">
        <f>VLOOKUP(B99,Total!$B$9:$H$547,4,FALSE)*IF(A99=3,$N$2,1)</f>
        <v>110.39999999999999</v>
      </c>
      <c r="F99" s="27">
        <f>VLOOKUP(B99,Total!$B$9:$H$547,5,FALSE)*IF(A99=3,$N$2,1)</f>
        <v>57.499999999999993</v>
      </c>
      <c r="G99" s="27">
        <f>VLOOKUP(B99,Total!$B$9:$H$547,6,FALSE)*IF(A99=3,$N$2,1)</f>
        <v>5.75</v>
      </c>
      <c r="H99" s="28">
        <f>SUM(C99:G99)</f>
        <v>369.15</v>
      </c>
      <c r="I99" s="23">
        <f>IF(EXACT(H99,H98),I98,K99/$H$1)</f>
        <v>0.16883116883116883</v>
      </c>
      <c r="J99" s="18">
        <f>IF(EXACT(H99,H98),J98,K99)</f>
        <v>91</v>
      </c>
      <c r="K99" s="18">
        <v>91</v>
      </c>
    </row>
    <row r="100" spans="1:11" ht="15.75" thickBot="1" x14ac:dyDescent="0.3">
      <c r="A100" s="17">
        <v>3</v>
      </c>
      <c r="B100" s="15" t="s">
        <v>369</v>
      </c>
      <c r="C100" s="27">
        <f>VLOOKUP(B100,Total!$B$9:$H$547,2,FALSE)*IF(A100=3,$N$2,1)</f>
        <v>103.49999999999999</v>
      </c>
      <c r="D100" s="27">
        <f>VLOOKUP(B100,Total!$B$9:$H$547,3,FALSE)*IF(A100=3,$N$2,1)</f>
        <v>114.99999999999999</v>
      </c>
      <c r="E100" s="27">
        <f>VLOOKUP(B100,Total!$B$9:$H$547,4,FALSE)*IF(A100=3,$N$2,1)</f>
        <v>32.199999999999996</v>
      </c>
      <c r="F100" s="27">
        <f>VLOOKUP(B100,Total!$B$9:$H$547,5,FALSE)*IF(A100=3,$N$2,1)</f>
        <v>114.99999999999999</v>
      </c>
      <c r="G100" s="27">
        <f>VLOOKUP(B100,Total!$B$9:$H$547,6,FALSE)*IF(A100=3,$N$2,1)</f>
        <v>0</v>
      </c>
      <c r="H100" s="28">
        <f>SUM(C100:G100)</f>
        <v>365.69999999999993</v>
      </c>
      <c r="I100" s="23">
        <f>IF(EXACT(H100,H99),I99,K100/$H$1)</f>
        <v>0.17068645640074212</v>
      </c>
      <c r="J100" s="18">
        <f>IF(EXACT(H100,H99),J99,K100)</f>
        <v>92</v>
      </c>
      <c r="K100" s="18">
        <v>92</v>
      </c>
    </row>
    <row r="101" spans="1:11" ht="15.75" thickBot="1" x14ac:dyDescent="0.3">
      <c r="A101" s="17">
        <v>3</v>
      </c>
      <c r="B101" s="15" t="s">
        <v>370</v>
      </c>
      <c r="C101" s="27">
        <f>VLOOKUP(B101,Total!$B$9:$H$547,2,FALSE)*IF(A101=3,$N$2,1)</f>
        <v>103.49999999999999</v>
      </c>
      <c r="D101" s="27">
        <f>VLOOKUP(B101,Total!$B$9:$H$547,3,FALSE)*IF(A101=3,$N$2,1)</f>
        <v>69</v>
      </c>
      <c r="E101" s="27">
        <f>VLOOKUP(B101,Total!$B$9:$H$547,4,FALSE)*IF(A101=3,$N$2,1)</f>
        <v>110.39999999999999</v>
      </c>
      <c r="F101" s="27">
        <f>VLOOKUP(B101,Total!$B$9:$H$547,5,FALSE)*IF(A101=3,$N$2,1)</f>
        <v>80.5</v>
      </c>
      <c r="G101" s="27">
        <f>VLOOKUP(B101,Total!$B$9:$H$547,6,FALSE)*IF(A101=3,$N$2,1)</f>
        <v>0</v>
      </c>
      <c r="H101" s="28">
        <f>SUM(C101:G101)</f>
        <v>363.4</v>
      </c>
      <c r="I101" s="23">
        <f>IF(EXACT(H101,H100),I100,K101/$H$1)</f>
        <v>0.17254174397031541</v>
      </c>
      <c r="J101" s="18">
        <f>IF(EXACT(H101,H100),J100,K101)</f>
        <v>93</v>
      </c>
      <c r="K101" s="18">
        <v>93</v>
      </c>
    </row>
    <row r="102" spans="1:11" ht="15.75" thickBot="1" x14ac:dyDescent="0.3">
      <c r="A102" s="17">
        <v>3</v>
      </c>
      <c r="B102" s="15" t="s">
        <v>372</v>
      </c>
      <c r="C102" s="27">
        <f>VLOOKUP(B102,Total!$B$9:$H$547,2,FALSE)*IF(A102=3,$N$2,1)</f>
        <v>114.99999999999999</v>
      </c>
      <c r="D102" s="27">
        <f>VLOOKUP(B102,Total!$B$9:$H$547,3,FALSE)*IF(A102=3,$N$2,1)</f>
        <v>114.99999999999999</v>
      </c>
      <c r="E102" s="27">
        <f>VLOOKUP(B102,Total!$B$9:$H$547,4,FALSE)*IF(A102=3,$N$2,1)</f>
        <v>96.6</v>
      </c>
      <c r="F102" s="27">
        <f>VLOOKUP(B102,Total!$B$9:$H$547,5,FALSE)*IF(A102=3,$N$2,1)</f>
        <v>23</v>
      </c>
      <c r="G102" s="27">
        <f>VLOOKUP(B102,Total!$B$9:$H$547,6,FALSE)*IF(A102=3,$N$2,1)</f>
        <v>11.5</v>
      </c>
      <c r="H102" s="28">
        <f>SUM(C102:G102)</f>
        <v>361.09999999999997</v>
      </c>
      <c r="I102" s="23">
        <f>IF(EXACT(H102,H101),I101,K102/$H$1)</f>
        <v>0.17439703153988867</v>
      </c>
      <c r="J102" s="18">
        <f>IF(EXACT(H102,H101),J101,K102)</f>
        <v>94</v>
      </c>
      <c r="K102" s="18">
        <v>94</v>
      </c>
    </row>
    <row r="103" spans="1:11" ht="15.75" thickBot="1" x14ac:dyDescent="0.3">
      <c r="A103" s="17">
        <v>3</v>
      </c>
      <c r="B103" s="15" t="s">
        <v>371</v>
      </c>
      <c r="C103" s="27">
        <f>VLOOKUP(B103,Total!$B$9:$H$547,2,FALSE)*IF(A103=3,$N$2,1)</f>
        <v>103.49999999999999</v>
      </c>
      <c r="D103" s="27">
        <f>VLOOKUP(B103,Total!$B$9:$H$547,3,FALSE)*IF(A103=3,$N$2,1)</f>
        <v>69</v>
      </c>
      <c r="E103" s="27">
        <f>VLOOKUP(B103,Total!$B$9:$H$547,4,FALSE)*IF(A103=3,$N$2,1)</f>
        <v>73.599999999999994</v>
      </c>
      <c r="F103" s="27">
        <f>VLOOKUP(B103,Total!$B$9:$H$547,5,FALSE)*IF(A103=3,$N$2,1)</f>
        <v>114.99999999999999</v>
      </c>
      <c r="G103" s="27">
        <f>VLOOKUP(B103,Total!$B$9:$H$547,6,FALSE)*IF(A103=3,$N$2,1)</f>
        <v>0</v>
      </c>
      <c r="H103" s="28">
        <f>SUM(C103:G103)</f>
        <v>361.09999999999997</v>
      </c>
      <c r="I103" s="23">
        <f>IF(EXACT(H103,H102),I102,K103/$H$1)</f>
        <v>0.17439703153988867</v>
      </c>
      <c r="J103" s="18">
        <f>IF(EXACT(H103,H102),J102,K103)</f>
        <v>94</v>
      </c>
      <c r="K103" s="18">
        <v>95</v>
      </c>
    </row>
    <row r="104" spans="1:11" ht="15.75" thickBot="1" x14ac:dyDescent="0.3">
      <c r="A104" s="17">
        <v>1</v>
      </c>
      <c r="B104" s="15" t="s">
        <v>208</v>
      </c>
      <c r="C104" s="27">
        <f>VLOOKUP(B104,Total!$B$9:$H$547,2,FALSE)*IF(A104=3,$N$2,1)</f>
        <v>100</v>
      </c>
      <c r="D104" s="27">
        <f>VLOOKUP(B104,Total!$B$9:$H$547,3,FALSE)*IF(A104=3,$N$2,1)</f>
        <v>30</v>
      </c>
      <c r="E104" s="27">
        <f>VLOOKUP(B104,Total!$B$9:$H$547,4,FALSE)*IF(A104=3,$N$2,1)</f>
        <v>100</v>
      </c>
      <c r="F104" s="27">
        <f>VLOOKUP(B104,Total!$B$9:$H$547,5,FALSE)*IF(A104=3,$N$2,1)</f>
        <v>100</v>
      </c>
      <c r="G104" s="27">
        <f>VLOOKUP(B104,Total!$B$9:$H$547,6,FALSE)*IF(A104=3,$N$2,1)</f>
        <v>30</v>
      </c>
      <c r="H104" s="28">
        <f>SUM(C104:G104)</f>
        <v>360</v>
      </c>
      <c r="I104" s="23">
        <f>IF(EXACT(H104,H103),I103,K104/$H$1)</f>
        <v>0.17810760667903525</v>
      </c>
      <c r="J104" s="18">
        <f>IF(EXACT(H104,H103),J103,K104)</f>
        <v>96</v>
      </c>
      <c r="K104" s="18">
        <v>96</v>
      </c>
    </row>
    <row r="105" spans="1:11" ht="15.75" thickBot="1" x14ac:dyDescent="0.3">
      <c r="A105" s="17">
        <v>3</v>
      </c>
      <c r="B105" s="15" t="s">
        <v>373</v>
      </c>
      <c r="C105" s="27">
        <f>VLOOKUP(B105,Total!$B$9:$H$547,2,FALSE)*IF(A105=3,$N$2,1)</f>
        <v>114.99999999999999</v>
      </c>
      <c r="D105" s="27">
        <f>VLOOKUP(B105,Total!$B$9:$H$547,3,FALSE)*IF(A105=3,$N$2,1)</f>
        <v>103.49999999999999</v>
      </c>
      <c r="E105" s="27">
        <f>VLOOKUP(B105,Total!$B$9:$H$547,4,FALSE)*IF(A105=3,$N$2,1)</f>
        <v>0</v>
      </c>
      <c r="F105" s="27">
        <f>VLOOKUP(B105,Total!$B$9:$H$547,5,FALSE)*IF(A105=3,$N$2,1)</f>
        <v>114.99999999999999</v>
      </c>
      <c r="G105" s="27">
        <f>VLOOKUP(B105,Total!$B$9:$H$547,6,FALSE)*IF(A105=3,$N$2,1)</f>
        <v>23</v>
      </c>
      <c r="H105" s="28">
        <f>SUM(C105:G105)</f>
        <v>356.49999999999994</v>
      </c>
      <c r="I105" s="23">
        <f>IF(EXACT(H105,H104),I104,K105/$H$1)</f>
        <v>0.17996289424860853</v>
      </c>
      <c r="J105" s="18">
        <f>IF(EXACT(H105,H104),J104,K105)</f>
        <v>97</v>
      </c>
      <c r="K105" s="18">
        <v>97</v>
      </c>
    </row>
    <row r="106" spans="1:11" ht="15.75" thickBot="1" x14ac:dyDescent="0.3">
      <c r="A106" s="17">
        <v>2</v>
      </c>
      <c r="B106" s="15" t="s">
        <v>44</v>
      </c>
      <c r="C106" s="27">
        <f>VLOOKUP(B106,Total!$B$9:$H$547,2,FALSE)*IF(A106=3,$N$2,1)</f>
        <v>100</v>
      </c>
      <c r="D106" s="27">
        <f>VLOOKUP(B106,Total!$B$9:$H$547,3,FALSE)*IF(A106=3,$N$2,1)</f>
        <v>50</v>
      </c>
      <c r="E106" s="27">
        <f>VLOOKUP(B106,Total!$B$9:$H$547,4,FALSE)*IF(A106=3,$N$2,1)</f>
        <v>100</v>
      </c>
      <c r="F106" s="27">
        <f>VLOOKUP(B106,Total!$B$9:$H$547,5,FALSE)*IF(A106=3,$N$2,1)</f>
        <v>100</v>
      </c>
      <c r="G106" s="27">
        <f>VLOOKUP(B106,Total!$B$9:$H$547,6,FALSE)*IF(A106=3,$N$2,1)</f>
        <v>5</v>
      </c>
      <c r="H106" s="28">
        <f>SUM(C106:G106)</f>
        <v>355</v>
      </c>
      <c r="I106" s="23">
        <f>IF(EXACT(H106,H105),I105,K106/$H$1)</f>
        <v>0.18181818181818182</v>
      </c>
      <c r="J106" s="18">
        <f>IF(EXACT(H106,H105),J105,K106)</f>
        <v>98</v>
      </c>
      <c r="K106" s="18">
        <v>98</v>
      </c>
    </row>
    <row r="107" spans="1:11" ht="15.75" thickBot="1" x14ac:dyDescent="0.3">
      <c r="A107" s="17">
        <v>1</v>
      </c>
      <c r="B107" s="15" t="s">
        <v>209</v>
      </c>
      <c r="C107" s="27">
        <f>VLOOKUP(B107,Total!$B$9:$H$547,2,FALSE)*IF(A107=3,$N$2,1)</f>
        <v>100</v>
      </c>
      <c r="D107" s="27">
        <f>VLOOKUP(B107,Total!$B$9:$H$547,3,FALSE)*IF(A107=3,$N$2,1)</f>
        <v>50</v>
      </c>
      <c r="E107" s="27">
        <f>VLOOKUP(B107,Total!$B$9:$H$547,4,FALSE)*IF(A107=3,$N$2,1)</f>
        <v>100</v>
      </c>
      <c r="F107" s="27">
        <f>VLOOKUP(B107,Total!$B$9:$H$547,5,FALSE)*IF(A107=3,$N$2,1)</f>
        <v>100</v>
      </c>
      <c r="G107" s="27">
        <f>VLOOKUP(B107,Total!$B$9:$H$547,6,FALSE)*IF(A107=3,$N$2,1)</f>
        <v>5</v>
      </c>
      <c r="H107" s="28">
        <f>SUM(C107:G107)</f>
        <v>355</v>
      </c>
      <c r="I107" s="23">
        <f>IF(EXACT(H107,H106),I106,K107/$H$1)</f>
        <v>0.18181818181818182</v>
      </c>
      <c r="J107" s="18">
        <f>IF(EXACT(H107,H106),J106,K107)</f>
        <v>98</v>
      </c>
      <c r="K107" s="18">
        <v>99</v>
      </c>
    </row>
    <row r="108" spans="1:11" ht="15.75" thickBot="1" x14ac:dyDescent="0.3">
      <c r="A108" s="17">
        <v>2</v>
      </c>
      <c r="B108" s="15" t="s">
        <v>42</v>
      </c>
      <c r="C108" s="27">
        <f>VLOOKUP(B108,Total!$B$9:$H$547,2,FALSE)*IF(A108=3,$N$2,1)</f>
        <v>100</v>
      </c>
      <c r="D108" s="27">
        <f>VLOOKUP(B108,Total!$B$9:$H$547,3,FALSE)*IF(A108=3,$N$2,1)</f>
        <v>50</v>
      </c>
      <c r="E108" s="27">
        <f>VLOOKUP(B108,Total!$B$9:$H$547,4,FALSE)*IF(A108=3,$N$2,1)</f>
        <v>100</v>
      </c>
      <c r="F108" s="27">
        <f>VLOOKUP(B108,Total!$B$9:$H$547,5,FALSE)*IF(A108=3,$N$2,1)</f>
        <v>100</v>
      </c>
      <c r="G108" s="27">
        <f>VLOOKUP(B108,Total!$B$9:$H$547,6,FALSE)*IF(A108=3,$N$2,1)</f>
        <v>5</v>
      </c>
      <c r="H108" s="28">
        <f>SUM(C108:G108)</f>
        <v>355</v>
      </c>
      <c r="I108" s="23">
        <f>IF(EXACT(H108,H107),I107,K108/$H$1)</f>
        <v>0.18181818181818182</v>
      </c>
      <c r="J108" s="18">
        <f>IF(EXACT(H108,H107),J107,K108)</f>
        <v>98</v>
      </c>
      <c r="K108" s="18">
        <v>100</v>
      </c>
    </row>
    <row r="109" spans="1:11" ht="15.75" thickBot="1" x14ac:dyDescent="0.3">
      <c r="A109" s="17">
        <v>2</v>
      </c>
      <c r="B109" s="15" t="s">
        <v>43</v>
      </c>
      <c r="C109" s="27">
        <f>VLOOKUP(B109,Total!$B$9:$H$547,2,FALSE)*IF(A109=3,$N$2,1)</f>
        <v>100</v>
      </c>
      <c r="D109" s="27">
        <f>VLOOKUP(B109,Total!$B$9:$H$547,3,FALSE)*IF(A109=3,$N$2,1)</f>
        <v>50</v>
      </c>
      <c r="E109" s="27">
        <f>VLOOKUP(B109,Total!$B$9:$H$547,4,FALSE)*IF(A109=3,$N$2,1)</f>
        <v>100</v>
      </c>
      <c r="F109" s="27">
        <f>VLOOKUP(B109,Total!$B$9:$H$547,5,FALSE)*IF(A109=3,$N$2,1)</f>
        <v>100</v>
      </c>
      <c r="G109" s="27">
        <f>VLOOKUP(B109,Total!$B$9:$H$547,6,FALSE)*IF(A109=3,$N$2,1)</f>
        <v>5</v>
      </c>
      <c r="H109" s="28">
        <f>SUM(C109:G109)</f>
        <v>355</v>
      </c>
      <c r="I109" s="23">
        <f>IF(EXACT(H109,H108),I108,K109/$H$1)</f>
        <v>0.18181818181818182</v>
      </c>
      <c r="J109" s="18">
        <f>IF(EXACT(H109,H108),J108,K109)</f>
        <v>98</v>
      </c>
      <c r="K109" s="18">
        <v>101</v>
      </c>
    </row>
    <row r="110" spans="1:11" ht="15.75" thickBot="1" x14ac:dyDescent="0.3">
      <c r="A110" s="17">
        <v>2</v>
      </c>
      <c r="B110" s="15" t="s">
        <v>41</v>
      </c>
      <c r="C110" s="27">
        <f>VLOOKUP(B110,Total!$B$9:$H$547,2,FALSE)*IF(A110=3,$N$2,1)</f>
        <v>100</v>
      </c>
      <c r="D110" s="27">
        <f>VLOOKUP(B110,Total!$B$9:$H$547,3,FALSE)*IF(A110=3,$N$2,1)</f>
        <v>50</v>
      </c>
      <c r="E110" s="27">
        <f>VLOOKUP(B110,Total!$B$9:$H$547,4,FALSE)*IF(A110=3,$N$2,1)</f>
        <v>100</v>
      </c>
      <c r="F110" s="27">
        <f>VLOOKUP(B110,Total!$B$9:$H$547,5,FALSE)*IF(A110=3,$N$2,1)</f>
        <v>100</v>
      </c>
      <c r="G110" s="27">
        <f>VLOOKUP(B110,Total!$B$9:$H$547,6,FALSE)*IF(A110=3,$N$2,1)</f>
        <v>5</v>
      </c>
      <c r="H110" s="28">
        <f>SUM(C110:G110)</f>
        <v>355</v>
      </c>
      <c r="I110" s="23">
        <f>IF(EXACT(H110,H109),I109,K110/$H$1)</f>
        <v>0.18181818181818182</v>
      </c>
      <c r="J110" s="18">
        <f>IF(EXACT(H110,H109),J109,K110)</f>
        <v>98</v>
      </c>
      <c r="K110" s="18">
        <v>102</v>
      </c>
    </row>
    <row r="111" spans="1:11" ht="15.75" thickBot="1" x14ac:dyDescent="0.3">
      <c r="A111" s="17">
        <v>3</v>
      </c>
      <c r="B111" s="15" t="s">
        <v>374</v>
      </c>
      <c r="C111" s="27">
        <f>VLOOKUP(B111,Total!$B$9:$H$547,2,FALSE)*IF(A111=3,$N$2,1)</f>
        <v>114.99999999999999</v>
      </c>
      <c r="D111" s="27">
        <f>VLOOKUP(B111,Total!$B$9:$H$547,3,FALSE)*IF(A111=3,$N$2,1)</f>
        <v>23</v>
      </c>
      <c r="E111" s="27">
        <f>VLOOKUP(B111,Total!$B$9:$H$547,4,FALSE)*IF(A111=3,$N$2,1)</f>
        <v>101.19999999999999</v>
      </c>
      <c r="F111" s="27">
        <f>VLOOKUP(B111,Total!$B$9:$H$547,5,FALSE)*IF(A111=3,$N$2,1)</f>
        <v>114.99999999999999</v>
      </c>
      <c r="G111" s="27">
        <f>VLOOKUP(B111,Total!$B$9:$H$547,6,FALSE)*IF(A111=3,$N$2,1)</f>
        <v>0</v>
      </c>
      <c r="H111" s="28">
        <f>SUM(C111:G111)</f>
        <v>354.2</v>
      </c>
      <c r="I111" s="23">
        <f>IF(EXACT(H111,H110),I110,K111/$H$1)</f>
        <v>0.19109461966604824</v>
      </c>
      <c r="J111" s="18">
        <f>IF(EXACT(H111,H110),J110,K111)</f>
        <v>103</v>
      </c>
      <c r="K111" s="18">
        <v>103</v>
      </c>
    </row>
    <row r="112" spans="1:11" ht="15.75" thickBot="1" x14ac:dyDescent="0.3">
      <c r="A112" s="17">
        <v>3</v>
      </c>
      <c r="B112" s="15" t="s">
        <v>375</v>
      </c>
      <c r="C112" s="27">
        <f>VLOOKUP(B112,Total!$B$9:$H$547,2,FALSE)*IF(A112=3,$N$2,1)</f>
        <v>103.49999999999999</v>
      </c>
      <c r="D112" s="27">
        <f>VLOOKUP(B112,Total!$B$9:$H$547,3,FALSE)*IF(A112=3,$N$2,1)</f>
        <v>114.99999999999999</v>
      </c>
      <c r="E112" s="27">
        <f>VLOOKUP(B112,Total!$B$9:$H$547,4,FALSE)*IF(A112=3,$N$2,1)</f>
        <v>0</v>
      </c>
      <c r="F112" s="27">
        <f>VLOOKUP(B112,Total!$B$9:$H$547,5,FALSE)*IF(A112=3,$N$2,1)</f>
        <v>114.99999999999999</v>
      </c>
      <c r="G112" s="27">
        <f>VLOOKUP(B112,Total!$B$9:$H$547,6,FALSE)*IF(A112=3,$N$2,1)</f>
        <v>17.25</v>
      </c>
      <c r="H112" s="28">
        <f>SUM(C112:G112)</f>
        <v>350.74999999999994</v>
      </c>
      <c r="I112" s="23">
        <f>IF(EXACT(H112,H111),I111,K112/$H$1)</f>
        <v>0.19294990723562153</v>
      </c>
      <c r="J112" s="18">
        <f>IF(EXACT(H112,H111),J111,K112)</f>
        <v>104</v>
      </c>
      <c r="K112" s="18">
        <v>104</v>
      </c>
    </row>
    <row r="113" spans="1:11" ht="15.75" thickBot="1" x14ac:dyDescent="0.3">
      <c r="A113" s="17">
        <v>1</v>
      </c>
      <c r="B113" s="15" t="s">
        <v>211</v>
      </c>
      <c r="C113" s="27">
        <f>VLOOKUP(B113,Total!$B$9:$H$547,2,FALSE)*IF(A113=3,$N$2,1)</f>
        <v>90</v>
      </c>
      <c r="D113" s="27">
        <f>VLOOKUP(B113,Total!$B$9:$H$547,3,FALSE)*IF(A113=3,$N$2,1)</f>
        <v>50</v>
      </c>
      <c r="E113" s="27">
        <f>VLOOKUP(B113,Total!$B$9:$H$547,4,FALSE)*IF(A113=3,$N$2,1)</f>
        <v>100</v>
      </c>
      <c r="F113" s="27">
        <f>VLOOKUP(B113,Total!$B$9:$H$547,5,FALSE)*IF(A113=3,$N$2,1)</f>
        <v>100</v>
      </c>
      <c r="G113" s="27">
        <f>VLOOKUP(B113,Total!$B$9:$H$547,6,FALSE)*IF(A113=3,$N$2,1)</f>
        <v>10</v>
      </c>
      <c r="H113" s="28">
        <f>SUM(C113:G113)</f>
        <v>350</v>
      </c>
      <c r="I113" s="23">
        <f>IF(EXACT(H113,H112),I112,K113/$H$1)</f>
        <v>0.19480519480519481</v>
      </c>
      <c r="J113" s="18">
        <f>IF(EXACT(H113,H112),J112,K113)</f>
        <v>105</v>
      </c>
      <c r="K113" s="18">
        <v>105</v>
      </c>
    </row>
    <row r="114" spans="1:11" ht="15.75" thickBot="1" x14ac:dyDescent="0.3">
      <c r="A114" s="17">
        <v>2</v>
      </c>
      <c r="B114" s="15" t="s">
        <v>45</v>
      </c>
      <c r="C114" s="27">
        <f>VLOOKUP(B114,Total!$B$9:$H$547,2,FALSE)*IF(A114=3,$N$2,1)</f>
        <v>100</v>
      </c>
      <c r="D114" s="27">
        <f>VLOOKUP(B114,Total!$B$9:$H$547,3,FALSE)*IF(A114=3,$N$2,1)</f>
        <v>50</v>
      </c>
      <c r="E114" s="27">
        <f>VLOOKUP(B114,Total!$B$9:$H$547,4,FALSE)*IF(A114=3,$N$2,1)</f>
        <v>100</v>
      </c>
      <c r="F114" s="27">
        <f>VLOOKUP(B114,Total!$B$9:$H$547,5,FALSE)*IF(A114=3,$N$2,1)</f>
        <v>100</v>
      </c>
      <c r="G114" s="27">
        <f>VLOOKUP(B114,Total!$B$9:$H$547,6,FALSE)*IF(A114=3,$N$2,1)</f>
        <v>0</v>
      </c>
      <c r="H114" s="28">
        <f>SUM(C114:G114)</f>
        <v>350</v>
      </c>
      <c r="I114" s="23">
        <f>IF(EXACT(H114,H113),I113,K114/$H$1)</f>
        <v>0.19480519480519481</v>
      </c>
      <c r="J114" s="18">
        <f>IF(EXACT(H114,H113),J113,K114)</f>
        <v>105</v>
      </c>
      <c r="K114" s="18">
        <v>106</v>
      </c>
    </row>
    <row r="115" spans="1:11" ht="15.75" thickBot="1" x14ac:dyDescent="0.3">
      <c r="A115" s="17">
        <v>1</v>
      </c>
      <c r="B115" s="15" t="s">
        <v>212</v>
      </c>
      <c r="C115" s="27">
        <f>VLOOKUP(B115,Total!$B$9:$H$547,2,FALSE)*IF(A115=3,$N$2,1)</f>
        <v>100</v>
      </c>
      <c r="D115" s="27">
        <f>VLOOKUP(B115,Total!$B$9:$H$547,3,FALSE)*IF(A115=3,$N$2,1)</f>
        <v>50</v>
      </c>
      <c r="E115" s="27">
        <f>VLOOKUP(B115,Total!$B$9:$H$547,4,FALSE)*IF(A115=3,$N$2,1)</f>
        <v>100</v>
      </c>
      <c r="F115" s="27">
        <f>VLOOKUP(B115,Total!$B$9:$H$547,5,FALSE)*IF(A115=3,$N$2,1)</f>
        <v>100</v>
      </c>
      <c r="G115" s="27">
        <f>VLOOKUP(B115,Total!$B$9:$H$547,6,FALSE)*IF(A115=3,$N$2,1)</f>
        <v>0</v>
      </c>
      <c r="H115" s="28">
        <f>SUM(C115:G115)</f>
        <v>350</v>
      </c>
      <c r="I115" s="23">
        <f>IF(EXACT(H115,H114),I114,K115/$H$1)</f>
        <v>0.19480519480519481</v>
      </c>
      <c r="J115" s="18">
        <f>IF(EXACT(H115,H114),J114,K115)</f>
        <v>105</v>
      </c>
      <c r="K115" s="18">
        <v>107</v>
      </c>
    </row>
    <row r="116" spans="1:11" ht="15.75" thickBot="1" x14ac:dyDescent="0.3">
      <c r="A116" s="17">
        <v>1</v>
      </c>
      <c r="B116" s="15" t="s">
        <v>210</v>
      </c>
      <c r="C116" s="27">
        <f>VLOOKUP(B116,Total!$B$9:$H$547,2,FALSE)*IF(A116=3,$N$2,1)</f>
        <v>100</v>
      </c>
      <c r="D116" s="27">
        <f>VLOOKUP(B116,Total!$B$9:$H$547,3,FALSE)*IF(A116=3,$N$2,1)</f>
        <v>50</v>
      </c>
      <c r="E116" s="27">
        <f>VLOOKUP(B116,Total!$B$9:$H$547,4,FALSE)*IF(A116=3,$N$2,1)</f>
        <v>100</v>
      </c>
      <c r="F116" s="27">
        <f>VLOOKUP(B116,Total!$B$9:$H$547,5,FALSE)*IF(A116=3,$N$2,1)</f>
        <v>100</v>
      </c>
      <c r="G116" s="27">
        <f>VLOOKUP(B116,Total!$B$9:$H$547,6,FALSE)*IF(A116=3,$N$2,1)</f>
        <v>0</v>
      </c>
      <c r="H116" s="28">
        <f>SUM(C116:G116)</f>
        <v>350</v>
      </c>
      <c r="I116" s="23">
        <f>IF(EXACT(H116,H115),I115,K116/$H$1)</f>
        <v>0.19480519480519481</v>
      </c>
      <c r="J116" s="18">
        <f>IF(EXACT(H116,H115),J115,K116)</f>
        <v>105</v>
      </c>
      <c r="K116" s="18">
        <v>108</v>
      </c>
    </row>
    <row r="117" spans="1:11" ht="15.75" thickBot="1" x14ac:dyDescent="0.3">
      <c r="A117" s="17">
        <v>3</v>
      </c>
      <c r="B117" s="15" t="s">
        <v>376</v>
      </c>
      <c r="C117" s="27">
        <f>VLOOKUP(B117,Total!$B$9:$H$547,2,FALSE)*IF(A117=3,$N$2,1)</f>
        <v>114.99999999999999</v>
      </c>
      <c r="D117" s="27">
        <f>VLOOKUP(B117,Total!$B$9:$H$547,3,FALSE)*IF(A117=3,$N$2,1)</f>
        <v>11.5</v>
      </c>
      <c r="E117" s="27">
        <f>VLOOKUP(B117,Total!$B$9:$H$547,4,FALSE)*IF(A117=3,$N$2,1)</f>
        <v>101.19999999999999</v>
      </c>
      <c r="F117" s="27">
        <f>VLOOKUP(B117,Total!$B$9:$H$547,5,FALSE)*IF(A117=3,$N$2,1)</f>
        <v>114.99999999999999</v>
      </c>
      <c r="G117" s="27">
        <f>VLOOKUP(B117,Total!$B$9:$H$547,6,FALSE)*IF(A117=3,$N$2,1)</f>
        <v>5.75</v>
      </c>
      <c r="H117" s="28">
        <f>SUM(C117:G117)</f>
        <v>348.45</v>
      </c>
      <c r="I117" s="23">
        <f>IF(EXACT(H117,H116),I116,K117/$H$1)</f>
        <v>0.20222634508348794</v>
      </c>
      <c r="J117" s="18">
        <f>IF(EXACT(H117,H116),J116,K117)</f>
        <v>109</v>
      </c>
      <c r="K117" s="18">
        <v>109</v>
      </c>
    </row>
    <row r="118" spans="1:11" ht="15.75" thickBot="1" x14ac:dyDescent="0.3">
      <c r="A118" s="17">
        <v>1</v>
      </c>
      <c r="B118" s="20" t="s">
        <v>329</v>
      </c>
      <c r="C118" s="27">
        <f>VLOOKUP(B118,Total!$B$9:$H$547,2,FALSE)*IF(A118=3,$N$2,1)</f>
        <v>100</v>
      </c>
      <c r="D118" s="27">
        <f>VLOOKUP(B118,Total!$B$9:$H$547,3,FALSE)*IF(A118=3,$N$2,1)</f>
        <v>90</v>
      </c>
      <c r="E118" s="27">
        <f>VLOOKUP(B118,Total!$B$9:$H$547,4,FALSE)*IF(A118=3,$N$2,1)</f>
        <v>100</v>
      </c>
      <c r="F118" s="27">
        <f>VLOOKUP(B118,Total!$B$9:$H$547,5,FALSE)*IF(A118=3,$N$2,1)</f>
        <v>22</v>
      </c>
      <c r="G118" s="27">
        <f>VLOOKUP(B118,Total!$B$9:$H$547,6,FALSE)*IF(A118=3,$N$2,1)</f>
        <v>35</v>
      </c>
      <c r="H118" s="28">
        <f>SUM(C118:G118)</f>
        <v>347</v>
      </c>
      <c r="I118" s="23">
        <f>IF(EXACT(H118,H117),I117,K118/$H$1)</f>
        <v>0.20408163265306123</v>
      </c>
      <c r="J118" s="18">
        <f>IF(EXACT(H118,H117),J117,K118)</f>
        <v>110</v>
      </c>
      <c r="K118" s="18">
        <v>110</v>
      </c>
    </row>
    <row r="119" spans="1:11" ht="15.75" thickBot="1" x14ac:dyDescent="0.3">
      <c r="A119" s="17">
        <v>3</v>
      </c>
      <c r="B119" s="15" t="s">
        <v>377</v>
      </c>
      <c r="C119" s="27">
        <f>VLOOKUP(B119,Total!$B$9:$H$547,2,FALSE)*IF(A119=3,$N$2,1)</f>
        <v>103.49999999999999</v>
      </c>
      <c r="D119" s="27">
        <f>VLOOKUP(B119,Total!$B$9:$H$547,3,FALSE)*IF(A119=3,$N$2,1)</f>
        <v>92</v>
      </c>
      <c r="E119" s="27">
        <f>VLOOKUP(B119,Total!$B$9:$H$547,4,FALSE)*IF(A119=3,$N$2,1)</f>
        <v>110.39999999999999</v>
      </c>
      <c r="F119" s="27">
        <f>VLOOKUP(B119,Total!$B$9:$H$547,5,FALSE)*IF(A119=3,$N$2,1)</f>
        <v>23</v>
      </c>
      <c r="G119" s="27">
        <f>VLOOKUP(B119,Total!$B$9:$H$547,6,FALSE)*IF(A119=3,$N$2,1)</f>
        <v>17.25</v>
      </c>
      <c r="H119" s="28">
        <f>SUM(C119:G119)</f>
        <v>346.15</v>
      </c>
      <c r="I119" s="23">
        <f>IF(EXACT(H119,H118),I118,K119/$H$1)</f>
        <v>0.20593692022263452</v>
      </c>
      <c r="J119" s="18">
        <f>IF(EXACT(H119,H118),J118,K119)</f>
        <v>111</v>
      </c>
      <c r="K119" s="18">
        <v>111</v>
      </c>
    </row>
    <row r="120" spans="1:11" ht="15.75" thickBot="1" x14ac:dyDescent="0.3">
      <c r="A120" s="17">
        <v>2</v>
      </c>
      <c r="B120" s="15" t="s">
        <v>46</v>
      </c>
      <c r="C120" s="27">
        <f>VLOOKUP(B120,Total!$B$9:$H$547,2,FALSE)*IF(A120=3,$N$2,1)</f>
        <v>100</v>
      </c>
      <c r="D120" s="27">
        <f>VLOOKUP(B120,Total!$B$9:$H$547,3,FALSE)*IF(A120=3,$N$2,1)</f>
        <v>20</v>
      </c>
      <c r="E120" s="27">
        <f>VLOOKUP(B120,Total!$B$9:$H$547,4,FALSE)*IF(A120=3,$N$2,1)</f>
        <v>100</v>
      </c>
      <c r="F120" s="27">
        <f>VLOOKUP(B120,Total!$B$9:$H$547,5,FALSE)*IF(A120=3,$N$2,1)</f>
        <v>100</v>
      </c>
      <c r="G120" s="27">
        <f>VLOOKUP(B120,Total!$B$9:$H$547,6,FALSE)*IF(A120=3,$N$2,1)</f>
        <v>25</v>
      </c>
      <c r="H120" s="28">
        <f>SUM(C120:G120)</f>
        <v>345</v>
      </c>
      <c r="I120" s="23">
        <f>IF(EXACT(H120,H119),I119,K120/$H$1)</f>
        <v>0.20779220779220781</v>
      </c>
      <c r="J120" s="18">
        <f>IF(EXACT(H120,H119),J119,K120)</f>
        <v>112</v>
      </c>
      <c r="K120" s="18">
        <v>112</v>
      </c>
    </row>
    <row r="121" spans="1:11" ht="15.75" thickBot="1" x14ac:dyDescent="0.3">
      <c r="A121" s="17">
        <v>1</v>
      </c>
      <c r="B121" s="15" t="s">
        <v>213</v>
      </c>
      <c r="C121" s="27">
        <f>VLOOKUP(B121,Total!$B$9:$H$547,2,FALSE)*IF(A121=3,$N$2,1)</f>
        <v>90</v>
      </c>
      <c r="D121" s="27">
        <f>VLOOKUP(B121,Total!$B$9:$H$547,3,FALSE)*IF(A121=3,$N$2,1)</f>
        <v>50</v>
      </c>
      <c r="E121" s="27">
        <f>VLOOKUP(B121,Total!$B$9:$H$547,4,FALSE)*IF(A121=3,$N$2,1)</f>
        <v>100</v>
      </c>
      <c r="F121" s="27">
        <f>VLOOKUP(B121,Total!$B$9:$H$547,5,FALSE)*IF(A121=3,$N$2,1)</f>
        <v>100</v>
      </c>
      <c r="G121" s="27">
        <f>VLOOKUP(B121,Total!$B$9:$H$547,6,FALSE)*IF(A121=3,$N$2,1)</f>
        <v>5</v>
      </c>
      <c r="H121" s="28">
        <f>SUM(C121:G121)</f>
        <v>345</v>
      </c>
      <c r="I121" s="23">
        <f>IF(EXACT(H121,H120),I120,K121/$H$1)</f>
        <v>0.20779220779220781</v>
      </c>
      <c r="J121" s="18">
        <f>IF(EXACT(H121,H120),J120,K121)</f>
        <v>112</v>
      </c>
      <c r="K121" s="18">
        <v>113</v>
      </c>
    </row>
    <row r="122" spans="1:11" ht="15.75" thickBot="1" x14ac:dyDescent="0.3">
      <c r="A122" s="17">
        <v>3</v>
      </c>
      <c r="B122" s="15" t="s">
        <v>379</v>
      </c>
      <c r="C122" s="27">
        <f>VLOOKUP(B122,Total!$B$9:$H$547,2,FALSE)*IF(A122=3,$N$2,1)</f>
        <v>114.99999999999999</v>
      </c>
      <c r="D122" s="27">
        <f>VLOOKUP(B122,Total!$B$9:$H$547,3,FALSE)*IF(A122=3,$N$2,1)</f>
        <v>46</v>
      </c>
      <c r="E122" s="27">
        <f>VLOOKUP(B122,Total!$B$9:$H$547,4,FALSE)*IF(A122=3,$N$2,1)</f>
        <v>110.39999999999999</v>
      </c>
      <c r="F122" s="27">
        <f>VLOOKUP(B122,Total!$B$9:$H$547,5,FALSE)*IF(A122=3,$N$2,1)</f>
        <v>57.499999999999993</v>
      </c>
      <c r="G122" s="27">
        <f>VLOOKUP(B122,Total!$B$9:$H$547,6,FALSE)*IF(A122=3,$N$2,1)</f>
        <v>11.5</v>
      </c>
      <c r="H122" s="28">
        <f>SUM(C122:G122)</f>
        <v>340.4</v>
      </c>
      <c r="I122" s="23">
        <f>IF(EXACT(H122,H121),I121,K122/$H$1)</f>
        <v>0.21150278293135436</v>
      </c>
      <c r="J122" s="18">
        <f>IF(EXACT(H122,H121),J121,K122)</f>
        <v>114</v>
      </c>
      <c r="K122" s="18">
        <v>114</v>
      </c>
    </row>
    <row r="123" spans="1:11" ht="15.75" thickBot="1" x14ac:dyDescent="0.3">
      <c r="A123" s="17">
        <v>3</v>
      </c>
      <c r="B123" s="15" t="s">
        <v>378</v>
      </c>
      <c r="C123" s="27">
        <f>VLOOKUP(B123,Total!$B$9:$H$547,2,FALSE)*IF(A123=3,$N$2,1)</f>
        <v>114.99999999999999</v>
      </c>
      <c r="D123" s="27">
        <f>VLOOKUP(B123,Total!$B$9:$H$547,3,FALSE)*IF(A123=3,$N$2,1)</f>
        <v>0</v>
      </c>
      <c r="E123" s="27">
        <f>VLOOKUP(B123,Total!$B$9:$H$547,4,FALSE)*IF(A123=3,$N$2,1)</f>
        <v>110.39999999999999</v>
      </c>
      <c r="F123" s="27">
        <f>VLOOKUP(B123,Total!$B$9:$H$547,5,FALSE)*IF(A123=3,$N$2,1)</f>
        <v>114.99999999999999</v>
      </c>
      <c r="G123" s="27">
        <f>VLOOKUP(B123,Total!$B$9:$H$547,6,FALSE)*IF(A123=3,$N$2,1)</f>
        <v>0</v>
      </c>
      <c r="H123" s="28">
        <f>SUM(C123:G123)</f>
        <v>340.4</v>
      </c>
      <c r="I123" s="23">
        <f>IF(EXACT(H123,H122),I122,K123/$H$1)</f>
        <v>0.21150278293135436</v>
      </c>
      <c r="J123" s="18">
        <f>IF(EXACT(H123,H122),J122,K123)</f>
        <v>114</v>
      </c>
      <c r="K123" s="18">
        <v>115</v>
      </c>
    </row>
    <row r="124" spans="1:11" ht="15.75" thickBot="1" x14ac:dyDescent="0.3">
      <c r="A124" s="17">
        <v>1</v>
      </c>
      <c r="B124" s="15" t="s">
        <v>214</v>
      </c>
      <c r="C124" s="27">
        <f>VLOOKUP(B124,Total!$B$9:$H$547,2,FALSE)*IF(A124=3,$N$2,1)</f>
        <v>100</v>
      </c>
      <c r="D124" s="27">
        <f>VLOOKUP(B124,Total!$B$9:$H$547,3,FALSE)*IF(A124=3,$N$2,1)</f>
        <v>40</v>
      </c>
      <c r="E124" s="27">
        <f>VLOOKUP(B124,Total!$B$9:$H$547,4,FALSE)*IF(A124=3,$N$2,1)</f>
        <v>100</v>
      </c>
      <c r="F124" s="27">
        <f>VLOOKUP(B124,Total!$B$9:$H$547,5,FALSE)*IF(A124=3,$N$2,1)</f>
        <v>100</v>
      </c>
      <c r="G124" s="27">
        <f>VLOOKUP(B124,Total!$B$9:$H$547,6,FALSE)*IF(A124=3,$N$2,1)</f>
        <v>0</v>
      </c>
      <c r="H124" s="28">
        <f>SUM(C124:G124)</f>
        <v>340</v>
      </c>
      <c r="I124" s="23">
        <f>IF(EXACT(H124,H123),I123,K124/$H$1)</f>
        <v>0.21521335807050093</v>
      </c>
      <c r="J124" s="18">
        <f>IF(EXACT(H124,H123),J123,K124)</f>
        <v>116</v>
      </c>
      <c r="K124" s="18">
        <v>116</v>
      </c>
    </row>
    <row r="125" spans="1:11" ht="15.75" thickBot="1" x14ac:dyDescent="0.3">
      <c r="A125" s="17">
        <v>2</v>
      </c>
      <c r="B125" s="15" t="s">
        <v>48</v>
      </c>
      <c r="C125" s="27">
        <f>VLOOKUP(B125,Total!$B$9:$H$547,2,FALSE)*IF(A125=3,$N$2,1)</f>
        <v>100</v>
      </c>
      <c r="D125" s="27">
        <f>VLOOKUP(B125,Total!$B$9:$H$547,3,FALSE)*IF(A125=3,$N$2,1)</f>
        <v>40</v>
      </c>
      <c r="E125" s="27">
        <f>VLOOKUP(B125,Total!$B$9:$H$547,4,FALSE)*IF(A125=3,$N$2,1)</f>
        <v>100</v>
      </c>
      <c r="F125" s="27">
        <f>VLOOKUP(B125,Total!$B$9:$H$547,5,FALSE)*IF(A125=3,$N$2,1)</f>
        <v>100</v>
      </c>
      <c r="G125" s="27">
        <f>VLOOKUP(B125,Total!$B$9:$H$547,6,FALSE)*IF(A125=3,$N$2,1)</f>
        <v>0</v>
      </c>
      <c r="H125" s="28">
        <f>SUM(C125:G125)</f>
        <v>340</v>
      </c>
      <c r="I125" s="23">
        <f>IF(EXACT(H125,H124),I124,K125/$H$1)</f>
        <v>0.21521335807050093</v>
      </c>
      <c r="J125" s="18">
        <f>IF(EXACT(H125,H124),J124,K125)</f>
        <v>116</v>
      </c>
      <c r="K125" s="18">
        <v>117</v>
      </c>
    </row>
    <row r="126" spans="1:11" ht="15.75" thickBot="1" x14ac:dyDescent="0.3">
      <c r="A126" s="17">
        <v>1</v>
      </c>
      <c r="B126" s="15" t="s">
        <v>215</v>
      </c>
      <c r="C126" s="27">
        <f>VLOOKUP(B126,Total!$B$9:$H$547,2,FALSE)*IF(A126=3,$N$2,1)</f>
        <v>100</v>
      </c>
      <c r="D126" s="27">
        <f>VLOOKUP(B126,Total!$B$9:$H$547,3,FALSE)*IF(A126=3,$N$2,1)</f>
        <v>40</v>
      </c>
      <c r="E126" s="27">
        <f>VLOOKUP(B126,Total!$B$9:$H$547,4,FALSE)*IF(A126=3,$N$2,1)</f>
        <v>100</v>
      </c>
      <c r="F126" s="27">
        <f>VLOOKUP(B126,Total!$B$9:$H$547,5,FALSE)*IF(A126=3,$N$2,1)</f>
        <v>100</v>
      </c>
      <c r="G126" s="27">
        <f>VLOOKUP(B126,Total!$B$9:$H$547,6,FALSE)*IF(A126=3,$N$2,1)</f>
        <v>0</v>
      </c>
      <c r="H126" s="28">
        <f>SUM(C126:G126)</f>
        <v>340</v>
      </c>
      <c r="I126" s="23">
        <f>IF(EXACT(H126,H125),I125,K126/$H$1)</f>
        <v>0.21521335807050093</v>
      </c>
      <c r="J126" s="18">
        <f>IF(EXACT(H126,H125),J125,K126)</f>
        <v>116</v>
      </c>
      <c r="K126" s="18">
        <v>118</v>
      </c>
    </row>
    <row r="127" spans="1:11" ht="15.75" thickBot="1" x14ac:dyDescent="0.3">
      <c r="A127" s="17">
        <v>2</v>
      </c>
      <c r="B127" s="15" t="s">
        <v>47</v>
      </c>
      <c r="C127" s="27">
        <f>VLOOKUP(B127,Total!$B$9:$H$547,2,FALSE)*IF(A127=3,$N$2,1)</f>
        <v>100</v>
      </c>
      <c r="D127" s="27">
        <f>VLOOKUP(B127,Total!$B$9:$H$547,3,FALSE)*IF(A127=3,$N$2,1)</f>
        <v>40</v>
      </c>
      <c r="E127" s="27">
        <f>VLOOKUP(B127,Total!$B$9:$H$547,4,FALSE)*IF(A127=3,$N$2,1)</f>
        <v>100</v>
      </c>
      <c r="F127" s="27">
        <f>VLOOKUP(B127,Total!$B$9:$H$547,5,FALSE)*IF(A127=3,$N$2,1)</f>
        <v>100</v>
      </c>
      <c r="G127" s="27">
        <f>VLOOKUP(B127,Total!$B$9:$H$547,6,FALSE)*IF(A127=3,$N$2,1)</f>
        <v>0</v>
      </c>
      <c r="H127" s="28">
        <f>SUM(C127:G127)</f>
        <v>340</v>
      </c>
      <c r="I127" s="23">
        <f>IF(EXACT(H127,H126),I126,K127/$H$1)</f>
        <v>0.21521335807050093</v>
      </c>
      <c r="J127" s="18">
        <f>IF(EXACT(H127,H126),J126,K127)</f>
        <v>116</v>
      </c>
      <c r="K127" s="18">
        <v>119</v>
      </c>
    </row>
    <row r="128" spans="1:11" ht="15.75" thickBot="1" x14ac:dyDescent="0.3">
      <c r="A128" s="17">
        <v>3</v>
      </c>
      <c r="B128" s="15" t="s">
        <v>381</v>
      </c>
      <c r="C128" s="27">
        <f>VLOOKUP(B128,Total!$B$9:$H$547,2,FALSE)*IF(A128=3,$N$2,1)</f>
        <v>114.99999999999999</v>
      </c>
      <c r="D128" s="27">
        <f>VLOOKUP(B128,Total!$B$9:$H$547,3,FALSE)*IF(A128=3,$N$2,1)</f>
        <v>114.99999999999999</v>
      </c>
      <c r="E128" s="27">
        <f>VLOOKUP(B128,Total!$B$9:$H$547,4,FALSE)*IF(A128=3,$N$2,1)</f>
        <v>0</v>
      </c>
      <c r="F128" s="27">
        <f>VLOOKUP(B128,Total!$B$9:$H$547,5,FALSE)*IF(A128=3,$N$2,1)</f>
        <v>92</v>
      </c>
      <c r="G128" s="27">
        <f>VLOOKUP(B128,Total!$B$9:$H$547,6,FALSE)*IF(A128=3,$N$2,1)</f>
        <v>17.25</v>
      </c>
      <c r="H128" s="28">
        <f>SUM(C128:G128)</f>
        <v>339.25</v>
      </c>
      <c r="I128" s="23">
        <f>IF(EXACT(H128,H127),I127,K128/$H$1)</f>
        <v>0.22263450834879406</v>
      </c>
      <c r="J128" s="18">
        <f>IF(EXACT(H128,H127),J127,K128)</f>
        <v>120</v>
      </c>
      <c r="K128" s="18">
        <v>120</v>
      </c>
    </row>
    <row r="129" spans="1:11" ht="15.75" thickBot="1" x14ac:dyDescent="0.3">
      <c r="A129" s="17">
        <v>3</v>
      </c>
      <c r="B129" s="15" t="s">
        <v>380</v>
      </c>
      <c r="C129" s="27">
        <f>VLOOKUP(B129,Total!$B$9:$H$547,2,FALSE)*IF(A129=3,$N$2,1)</f>
        <v>114.99999999999999</v>
      </c>
      <c r="D129" s="27">
        <f>VLOOKUP(B129,Total!$B$9:$H$547,3,FALSE)*IF(A129=3,$N$2,1)</f>
        <v>57.499999999999993</v>
      </c>
      <c r="E129" s="27">
        <f>VLOOKUP(B129,Total!$B$9:$H$547,4,FALSE)*IF(A129=3,$N$2,1)</f>
        <v>69</v>
      </c>
      <c r="F129" s="27">
        <f>VLOOKUP(B129,Total!$B$9:$H$547,5,FALSE)*IF(A129=3,$N$2,1)</f>
        <v>80.5</v>
      </c>
      <c r="G129" s="27">
        <f>VLOOKUP(B129,Total!$B$9:$H$547,6,FALSE)*IF(A129=3,$N$2,1)</f>
        <v>17.25</v>
      </c>
      <c r="H129" s="28">
        <f>SUM(C129:G129)</f>
        <v>339.25</v>
      </c>
      <c r="I129" s="23">
        <f>IF(EXACT(H129,H128),I128,K129/$H$1)</f>
        <v>0.22263450834879406</v>
      </c>
      <c r="J129" s="18">
        <f>IF(EXACT(H129,H128),J128,K129)</f>
        <v>120</v>
      </c>
      <c r="K129" s="18">
        <v>121</v>
      </c>
    </row>
    <row r="130" spans="1:11" ht="15.75" thickBot="1" x14ac:dyDescent="0.3">
      <c r="A130" s="17">
        <v>3</v>
      </c>
      <c r="B130" s="15" t="s">
        <v>382</v>
      </c>
      <c r="C130" s="27">
        <f>VLOOKUP(B130,Total!$B$9:$H$547,2,FALSE)*IF(A130=3,$N$2,1)</f>
        <v>114.99999999999999</v>
      </c>
      <c r="D130" s="27">
        <f>VLOOKUP(B130,Total!$B$9:$H$547,3,FALSE)*IF(A130=3,$N$2,1)</f>
        <v>103.49999999999999</v>
      </c>
      <c r="E130" s="27">
        <f>VLOOKUP(B130,Total!$B$9:$H$547,4,FALSE)*IF(A130=3,$N$2,1)</f>
        <v>0</v>
      </c>
      <c r="F130" s="27">
        <f>VLOOKUP(B130,Total!$B$9:$H$547,5,FALSE)*IF(A130=3,$N$2,1)</f>
        <v>114.99999999999999</v>
      </c>
      <c r="G130" s="27">
        <f>VLOOKUP(B130,Total!$B$9:$H$547,6,FALSE)*IF(A130=3,$N$2,1)</f>
        <v>5.75</v>
      </c>
      <c r="H130" s="28">
        <f>SUM(C130:G130)</f>
        <v>339.24999999999994</v>
      </c>
      <c r="I130" s="23">
        <f>IF(EXACT(H130,H129),I129,K130/$H$1)</f>
        <v>0.22263450834879406</v>
      </c>
      <c r="J130" s="18">
        <f>IF(EXACT(H130,H129),J129,K130)</f>
        <v>120</v>
      </c>
      <c r="K130" s="18">
        <v>122</v>
      </c>
    </row>
    <row r="131" spans="1:11" ht="15.75" thickBot="1" x14ac:dyDescent="0.3">
      <c r="A131" s="17">
        <v>2</v>
      </c>
      <c r="B131" s="15" t="s">
        <v>51</v>
      </c>
      <c r="C131" s="27">
        <f>VLOOKUP(B131,Total!$B$9:$H$547,2,FALSE)*IF(A131=3,$N$2,1)</f>
        <v>100</v>
      </c>
      <c r="D131" s="27">
        <f>VLOOKUP(B131,Total!$B$9:$H$547,3,FALSE)*IF(A131=3,$N$2,1)</f>
        <v>90</v>
      </c>
      <c r="E131" s="27">
        <f>VLOOKUP(B131,Total!$B$9:$H$547,4,FALSE)*IF(A131=3,$N$2,1)</f>
        <v>100</v>
      </c>
      <c r="F131" s="27">
        <f>VLOOKUP(B131,Total!$B$9:$H$547,5,FALSE)*IF(A131=3,$N$2,1)</f>
        <v>22</v>
      </c>
      <c r="G131" s="27">
        <f>VLOOKUP(B131,Total!$B$9:$H$547,6,FALSE)*IF(A131=3,$N$2,1)</f>
        <v>25</v>
      </c>
      <c r="H131" s="28">
        <f>SUM(C131:G131)</f>
        <v>337</v>
      </c>
      <c r="I131" s="23">
        <f>IF(EXACT(H131,H130),I130,K131/$H$1)</f>
        <v>0.22820037105751392</v>
      </c>
      <c r="J131" s="18">
        <f>IF(EXACT(H131,H130),J130,K131)</f>
        <v>123</v>
      </c>
      <c r="K131" s="18">
        <v>123</v>
      </c>
    </row>
    <row r="132" spans="1:11" ht="15.75" thickBot="1" x14ac:dyDescent="0.3">
      <c r="A132" s="17">
        <v>2</v>
      </c>
      <c r="B132" s="15" t="s">
        <v>49</v>
      </c>
      <c r="C132" s="27">
        <f>VLOOKUP(B132,Total!$B$9:$H$547,2,FALSE)*IF(A132=3,$N$2,1)</f>
        <v>100</v>
      </c>
      <c r="D132" s="27">
        <f>VLOOKUP(B132,Total!$B$9:$H$547,3,FALSE)*IF(A132=3,$N$2,1)</f>
        <v>90</v>
      </c>
      <c r="E132" s="27">
        <f>VLOOKUP(B132,Total!$B$9:$H$547,4,FALSE)*IF(A132=3,$N$2,1)</f>
        <v>100</v>
      </c>
      <c r="F132" s="27">
        <f>VLOOKUP(B132,Total!$B$9:$H$547,5,FALSE)*IF(A132=3,$N$2,1)</f>
        <v>22</v>
      </c>
      <c r="G132" s="27">
        <f>VLOOKUP(B132,Total!$B$9:$H$547,6,FALSE)*IF(A132=3,$N$2,1)</f>
        <v>25</v>
      </c>
      <c r="H132" s="28">
        <f>SUM(C132:G132)</f>
        <v>337</v>
      </c>
      <c r="I132" s="23">
        <f>IF(EXACT(H132,H131),I131,K132/$H$1)</f>
        <v>0.22820037105751392</v>
      </c>
      <c r="J132" s="18">
        <f>IF(EXACT(H132,H131),J131,K132)</f>
        <v>123</v>
      </c>
      <c r="K132" s="18">
        <v>124</v>
      </c>
    </row>
    <row r="133" spans="1:11" ht="15.75" thickBot="1" x14ac:dyDescent="0.3">
      <c r="A133" s="17">
        <v>2</v>
      </c>
      <c r="B133" s="15" t="s">
        <v>50</v>
      </c>
      <c r="C133" s="27">
        <f>VLOOKUP(B133,Total!$B$9:$H$547,2,FALSE)*IF(A133=3,$N$2,1)</f>
        <v>100</v>
      </c>
      <c r="D133" s="27">
        <f>VLOOKUP(B133,Total!$B$9:$H$547,3,FALSE)*IF(A133=3,$N$2,1)</f>
        <v>90</v>
      </c>
      <c r="E133" s="27">
        <f>VLOOKUP(B133,Total!$B$9:$H$547,4,FALSE)*IF(A133=3,$N$2,1)</f>
        <v>100</v>
      </c>
      <c r="F133" s="27">
        <f>VLOOKUP(B133,Total!$B$9:$H$547,5,FALSE)*IF(A133=3,$N$2,1)</f>
        <v>22</v>
      </c>
      <c r="G133" s="27">
        <f>VLOOKUP(B133,Total!$B$9:$H$547,6,FALSE)*IF(A133=3,$N$2,1)</f>
        <v>25</v>
      </c>
      <c r="H133" s="28">
        <f>SUM(C133:G133)</f>
        <v>337</v>
      </c>
      <c r="I133" s="23">
        <f>IF(EXACT(H133,H132),I132,K133/$H$1)</f>
        <v>0.22820037105751392</v>
      </c>
      <c r="J133" s="18">
        <f>IF(EXACT(H133,H132),J132,K133)</f>
        <v>123</v>
      </c>
      <c r="K133" s="18">
        <v>125</v>
      </c>
    </row>
    <row r="134" spans="1:11" ht="15.75" thickBot="1" x14ac:dyDescent="0.3">
      <c r="A134" s="17">
        <v>3</v>
      </c>
      <c r="B134" s="15" t="s">
        <v>383</v>
      </c>
      <c r="C134" s="27">
        <f>VLOOKUP(B134,Total!$B$9:$H$547,2,FALSE)*IF(A134=3,$N$2,1)</f>
        <v>103.49999999999999</v>
      </c>
      <c r="D134" s="27">
        <f>VLOOKUP(B134,Total!$B$9:$H$547,3,FALSE)*IF(A134=3,$N$2,1)</f>
        <v>103.49999999999999</v>
      </c>
      <c r="E134" s="27">
        <f>VLOOKUP(B134,Total!$B$9:$H$547,4,FALSE)*IF(A134=3,$N$2,1)</f>
        <v>69</v>
      </c>
      <c r="F134" s="27">
        <f>VLOOKUP(B134,Total!$B$9:$H$547,5,FALSE)*IF(A134=3,$N$2,1)</f>
        <v>46</v>
      </c>
      <c r="G134" s="27">
        <f>VLOOKUP(B134,Total!$B$9:$H$547,6,FALSE)*IF(A134=3,$N$2,1)</f>
        <v>11.5</v>
      </c>
      <c r="H134" s="28">
        <f>SUM(C134:G134)</f>
        <v>333.5</v>
      </c>
      <c r="I134" s="23">
        <f>IF(EXACT(H134,H133),I133,K134/$H$1)</f>
        <v>0.23376623376623376</v>
      </c>
      <c r="J134" s="18">
        <f>IF(EXACT(H134,H133),J133,K134)</f>
        <v>126</v>
      </c>
      <c r="K134" s="18">
        <v>126</v>
      </c>
    </row>
    <row r="135" spans="1:11" ht="15.75" thickBot="1" x14ac:dyDescent="0.3">
      <c r="A135" s="17">
        <v>2</v>
      </c>
      <c r="B135" s="15" t="s">
        <v>52</v>
      </c>
      <c r="C135" s="27">
        <f>VLOOKUP(B135,Total!$B$9:$H$547,2,FALSE)*IF(A135=3,$N$2,1)</f>
        <v>100</v>
      </c>
      <c r="D135" s="27">
        <f>VLOOKUP(B135,Total!$B$9:$H$547,3,FALSE)*IF(A135=3,$N$2,1)</f>
        <v>40</v>
      </c>
      <c r="E135" s="27">
        <f>VLOOKUP(B135,Total!$B$9:$H$547,4,FALSE)*IF(A135=3,$N$2,1)</f>
        <v>92</v>
      </c>
      <c r="F135" s="27">
        <f>VLOOKUP(B135,Total!$B$9:$H$547,5,FALSE)*IF(A135=3,$N$2,1)</f>
        <v>100</v>
      </c>
      <c r="G135" s="27">
        <f>VLOOKUP(B135,Total!$B$9:$H$547,6,FALSE)*IF(A135=3,$N$2,1)</f>
        <v>0</v>
      </c>
      <c r="H135" s="28">
        <f>SUM(C135:G135)</f>
        <v>332</v>
      </c>
      <c r="I135" s="23">
        <f>IF(EXACT(H135,H134),I134,K135/$H$1)</f>
        <v>0.23562152133580705</v>
      </c>
      <c r="J135" s="18">
        <f>IF(EXACT(H135,H134),J134,K135)</f>
        <v>127</v>
      </c>
      <c r="K135" s="18">
        <v>127</v>
      </c>
    </row>
    <row r="136" spans="1:11" ht="15.75" thickBot="1" x14ac:dyDescent="0.3">
      <c r="A136" s="17">
        <v>3</v>
      </c>
      <c r="B136" s="15" t="s">
        <v>384</v>
      </c>
      <c r="C136" s="27">
        <f>VLOOKUP(B136,Total!$B$9:$H$547,2,FALSE)*IF(A136=3,$N$2,1)</f>
        <v>114.99999999999999</v>
      </c>
      <c r="D136" s="27">
        <f>VLOOKUP(B136,Total!$B$9:$H$547,3,FALSE)*IF(A136=3,$N$2,1)</f>
        <v>57.499999999999993</v>
      </c>
      <c r="E136" s="27">
        <f>VLOOKUP(B136,Total!$B$9:$H$547,4,FALSE)*IF(A136=3,$N$2,1)</f>
        <v>101.19999999999999</v>
      </c>
      <c r="F136" s="27">
        <f>VLOOKUP(B136,Total!$B$9:$H$547,5,FALSE)*IF(A136=3,$N$2,1)</f>
        <v>46</v>
      </c>
      <c r="G136" s="27">
        <f>VLOOKUP(B136,Total!$B$9:$H$547,6,FALSE)*IF(A136=3,$N$2,1)</f>
        <v>11.5</v>
      </c>
      <c r="H136" s="28">
        <f>SUM(C136:G136)</f>
        <v>331.19999999999993</v>
      </c>
      <c r="I136" s="23">
        <f>IF(EXACT(H136,H135),I135,K136/$H$1)</f>
        <v>0.23747680890538034</v>
      </c>
      <c r="J136" s="18">
        <f>IF(EXACT(H136,H135),J135,K136)</f>
        <v>128</v>
      </c>
      <c r="K136" s="18">
        <v>128</v>
      </c>
    </row>
    <row r="137" spans="1:11" ht="15.75" thickBot="1" x14ac:dyDescent="0.3">
      <c r="A137" s="17">
        <v>3</v>
      </c>
      <c r="B137" s="15" t="s">
        <v>385</v>
      </c>
      <c r="C137" s="27">
        <f>VLOOKUP(B137,Total!$B$9:$H$547,2,FALSE)*IF(A137=3,$N$2,1)</f>
        <v>103.49999999999999</v>
      </c>
      <c r="D137" s="27">
        <f>VLOOKUP(B137,Total!$B$9:$H$547,3,FALSE)*IF(A137=3,$N$2,1)</f>
        <v>69</v>
      </c>
      <c r="E137" s="27">
        <f>VLOOKUP(B137,Total!$B$9:$H$547,4,FALSE)*IF(A137=3,$N$2,1)</f>
        <v>87.399999999999991</v>
      </c>
      <c r="F137" s="27">
        <f>VLOOKUP(B137,Total!$B$9:$H$547,5,FALSE)*IF(A137=3,$N$2,1)</f>
        <v>69</v>
      </c>
      <c r="G137" s="27">
        <f>VLOOKUP(B137,Total!$B$9:$H$547,6,FALSE)*IF(A137=3,$N$2,1)</f>
        <v>0</v>
      </c>
      <c r="H137" s="28">
        <f>SUM(C137:G137)</f>
        <v>328.9</v>
      </c>
      <c r="I137" s="23">
        <f>IF(EXACT(H137,H136),I136,K137/$H$1)</f>
        <v>0.23933209647495363</v>
      </c>
      <c r="J137" s="18">
        <f>IF(EXACT(H137,H136),J136,K137)</f>
        <v>129</v>
      </c>
      <c r="K137" s="18">
        <v>129</v>
      </c>
    </row>
    <row r="138" spans="1:11" ht="15.75" thickBot="1" x14ac:dyDescent="0.3">
      <c r="A138" s="17">
        <v>3</v>
      </c>
      <c r="B138" s="15" t="s">
        <v>386</v>
      </c>
      <c r="C138" s="27">
        <f>VLOOKUP(B138,Total!$B$9:$H$547,2,FALSE)*IF(A138=3,$N$2,1)</f>
        <v>114.99999999999999</v>
      </c>
      <c r="D138" s="27">
        <f>VLOOKUP(B138,Total!$B$9:$H$547,3,FALSE)*IF(A138=3,$N$2,1)</f>
        <v>103.49999999999999</v>
      </c>
      <c r="E138" s="27">
        <f>VLOOKUP(B138,Total!$B$9:$H$547,4,FALSE)*IF(A138=3,$N$2,1)</f>
        <v>110.39999999999999</v>
      </c>
      <c r="F138" s="27">
        <f>VLOOKUP(B138,Total!$B$9:$H$547,5,FALSE)*IF(A138=3,$N$2,1)</f>
        <v>0</v>
      </c>
      <c r="G138" s="27">
        <f>VLOOKUP(B138,Total!$B$9:$H$547,6,FALSE)*IF(A138=3,$N$2,1)</f>
        <v>0</v>
      </c>
      <c r="H138" s="28">
        <f>SUM(C138:G138)</f>
        <v>328.9</v>
      </c>
      <c r="I138" s="23">
        <f>IF(EXACT(H138,H137),I137,K138/$H$1)</f>
        <v>0.23933209647495363</v>
      </c>
      <c r="J138" s="18">
        <f>IF(EXACT(H138,H137),J137,K138)</f>
        <v>129</v>
      </c>
      <c r="K138" s="18">
        <v>130</v>
      </c>
    </row>
    <row r="139" spans="1:11" ht="15.75" thickBot="1" x14ac:dyDescent="0.3">
      <c r="A139" s="17">
        <v>3</v>
      </c>
      <c r="B139" s="15" t="s">
        <v>387</v>
      </c>
      <c r="C139" s="27">
        <f>VLOOKUP(B139,Total!$B$9:$H$547,2,FALSE)*IF(A139=3,$N$2,1)</f>
        <v>114.99999999999999</v>
      </c>
      <c r="D139" s="27">
        <f>VLOOKUP(B139,Total!$B$9:$H$547,3,FALSE)*IF(A139=3,$N$2,1)</f>
        <v>92</v>
      </c>
      <c r="E139" s="27">
        <f>VLOOKUP(B139,Total!$B$9:$H$547,4,FALSE)*IF(A139=3,$N$2,1)</f>
        <v>92</v>
      </c>
      <c r="F139" s="27">
        <f>VLOOKUP(B139,Total!$B$9:$H$547,5,FALSE)*IF(A139=3,$N$2,1)</f>
        <v>23</v>
      </c>
      <c r="G139" s="27">
        <f>VLOOKUP(B139,Total!$B$9:$H$547,6,FALSE)*IF(A139=3,$N$2,1)</f>
        <v>5.75</v>
      </c>
      <c r="H139" s="28">
        <f>SUM(C139:G139)</f>
        <v>327.75</v>
      </c>
      <c r="I139" s="23">
        <f>IF(EXACT(H139,H138),I138,K139/$H$1)</f>
        <v>0.24304267161410018</v>
      </c>
      <c r="J139" s="18">
        <f>IF(EXACT(H139,H138),J138,K139)</f>
        <v>131</v>
      </c>
      <c r="K139" s="18">
        <v>131</v>
      </c>
    </row>
    <row r="140" spans="1:11" ht="15.75" thickBot="1" x14ac:dyDescent="0.3">
      <c r="A140" s="17">
        <v>2</v>
      </c>
      <c r="B140" s="15" t="s">
        <v>53</v>
      </c>
      <c r="C140" s="27">
        <f>VLOOKUP(B140,Total!$B$9:$H$547,2,FALSE)*IF(A140=3,$N$2,1)</f>
        <v>100</v>
      </c>
      <c r="D140" s="27">
        <f>VLOOKUP(B140,Total!$B$9:$H$547,3,FALSE)*IF(A140=3,$N$2,1)</f>
        <v>70</v>
      </c>
      <c r="E140" s="27">
        <f>VLOOKUP(B140,Total!$B$9:$H$547,4,FALSE)*IF(A140=3,$N$2,1)</f>
        <v>100</v>
      </c>
      <c r="F140" s="27">
        <f>VLOOKUP(B140,Total!$B$9:$H$547,5,FALSE)*IF(A140=3,$N$2,1)</f>
        <v>22</v>
      </c>
      <c r="G140" s="27">
        <f>VLOOKUP(B140,Total!$B$9:$H$547,6,FALSE)*IF(A140=3,$N$2,1)</f>
        <v>35</v>
      </c>
      <c r="H140" s="28">
        <f>SUM(C140:G140)</f>
        <v>327</v>
      </c>
      <c r="I140" s="23">
        <f>IF(EXACT(H140,H139),I139,K140/$H$1)</f>
        <v>0.24489795918367346</v>
      </c>
      <c r="J140" s="18">
        <f>IF(EXACT(H140,H139),J139,K140)</f>
        <v>132</v>
      </c>
      <c r="K140" s="18">
        <v>132</v>
      </c>
    </row>
    <row r="141" spans="1:11" ht="15.75" thickBot="1" x14ac:dyDescent="0.3">
      <c r="A141" s="17">
        <v>1</v>
      </c>
      <c r="B141" s="15" t="s">
        <v>217</v>
      </c>
      <c r="C141" s="27">
        <f>VLOOKUP(B141,Total!$B$9:$H$547,2,FALSE)*IF(A141=3,$N$2,1)</f>
        <v>100</v>
      </c>
      <c r="D141" s="27">
        <f>VLOOKUP(B141,Total!$B$9:$H$547,3,FALSE)*IF(A141=3,$N$2,1)</f>
        <v>10</v>
      </c>
      <c r="E141" s="27">
        <f>VLOOKUP(B141,Total!$B$9:$H$547,4,FALSE)*IF(A141=3,$N$2,1)</f>
        <v>92</v>
      </c>
      <c r="F141" s="27">
        <f>VLOOKUP(B141,Total!$B$9:$H$547,5,FALSE)*IF(A141=3,$N$2,1)</f>
        <v>100</v>
      </c>
      <c r="G141" s="27">
        <f>VLOOKUP(B141,Total!$B$9:$H$547,6,FALSE)*IF(A141=3,$N$2,1)</f>
        <v>25</v>
      </c>
      <c r="H141" s="28">
        <f>SUM(C141:G141)</f>
        <v>327</v>
      </c>
      <c r="I141" s="23">
        <f>IF(EXACT(H141,H140),I140,K141/$H$1)</f>
        <v>0.24489795918367346</v>
      </c>
      <c r="J141" s="18">
        <f>IF(EXACT(H141,H140),J140,K141)</f>
        <v>132</v>
      </c>
      <c r="K141" s="18">
        <v>133</v>
      </c>
    </row>
    <row r="142" spans="1:11" ht="15.75" thickBot="1" x14ac:dyDescent="0.3">
      <c r="A142" s="17">
        <v>1</v>
      </c>
      <c r="B142" s="15" t="s">
        <v>218</v>
      </c>
      <c r="C142" s="27">
        <f>VLOOKUP(B142,Total!$B$9:$H$547,2,FALSE)*IF(A142=3,$N$2,1)</f>
        <v>100</v>
      </c>
      <c r="D142" s="27">
        <f>VLOOKUP(B142,Total!$B$9:$H$547,3,FALSE)*IF(A142=3,$N$2,1)</f>
        <v>100</v>
      </c>
      <c r="E142" s="27">
        <f>VLOOKUP(B142,Total!$B$9:$H$547,4,FALSE)*IF(A142=3,$N$2,1)</f>
        <v>100</v>
      </c>
      <c r="F142" s="27">
        <f>VLOOKUP(B142,Total!$B$9:$H$547,5,FALSE)*IF(A142=3,$N$2,1)</f>
        <v>22</v>
      </c>
      <c r="G142" s="27">
        <f>VLOOKUP(B142,Total!$B$9:$H$547,6,FALSE)*IF(A142=3,$N$2,1)</f>
        <v>5</v>
      </c>
      <c r="H142" s="28">
        <f>SUM(C142:G142)</f>
        <v>327</v>
      </c>
      <c r="I142" s="23">
        <f>IF(EXACT(H142,H141),I141,K142/$H$1)</f>
        <v>0.24489795918367346</v>
      </c>
      <c r="J142" s="18">
        <f>IF(EXACT(H142,H141),J141,K142)</f>
        <v>132</v>
      </c>
      <c r="K142" s="18">
        <v>134</v>
      </c>
    </row>
    <row r="143" spans="1:11" ht="15.75" thickBot="1" x14ac:dyDescent="0.3">
      <c r="A143" s="17">
        <v>2</v>
      </c>
      <c r="B143" s="15" t="s">
        <v>54</v>
      </c>
      <c r="C143" s="27">
        <f>VLOOKUP(B143,Total!$B$9:$H$547,2,FALSE)*IF(A143=3,$N$2,1)</f>
        <v>100</v>
      </c>
      <c r="D143" s="27">
        <f>VLOOKUP(B143,Total!$B$9:$H$547,3,FALSE)*IF(A143=3,$N$2,1)</f>
        <v>100</v>
      </c>
      <c r="E143" s="27">
        <f>VLOOKUP(B143,Total!$B$9:$H$547,4,FALSE)*IF(A143=3,$N$2,1)</f>
        <v>100</v>
      </c>
      <c r="F143" s="27">
        <f>VLOOKUP(B143,Total!$B$9:$H$547,5,FALSE)*IF(A143=3,$N$2,1)</f>
        <v>22</v>
      </c>
      <c r="G143" s="27">
        <f>VLOOKUP(B143,Total!$B$9:$H$547,6,FALSE)*IF(A143=3,$N$2,1)</f>
        <v>5</v>
      </c>
      <c r="H143" s="28">
        <f>SUM(C143:G143)</f>
        <v>327</v>
      </c>
      <c r="I143" s="23">
        <f>IF(EXACT(H143,H142),I142,K143/$H$1)</f>
        <v>0.24489795918367346</v>
      </c>
      <c r="J143" s="18">
        <f>IF(EXACT(H143,H142),J142,K143)</f>
        <v>132</v>
      </c>
      <c r="K143" s="18">
        <v>135</v>
      </c>
    </row>
    <row r="144" spans="1:11" ht="15.75" thickBot="1" x14ac:dyDescent="0.3">
      <c r="A144" s="17">
        <v>2</v>
      </c>
      <c r="B144" s="15" t="s">
        <v>55</v>
      </c>
      <c r="C144" s="27">
        <f>VLOOKUP(B144,Total!$B$9:$H$547,2,FALSE)*IF(A144=3,$N$2,1)</f>
        <v>100</v>
      </c>
      <c r="D144" s="27">
        <f>VLOOKUP(B144,Total!$B$9:$H$547,3,FALSE)*IF(A144=3,$N$2,1)</f>
        <v>100</v>
      </c>
      <c r="E144" s="27">
        <f>VLOOKUP(B144,Total!$B$9:$H$547,4,FALSE)*IF(A144=3,$N$2,1)</f>
        <v>100</v>
      </c>
      <c r="F144" s="27">
        <f>VLOOKUP(B144,Total!$B$9:$H$547,5,FALSE)*IF(A144=3,$N$2,1)</f>
        <v>22</v>
      </c>
      <c r="G144" s="27">
        <f>VLOOKUP(B144,Total!$B$9:$H$547,6,FALSE)*IF(A144=3,$N$2,1)</f>
        <v>5</v>
      </c>
      <c r="H144" s="28">
        <f>SUM(C144:G144)</f>
        <v>327</v>
      </c>
      <c r="I144" s="23">
        <f>IF(EXACT(H144,H143),I143,K144/$H$1)</f>
        <v>0.24489795918367346</v>
      </c>
      <c r="J144" s="18">
        <f>IF(EXACT(H144,H143),J143,K144)</f>
        <v>132</v>
      </c>
      <c r="K144" s="18">
        <v>136</v>
      </c>
    </row>
    <row r="145" spans="1:11" ht="15.75" thickBot="1" x14ac:dyDescent="0.3">
      <c r="A145" s="17">
        <v>1</v>
      </c>
      <c r="B145" s="15" t="s">
        <v>216</v>
      </c>
      <c r="C145" s="27">
        <f>VLOOKUP(B145,Total!$B$9:$H$547,2,FALSE)*IF(A145=3,$N$2,1)</f>
        <v>100</v>
      </c>
      <c r="D145" s="27">
        <f>VLOOKUP(B145,Total!$B$9:$H$547,3,FALSE)*IF(A145=3,$N$2,1)</f>
        <v>100</v>
      </c>
      <c r="E145" s="27">
        <f>VLOOKUP(B145,Total!$B$9:$H$547,4,FALSE)*IF(A145=3,$N$2,1)</f>
        <v>100</v>
      </c>
      <c r="F145" s="27">
        <f>VLOOKUP(B145,Total!$B$9:$H$547,5,FALSE)*IF(A145=3,$N$2,1)</f>
        <v>22</v>
      </c>
      <c r="G145" s="27">
        <f>VLOOKUP(B145,Total!$B$9:$H$547,6,FALSE)*IF(A145=3,$N$2,1)</f>
        <v>5</v>
      </c>
      <c r="H145" s="28">
        <f>SUM(C145:G145)</f>
        <v>327</v>
      </c>
      <c r="I145" s="23">
        <f>IF(EXACT(H145,H144),I144,K145/$H$1)</f>
        <v>0.24489795918367346</v>
      </c>
      <c r="J145" s="18">
        <f>IF(EXACT(H145,H144),J144,K145)</f>
        <v>132</v>
      </c>
      <c r="K145" s="18">
        <v>137</v>
      </c>
    </row>
    <row r="146" spans="1:11" ht="15.75" thickBot="1" x14ac:dyDescent="0.3">
      <c r="A146" s="17">
        <v>2</v>
      </c>
      <c r="B146" s="15" t="s">
        <v>56</v>
      </c>
      <c r="C146" s="27">
        <f>VLOOKUP(B146,Total!$B$9:$H$547,2,FALSE)*IF(A146=3,$N$2,1)</f>
        <v>100</v>
      </c>
      <c r="D146" s="27">
        <f>VLOOKUP(B146,Total!$B$9:$H$547,3,FALSE)*IF(A146=3,$N$2,1)</f>
        <v>100</v>
      </c>
      <c r="E146" s="27">
        <f>VLOOKUP(B146,Total!$B$9:$H$547,4,FALSE)*IF(A146=3,$N$2,1)</f>
        <v>100</v>
      </c>
      <c r="F146" s="27">
        <f>VLOOKUP(B146,Total!$B$9:$H$547,5,FALSE)*IF(A146=3,$N$2,1)</f>
        <v>0</v>
      </c>
      <c r="G146" s="27">
        <f>VLOOKUP(B146,Total!$B$9:$H$547,6,FALSE)*IF(A146=3,$N$2,1)</f>
        <v>25</v>
      </c>
      <c r="H146" s="28">
        <f>SUM(C146:G146)</f>
        <v>325</v>
      </c>
      <c r="I146" s="23">
        <f>IF(EXACT(H146,H145),I145,K146/$H$1)</f>
        <v>0.25602968460111319</v>
      </c>
      <c r="J146" s="18">
        <f>IF(EXACT(H146,H145),J145,K146)</f>
        <v>138</v>
      </c>
      <c r="K146" s="18">
        <v>138</v>
      </c>
    </row>
    <row r="147" spans="1:11" ht="15.75" thickBot="1" x14ac:dyDescent="0.3">
      <c r="A147" s="17">
        <v>3</v>
      </c>
      <c r="B147" s="15" t="s">
        <v>388</v>
      </c>
      <c r="C147" s="27">
        <f>VLOOKUP(B147,Total!$B$9:$H$547,2,FALSE)*IF(A147=3,$N$2,1)</f>
        <v>114.99999999999999</v>
      </c>
      <c r="D147" s="27">
        <f>VLOOKUP(B147,Total!$B$9:$H$547,3,FALSE)*IF(A147=3,$N$2,1)</f>
        <v>34.5</v>
      </c>
      <c r="E147" s="27">
        <f>VLOOKUP(B147,Total!$B$9:$H$547,4,FALSE)*IF(A147=3,$N$2,1)</f>
        <v>105.8</v>
      </c>
      <c r="F147" s="27">
        <f>VLOOKUP(B147,Total!$B$9:$H$547,5,FALSE)*IF(A147=3,$N$2,1)</f>
        <v>69</v>
      </c>
      <c r="G147" s="27">
        <f>VLOOKUP(B147,Total!$B$9:$H$547,6,FALSE)*IF(A147=3,$N$2,1)</f>
        <v>0</v>
      </c>
      <c r="H147" s="28">
        <f>SUM(C147:G147)</f>
        <v>324.3</v>
      </c>
      <c r="I147" s="23">
        <f>IF(EXACT(H147,H146),I146,K147/$H$1)</f>
        <v>0.25788497217068646</v>
      </c>
      <c r="J147" s="18">
        <f>IF(EXACT(H147,H146),J146,K147)</f>
        <v>139</v>
      </c>
      <c r="K147" s="18">
        <v>139</v>
      </c>
    </row>
    <row r="148" spans="1:11" ht="15.75" thickBot="1" x14ac:dyDescent="0.3">
      <c r="A148" s="17">
        <v>1</v>
      </c>
      <c r="B148" s="15" t="s">
        <v>220</v>
      </c>
      <c r="C148" s="27">
        <f>VLOOKUP(B148,Total!$B$9:$H$547,2,FALSE)*IF(A148=3,$N$2,1)</f>
        <v>100</v>
      </c>
      <c r="D148" s="27">
        <f>VLOOKUP(B148,Total!$B$9:$H$547,3,FALSE)*IF(A148=3,$N$2,1)</f>
        <v>100</v>
      </c>
      <c r="E148" s="27">
        <f>VLOOKUP(B148,Total!$B$9:$H$547,4,FALSE)*IF(A148=3,$N$2,1)</f>
        <v>100</v>
      </c>
      <c r="F148" s="27">
        <f>VLOOKUP(B148,Total!$B$9:$H$547,5,FALSE)*IF(A148=3,$N$2,1)</f>
        <v>22</v>
      </c>
      <c r="G148" s="27">
        <f>VLOOKUP(B148,Total!$B$9:$H$547,6,FALSE)*IF(A148=3,$N$2,1)</f>
        <v>0</v>
      </c>
      <c r="H148" s="28">
        <f>SUM(C148:G148)</f>
        <v>322</v>
      </c>
      <c r="I148" s="23">
        <f>IF(EXACT(H148,H147),I147,K148/$H$1)</f>
        <v>0.25974025974025972</v>
      </c>
      <c r="J148" s="18">
        <f>IF(EXACT(H148,H147),J147,K148)</f>
        <v>140</v>
      </c>
      <c r="K148" s="18">
        <v>140</v>
      </c>
    </row>
    <row r="149" spans="1:11" ht="15.75" thickBot="1" x14ac:dyDescent="0.3">
      <c r="A149" s="17">
        <v>1</v>
      </c>
      <c r="B149" s="15" t="s">
        <v>221</v>
      </c>
      <c r="C149" s="27">
        <f>VLOOKUP(B149,Total!$B$9:$H$547,2,FALSE)*IF(A149=3,$N$2,1)</f>
        <v>100</v>
      </c>
      <c r="D149" s="27">
        <f>VLOOKUP(B149,Total!$B$9:$H$547,3,FALSE)*IF(A149=3,$N$2,1)</f>
        <v>100</v>
      </c>
      <c r="E149" s="27">
        <f>VLOOKUP(B149,Total!$B$9:$H$547,4,FALSE)*IF(A149=3,$N$2,1)</f>
        <v>100</v>
      </c>
      <c r="F149" s="27">
        <f>VLOOKUP(B149,Total!$B$9:$H$547,5,FALSE)*IF(A149=3,$N$2,1)</f>
        <v>22</v>
      </c>
      <c r="G149" s="27">
        <f>VLOOKUP(B149,Total!$B$9:$H$547,6,FALSE)*IF(A149=3,$N$2,1)</f>
        <v>0</v>
      </c>
      <c r="H149" s="28">
        <f>SUM(C149:G149)</f>
        <v>322</v>
      </c>
      <c r="I149" s="23">
        <f>IF(EXACT(H149,H148),I148,K149/$H$1)</f>
        <v>0.25974025974025972</v>
      </c>
      <c r="J149" s="18">
        <f>IF(EXACT(H149,H148),J148,K149)</f>
        <v>140</v>
      </c>
      <c r="K149" s="18">
        <v>141</v>
      </c>
    </row>
    <row r="150" spans="1:11" ht="15.75" thickBot="1" x14ac:dyDescent="0.3">
      <c r="A150" s="17">
        <v>2</v>
      </c>
      <c r="B150" s="15" t="s">
        <v>57</v>
      </c>
      <c r="C150" s="27">
        <f>VLOOKUP(B150,Total!$B$9:$H$547,2,FALSE)*IF(A150=3,$N$2,1)</f>
        <v>100</v>
      </c>
      <c r="D150" s="27">
        <f>VLOOKUP(B150,Total!$B$9:$H$547,3,FALSE)*IF(A150=3,$N$2,1)</f>
        <v>100</v>
      </c>
      <c r="E150" s="27">
        <f>VLOOKUP(B150,Total!$B$9:$H$547,4,FALSE)*IF(A150=3,$N$2,1)</f>
        <v>100</v>
      </c>
      <c r="F150" s="27">
        <f>VLOOKUP(B150,Total!$B$9:$H$547,5,FALSE)*IF(A150=3,$N$2,1)</f>
        <v>22</v>
      </c>
      <c r="G150" s="27">
        <f>VLOOKUP(B150,Total!$B$9:$H$547,6,FALSE)*IF(A150=3,$N$2,1)</f>
        <v>0</v>
      </c>
      <c r="H150" s="28">
        <f>SUM(C150:G150)</f>
        <v>322</v>
      </c>
      <c r="I150" s="23">
        <f>IF(EXACT(H150,H149),I149,K150/$H$1)</f>
        <v>0.25974025974025972</v>
      </c>
      <c r="J150" s="18">
        <f>IF(EXACT(H150,H149),J149,K150)</f>
        <v>140</v>
      </c>
      <c r="K150" s="18">
        <v>142</v>
      </c>
    </row>
    <row r="151" spans="1:11" ht="15.75" thickBot="1" x14ac:dyDescent="0.3">
      <c r="A151" s="17">
        <v>1</v>
      </c>
      <c r="B151" s="15" t="s">
        <v>219</v>
      </c>
      <c r="C151" s="27">
        <f>VLOOKUP(B151,Total!$B$9:$H$547,2,FALSE)*IF(A151=3,$N$2,1)</f>
        <v>100</v>
      </c>
      <c r="D151" s="27">
        <f>VLOOKUP(B151,Total!$B$9:$H$547,3,FALSE)*IF(A151=3,$N$2,1)</f>
        <v>100</v>
      </c>
      <c r="E151" s="27">
        <f>VLOOKUP(B151,Total!$B$9:$H$547,4,FALSE)*IF(A151=3,$N$2,1)</f>
        <v>100</v>
      </c>
      <c r="F151" s="27">
        <f>VLOOKUP(B151,Total!$B$9:$H$547,5,FALSE)*IF(A151=3,$N$2,1)</f>
        <v>22</v>
      </c>
      <c r="G151" s="27">
        <f>VLOOKUP(B151,Total!$B$9:$H$547,6,FALSE)*IF(A151=3,$N$2,1)</f>
        <v>0</v>
      </c>
      <c r="H151" s="28">
        <f>SUM(C151:G151)</f>
        <v>322</v>
      </c>
      <c r="I151" s="23">
        <f>IF(EXACT(H151,H150),I150,K151/$H$1)</f>
        <v>0.25974025974025972</v>
      </c>
      <c r="J151" s="18">
        <f>IF(EXACT(H151,H150),J150,K151)</f>
        <v>140</v>
      </c>
      <c r="K151" s="18">
        <v>143</v>
      </c>
    </row>
    <row r="152" spans="1:11" ht="15.75" thickBot="1" x14ac:dyDescent="0.3">
      <c r="A152" s="17">
        <v>3</v>
      </c>
      <c r="B152" s="15" t="s">
        <v>389</v>
      </c>
      <c r="C152" s="27">
        <f>VLOOKUP(B152,Total!$B$9:$H$547,2,FALSE)*IF(A152=3,$N$2,1)</f>
        <v>114.99999999999999</v>
      </c>
      <c r="D152" s="27">
        <f>VLOOKUP(B152,Total!$B$9:$H$547,3,FALSE)*IF(A152=3,$N$2,1)</f>
        <v>57.499999999999993</v>
      </c>
      <c r="E152" s="27">
        <f>VLOOKUP(B152,Total!$B$9:$H$547,4,FALSE)*IF(A152=3,$N$2,1)</f>
        <v>114.99999999999999</v>
      </c>
      <c r="F152" s="27">
        <f>VLOOKUP(B152,Total!$B$9:$H$547,5,FALSE)*IF(A152=3,$N$2,1)</f>
        <v>23</v>
      </c>
      <c r="G152" s="27">
        <f>VLOOKUP(B152,Total!$B$9:$H$547,6,FALSE)*IF(A152=3,$N$2,1)</f>
        <v>11.5</v>
      </c>
      <c r="H152" s="28">
        <f>SUM(C152:G152)</f>
        <v>321.99999999999994</v>
      </c>
      <c r="I152" s="23">
        <f>IF(EXACT(H152,H151),I151,K152/$H$1)</f>
        <v>0.25974025974025972</v>
      </c>
      <c r="J152" s="18">
        <f>IF(EXACT(H152,H151),J151,K152)</f>
        <v>140</v>
      </c>
      <c r="K152" s="18">
        <v>144</v>
      </c>
    </row>
    <row r="153" spans="1:11" ht="15.75" thickBot="1" x14ac:dyDescent="0.3">
      <c r="A153" s="17">
        <v>3</v>
      </c>
      <c r="B153" s="15" t="s">
        <v>391</v>
      </c>
      <c r="C153" s="27">
        <f>VLOOKUP(B153,Total!$B$9:$H$547,2,FALSE)*IF(A153=3,$N$2,1)</f>
        <v>103.49999999999999</v>
      </c>
      <c r="D153" s="27">
        <f>VLOOKUP(B153,Total!$B$9:$H$547,3,FALSE)*IF(A153=3,$N$2,1)</f>
        <v>103.49999999999999</v>
      </c>
      <c r="E153" s="27">
        <f>VLOOKUP(B153,Total!$B$9:$H$547,4,FALSE)*IF(A153=3,$N$2,1)</f>
        <v>0</v>
      </c>
      <c r="F153" s="27">
        <f>VLOOKUP(B153,Total!$B$9:$H$547,5,FALSE)*IF(A153=3,$N$2,1)</f>
        <v>114.99999999999999</v>
      </c>
      <c r="G153" s="27">
        <f>VLOOKUP(B153,Total!$B$9:$H$547,6,FALSE)*IF(A153=3,$N$2,1)</f>
        <v>0</v>
      </c>
      <c r="H153" s="28">
        <f>SUM(C153:G153)</f>
        <v>321.99999999999994</v>
      </c>
      <c r="I153" s="23">
        <f>IF(EXACT(H153,H152),I152,K153/$H$1)</f>
        <v>0.25974025974025972</v>
      </c>
      <c r="J153" s="18">
        <f>IF(EXACT(H153,H152),J152,K153)</f>
        <v>140</v>
      </c>
      <c r="K153" s="18">
        <v>145</v>
      </c>
    </row>
    <row r="154" spans="1:11" ht="15.75" thickBot="1" x14ac:dyDescent="0.3">
      <c r="A154" s="17">
        <v>3</v>
      </c>
      <c r="B154" s="15" t="s">
        <v>390</v>
      </c>
      <c r="C154" s="27">
        <f>VLOOKUP(B154,Total!$B$9:$H$547,2,FALSE)*IF(A154=3,$N$2,1)</f>
        <v>103.49999999999999</v>
      </c>
      <c r="D154" s="27">
        <f>VLOOKUP(B154,Total!$B$9:$H$547,3,FALSE)*IF(A154=3,$N$2,1)</f>
        <v>103.49999999999999</v>
      </c>
      <c r="E154" s="27">
        <f>VLOOKUP(B154,Total!$B$9:$H$547,4,FALSE)*IF(A154=3,$N$2,1)</f>
        <v>0</v>
      </c>
      <c r="F154" s="27">
        <f>VLOOKUP(B154,Total!$B$9:$H$547,5,FALSE)*IF(A154=3,$N$2,1)</f>
        <v>114.99999999999999</v>
      </c>
      <c r="G154" s="27">
        <f>VLOOKUP(B154,Total!$B$9:$H$547,6,FALSE)*IF(A154=3,$N$2,1)</f>
        <v>0</v>
      </c>
      <c r="H154" s="28">
        <f>SUM(C154:G154)</f>
        <v>321.99999999999994</v>
      </c>
      <c r="I154" s="23">
        <f>IF(EXACT(H154,H153),I153,K154/$H$1)</f>
        <v>0.25974025974025972</v>
      </c>
      <c r="J154" s="18">
        <f>IF(EXACT(H154,H153),J153,K154)</f>
        <v>140</v>
      </c>
      <c r="K154" s="18">
        <v>146</v>
      </c>
    </row>
    <row r="155" spans="1:11" ht="15.75" thickBot="1" x14ac:dyDescent="0.3">
      <c r="A155" s="17">
        <v>3</v>
      </c>
      <c r="B155" s="15" t="s">
        <v>393</v>
      </c>
      <c r="C155" s="27">
        <f>VLOOKUP(B155,Total!$B$9:$H$547,2,FALSE)*IF(A155=3,$N$2,1)</f>
        <v>114.99999999999999</v>
      </c>
      <c r="D155" s="27">
        <f>VLOOKUP(B155,Total!$B$9:$H$547,3,FALSE)*IF(A155=3,$N$2,1)</f>
        <v>23</v>
      </c>
      <c r="E155" s="27">
        <f>VLOOKUP(B155,Total!$B$9:$H$547,4,FALSE)*IF(A155=3,$N$2,1)</f>
        <v>110.39999999999999</v>
      </c>
      <c r="F155" s="27">
        <f>VLOOKUP(B155,Total!$B$9:$H$547,5,FALSE)*IF(A155=3,$N$2,1)</f>
        <v>57.499999999999993</v>
      </c>
      <c r="G155" s="27">
        <f>VLOOKUP(B155,Total!$B$9:$H$547,6,FALSE)*IF(A155=3,$N$2,1)</f>
        <v>11.5</v>
      </c>
      <c r="H155" s="28">
        <f>SUM(C155:G155)</f>
        <v>317.39999999999998</v>
      </c>
      <c r="I155" s="23">
        <f>IF(EXACT(H155,H154),I154,K155/$H$1)</f>
        <v>0.27272727272727271</v>
      </c>
      <c r="J155" s="18">
        <f>IF(EXACT(H155,H154),J154,K155)</f>
        <v>147</v>
      </c>
      <c r="K155" s="18">
        <v>147</v>
      </c>
    </row>
    <row r="156" spans="1:11" ht="15.75" thickBot="1" x14ac:dyDescent="0.3">
      <c r="A156" s="17">
        <v>3</v>
      </c>
      <c r="B156" s="15" t="s">
        <v>392</v>
      </c>
      <c r="C156" s="27">
        <f>VLOOKUP(B156,Total!$B$9:$H$547,2,FALSE)*IF(A156=3,$N$2,1)</f>
        <v>114.99999999999999</v>
      </c>
      <c r="D156" s="27">
        <f>VLOOKUP(B156,Total!$B$9:$H$547,3,FALSE)*IF(A156=3,$N$2,1)</f>
        <v>0</v>
      </c>
      <c r="E156" s="27">
        <f>VLOOKUP(B156,Total!$B$9:$H$547,4,FALSE)*IF(A156=3,$N$2,1)</f>
        <v>110.39999999999999</v>
      </c>
      <c r="F156" s="27">
        <f>VLOOKUP(B156,Total!$B$9:$H$547,5,FALSE)*IF(A156=3,$N$2,1)</f>
        <v>92</v>
      </c>
      <c r="G156" s="27">
        <f>VLOOKUP(B156,Total!$B$9:$H$547,6,FALSE)*IF(A156=3,$N$2,1)</f>
        <v>0</v>
      </c>
      <c r="H156" s="28">
        <f>SUM(C156:G156)</f>
        <v>317.39999999999998</v>
      </c>
      <c r="I156" s="23">
        <f>IF(EXACT(H156,H155),I155,K156/$H$1)</f>
        <v>0.27272727272727271</v>
      </c>
      <c r="J156" s="18">
        <f>IF(EXACT(H156,H155),J155,K156)</f>
        <v>147</v>
      </c>
      <c r="K156" s="18">
        <v>148</v>
      </c>
    </row>
    <row r="157" spans="1:11" ht="15.75" thickBot="1" x14ac:dyDescent="0.3">
      <c r="A157" s="17">
        <v>2</v>
      </c>
      <c r="B157" s="15" t="s">
        <v>58</v>
      </c>
      <c r="C157" s="27">
        <f>VLOOKUP(B157,Total!$B$9:$H$547,2,FALSE)*IF(A157=3,$N$2,1)</f>
        <v>90</v>
      </c>
      <c r="D157" s="27">
        <f>VLOOKUP(B157,Total!$B$9:$H$547,3,FALSE)*IF(A157=3,$N$2,1)</f>
        <v>100</v>
      </c>
      <c r="E157" s="27">
        <f>VLOOKUP(B157,Total!$B$9:$H$547,4,FALSE)*IF(A157=3,$N$2,1)</f>
        <v>100</v>
      </c>
      <c r="F157" s="27">
        <f>VLOOKUP(B157,Total!$B$9:$H$547,5,FALSE)*IF(A157=3,$N$2,1)</f>
        <v>22</v>
      </c>
      <c r="G157" s="27">
        <f>VLOOKUP(B157,Total!$B$9:$H$547,6,FALSE)*IF(A157=3,$N$2,1)</f>
        <v>5</v>
      </c>
      <c r="H157" s="28">
        <f>SUM(C157:G157)</f>
        <v>317</v>
      </c>
      <c r="I157" s="23">
        <f>IF(EXACT(H157,H156),I156,K157/$H$1)</f>
        <v>0.27643784786641928</v>
      </c>
      <c r="J157" s="18">
        <f>IF(EXACT(H157,H156),J156,K157)</f>
        <v>149</v>
      </c>
      <c r="K157" s="18">
        <v>149</v>
      </c>
    </row>
    <row r="158" spans="1:11" ht="15.75" thickBot="1" x14ac:dyDescent="0.3">
      <c r="A158" s="17">
        <v>1</v>
      </c>
      <c r="B158" s="15" t="s">
        <v>222</v>
      </c>
      <c r="C158" s="27">
        <f>VLOOKUP(B158,Total!$B$9:$H$547,2,FALSE)*IF(A158=3,$N$2,1)</f>
        <v>100</v>
      </c>
      <c r="D158" s="27">
        <f>VLOOKUP(B158,Total!$B$9:$H$547,3,FALSE)*IF(A158=3,$N$2,1)</f>
        <v>90</v>
      </c>
      <c r="E158" s="27">
        <f>VLOOKUP(B158,Total!$B$9:$H$547,4,FALSE)*IF(A158=3,$N$2,1)</f>
        <v>100</v>
      </c>
      <c r="F158" s="27">
        <f>VLOOKUP(B158,Total!$B$9:$H$547,5,FALSE)*IF(A158=3,$N$2,1)</f>
        <v>22</v>
      </c>
      <c r="G158" s="27">
        <f>VLOOKUP(B158,Total!$B$9:$H$547,6,FALSE)*IF(A158=3,$N$2,1)</f>
        <v>5</v>
      </c>
      <c r="H158" s="28">
        <f>SUM(C158:G158)</f>
        <v>317</v>
      </c>
      <c r="I158" s="23">
        <f>IF(EXACT(H158,H157),I157,K158/$H$1)</f>
        <v>0.27643784786641928</v>
      </c>
      <c r="J158" s="18">
        <f>IF(EXACT(H158,H157),J157,K158)</f>
        <v>149</v>
      </c>
      <c r="K158" s="18">
        <v>150</v>
      </c>
    </row>
    <row r="159" spans="1:11" ht="15.75" thickBot="1" x14ac:dyDescent="0.3">
      <c r="A159" s="17">
        <v>2</v>
      </c>
      <c r="B159" s="15" t="s">
        <v>59</v>
      </c>
      <c r="C159" s="27">
        <f>VLOOKUP(B159,Total!$B$9:$H$547,2,FALSE)*IF(A159=3,$N$2,1)</f>
        <v>100</v>
      </c>
      <c r="D159" s="27">
        <f>VLOOKUP(B159,Total!$B$9:$H$547,3,FALSE)*IF(A159=3,$N$2,1)</f>
        <v>10</v>
      </c>
      <c r="E159" s="27">
        <f>VLOOKUP(B159,Total!$B$9:$H$547,4,FALSE)*IF(A159=3,$N$2,1)</f>
        <v>100</v>
      </c>
      <c r="F159" s="27">
        <f>VLOOKUP(B159,Total!$B$9:$H$547,5,FALSE)*IF(A159=3,$N$2,1)</f>
        <v>100</v>
      </c>
      <c r="G159" s="27">
        <f>VLOOKUP(B159,Total!$B$9:$H$547,6,FALSE)*IF(A159=3,$N$2,1)</f>
        <v>5</v>
      </c>
      <c r="H159" s="28">
        <f>SUM(C159:G159)</f>
        <v>315</v>
      </c>
      <c r="I159" s="23">
        <f>IF(EXACT(H159,H158),I158,K159/$H$1)</f>
        <v>0.28014842300556586</v>
      </c>
      <c r="J159" s="18">
        <f>IF(EXACT(H159,H158),J158,K159)</f>
        <v>151</v>
      </c>
      <c r="K159" s="18">
        <v>151</v>
      </c>
    </row>
    <row r="160" spans="1:11" ht="15.75" thickBot="1" x14ac:dyDescent="0.3">
      <c r="A160" s="17">
        <v>1</v>
      </c>
      <c r="B160" s="15" t="s">
        <v>224</v>
      </c>
      <c r="C160" s="27">
        <f>VLOOKUP(B160,Total!$B$9:$H$547,2,FALSE)*IF(A160=3,$N$2,1)</f>
        <v>100</v>
      </c>
      <c r="D160" s="27">
        <f>VLOOKUP(B160,Total!$B$9:$H$547,3,FALSE)*IF(A160=3,$N$2,1)</f>
        <v>90</v>
      </c>
      <c r="E160" s="27">
        <f>VLOOKUP(B160,Total!$B$9:$H$547,4,FALSE)*IF(A160=3,$N$2,1)</f>
        <v>100</v>
      </c>
      <c r="F160" s="27">
        <f>VLOOKUP(B160,Total!$B$9:$H$547,5,FALSE)*IF(A160=3,$N$2,1)</f>
        <v>22</v>
      </c>
      <c r="G160" s="27">
        <f>VLOOKUP(B160,Total!$B$9:$H$547,6,FALSE)*IF(A160=3,$N$2,1)</f>
        <v>0</v>
      </c>
      <c r="H160" s="28">
        <f>SUM(C160:G160)</f>
        <v>312</v>
      </c>
      <c r="I160" s="23">
        <f>IF(EXACT(H160,H159),I159,K160/$H$1)</f>
        <v>0.28200371057513912</v>
      </c>
      <c r="J160" s="18">
        <f>IF(EXACT(H160,H159),J159,K160)</f>
        <v>152</v>
      </c>
      <c r="K160" s="18">
        <v>152</v>
      </c>
    </row>
    <row r="161" spans="1:11" ht="15.75" thickBot="1" x14ac:dyDescent="0.3">
      <c r="A161" s="17">
        <v>1</v>
      </c>
      <c r="B161" s="15" t="s">
        <v>223</v>
      </c>
      <c r="C161" s="27">
        <f>VLOOKUP(B161,Total!$B$9:$H$547,2,FALSE)*IF(A161=3,$N$2,1)</f>
        <v>90</v>
      </c>
      <c r="D161" s="27">
        <f>VLOOKUP(B161,Total!$B$9:$H$547,3,FALSE)*IF(A161=3,$N$2,1)</f>
        <v>100</v>
      </c>
      <c r="E161" s="27">
        <f>VLOOKUP(B161,Total!$B$9:$H$547,4,FALSE)*IF(A161=3,$N$2,1)</f>
        <v>100</v>
      </c>
      <c r="F161" s="27">
        <f>VLOOKUP(B161,Total!$B$9:$H$547,5,FALSE)*IF(A161=3,$N$2,1)</f>
        <v>22</v>
      </c>
      <c r="G161" s="27">
        <f>VLOOKUP(B161,Total!$B$9:$H$547,6,FALSE)*IF(A161=3,$N$2,1)</f>
        <v>0</v>
      </c>
      <c r="H161" s="28">
        <f>SUM(C161:G161)</f>
        <v>312</v>
      </c>
      <c r="I161" s="23">
        <f>IF(EXACT(H161,H160),I160,K161/$H$1)</f>
        <v>0.28200371057513912</v>
      </c>
      <c r="J161" s="18">
        <f>IF(EXACT(H161,H160),J160,K161)</f>
        <v>152</v>
      </c>
      <c r="K161" s="18">
        <v>153</v>
      </c>
    </row>
    <row r="162" spans="1:11" ht="15.75" thickBot="1" x14ac:dyDescent="0.3">
      <c r="A162" s="17">
        <v>3</v>
      </c>
      <c r="B162" s="15" t="s">
        <v>394</v>
      </c>
      <c r="C162" s="27">
        <f>VLOOKUP(B162,Total!$B$9:$H$547,2,FALSE)*IF(A162=3,$N$2,1)</f>
        <v>114.99999999999999</v>
      </c>
      <c r="D162" s="27">
        <f>VLOOKUP(B162,Total!$B$9:$H$547,3,FALSE)*IF(A162=3,$N$2,1)</f>
        <v>0</v>
      </c>
      <c r="E162" s="27">
        <f>VLOOKUP(B162,Total!$B$9:$H$547,4,FALSE)*IF(A162=3,$N$2,1)</f>
        <v>110.39999999999999</v>
      </c>
      <c r="F162" s="27">
        <f>VLOOKUP(B162,Total!$B$9:$H$547,5,FALSE)*IF(A162=3,$N$2,1)</f>
        <v>80.5</v>
      </c>
      <c r="G162" s="27">
        <f>VLOOKUP(B162,Total!$B$9:$H$547,6,FALSE)*IF(A162=3,$N$2,1)</f>
        <v>5.75</v>
      </c>
      <c r="H162" s="28">
        <f>SUM(C162:G162)</f>
        <v>311.64999999999998</v>
      </c>
      <c r="I162" s="23">
        <f>IF(EXACT(H162,H161),I161,K162/$H$1)</f>
        <v>0.2857142857142857</v>
      </c>
      <c r="J162" s="18">
        <f>IF(EXACT(H162,H161),J161,K162)</f>
        <v>154</v>
      </c>
      <c r="K162" s="18">
        <v>154</v>
      </c>
    </row>
    <row r="163" spans="1:11" ht="15.75" thickBot="1" x14ac:dyDescent="0.3">
      <c r="A163" s="17">
        <v>3</v>
      </c>
      <c r="B163" s="15" t="s">
        <v>395</v>
      </c>
      <c r="C163" s="27">
        <f>VLOOKUP(B163,Total!$B$9:$H$547,2,FALSE)*IF(A163=3,$N$2,1)</f>
        <v>114.99999999999999</v>
      </c>
      <c r="D163" s="27">
        <f>VLOOKUP(B163,Total!$B$9:$H$547,3,FALSE)*IF(A163=3,$N$2,1)</f>
        <v>69</v>
      </c>
      <c r="E163" s="27">
        <f>VLOOKUP(B163,Total!$B$9:$H$547,4,FALSE)*IF(A163=3,$N$2,1)</f>
        <v>0</v>
      </c>
      <c r="F163" s="27">
        <f>VLOOKUP(B163,Total!$B$9:$H$547,5,FALSE)*IF(A163=3,$N$2,1)</f>
        <v>114.99999999999999</v>
      </c>
      <c r="G163" s="27">
        <f>VLOOKUP(B163,Total!$B$9:$H$547,6,FALSE)*IF(A163=3,$N$2,1)</f>
        <v>11.5</v>
      </c>
      <c r="H163" s="28">
        <f>SUM(C163:G163)</f>
        <v>310.5</v>
      </c>
      <c r="I163" s="23">
        <f>IF(EXACT(H163,H162),I162,K163/$H$1)</f>
        <v>0.28756957328385901</v>
      </c>
      <c r="J163" s="18">
        <f>IF(EXACT(H163,H162),J162,K163)</f>
        <v>155</v>
      </c>
      <c r="K163" s="18">
        <v>155</v>
      </c>
    </row>
    <row r="164" spans="1:11" ht="15.75" thickBot="1" x14ac:dyDescent="0.3">
      <c r="A164" s="17">
        <v>2</v>
      </c>
      <c r="B164" s="15" t="s">
        <v>60</v>
      </c>
      <c r="C164" s="27">
        <f>VLOOKUP(B164,Total!$B$9:$H$547,2,FALSE)*IF(A164=3,$N$2,1)</f>
        <v>90</v>
      </c>
      <c r="D164" s="27">
        <f>VLOOKUP(B164,Total!$B$9:$H$547,3,FALSE)*IF(A164=3,$N$2,1)</f>
        <v>20</v>
      </c>
      <c r="E164" s="27">
        <f>VLOOKUP(B164,Total!$B$9:$H$547,4,FALSE)*IF(A164=3,$N$2,1)</f>
        <v>100</v>
      </c>
      <c r="F164" s="27">
        <f>VLOOKUP(B164,Total!$B$9:$H$547,5,FALSE)*IF(A164=3,$N$2,1)</f>
        <v>100</v>
      </c>
      <c r="G164" s="27">
        <f>VLOOKUP(B164,Total!$B$9:$H$547,6,FALSE)*IF(A164=3,$N$2,1)</f>
        <v>0</v>
      </c>
      <c r="H164" s="28">
        <f>SUM(C164:G164)</f>
        <v>310</v>
      </c>
      <c r="I164" s="23">
        <f>IF(EXACT(H164,H163),I163,K164/$H$1)</f>
        <v>0.28942486085343228</v>
      </c>
      <c r="J164" s="18">
        <f>IF(EXACT(H164,H163),J163,K164)</f>
        <v>156</v>
      </c>
      <c r="K164" s="18">
        <v>156</v>
      </c>
    </row>
    <row r="165" spans="1:11" ht="15.75" thickBot="1" x14ac:dyDescent="0.3">
      <c r="A165" s="17">
        <v>1</v>
      </c>
      <c r="B165" s="15" t="s">
        <v>225</v>
      </c>
      <c r="C165" s="27">
        <f>VLOOKUP(B165,Total!$B$9:$H$547,2,FALSE)*IF(A165=3,$N$2,1)</f>
        <v>100</v>
      </c>
      <c r="D165" s="27">
        <f>VLOOKUP(B165,Total!$B$9:$H$547,3,FALSE)*IF(A165=3,$N$2,1)</f>
        <v>100</v>
      </c>
      <c r="E165" s="27">
        <f>VLOOKUP(B165,Total!$B$9:$H$547,4,FALSE)*IF(A165=3,$N$2,1)</f>
        <v>88</v>
      </c>
      <c r="F165" s="27">
        <f>VLOOKUP(B165,Total!$B$9:$H$547,5,FALSE)*IF(A165=3,$N$2,1)</f>
        <v>22</v>
      </c>
      <c r="G165" s="27">
        <f>VLOOKUP(B165,Total!$B$9:$H$547,6,FALSE)*IF(A165=3,$N$2,1)</f>
        <v>0</v>
      </c>
      <c r="H165" s="28">
        <f>SUM(C165:G165)</f>
        <v>310</v>
      </c>
      <c r="I165" s="23">
        <f>IF(EXACT(H165,H164),I164,K165/$H$1)</f>
        <v>0.28942486085343228</v>
      </c>
      <c r="J165" s="18">
        <f>IF(EXACT(H165,H164),J164,K165)</f>
        <v>156</v>
      </c>
      <c r="K165" s="18">
        <v>157</v>
      </c>
    </row>
    <row r="166" spans="1:11" ht="15.75" thickBot="1" x14ac:dyDescent="0.3">
      <c r="A166" s="17">
        <v>3</v>
      </c>
      <c r="B166" s="15" t="s">
        <v>396</v>
      </c>
      <c r="C166" s="27">
        <f>VLOOKUP(B166,Total!$B$9:$H$547,2,FALSE)*IF(A166=3,$N$2,1)</f>
        <v>114.99999999999999</v>
      </c>
      <c r="D166" s="27">
        <f>VLOOKUP(B166,Total!$B$9:$H$547,3,FALSE)*IF(A166=3,$N$2,1)</f>
        <v>11.5</v>
      </c>
      <c r="E166" s="27">
        <f>VLOOKUP(B166,Total!$B$9:$H$547,4,FALSE)*IF(A166=3,$N$2,1)</f>
        <v>110.39999999999999</v>
      </c>
      <c r="F166" s="27">
        <f>VLOOKUP(B166,Total!$B$9:$H$547,5,FALSE)*IF(A166=3,$N$2,1)</f>
        <v>57.499999999999993</v>
      </c>
      <c r="G166" s="27">
        <f>VLOOKUP(B166,Total!$B$9:$H$547,6,FALSE)*IF(A166=3,$N$2,1)</f>
        <v>11.5</v>
      </c>
      <c r="H166" s="28">
        <f>SUM(C166:G166)</f>
        <v>305.89999999999998</v>
      </c>
      <c r="I166" s="23">
        <f>IF(EXACT(H166,H165),I165,K166/$H$1)</f>
        <v>0.29313543599257885</v>
      </c>
      <c r="J166" s="18">
        <f>IF(EXACT(H166,H165),J165,K166)</f>
        <v>158</v>
      </c>
      <c r="K166" s="18">
        <v>158</v>
      </c>
    </row>
    <row r="167" spans="1:11" ht="15.75" thickBot="1" x14ac:dyDescent="0.3">
      <c r="A167" s="17">
        <v>1</v>
      </c>
      <c r="B167" s="15" t="s">
        <v>226</v>
      </c>
      <c r="C167" s="27">
        <f>VLOOKUP(B167,Total!$B$9:$H$547,2,FALSE)*IF(A167=3,$N$2,1)</f>
        <v>100</v>
      </c>
      <c r="D167" s="27">
        <f>VLOOKUP(B167,Total!$B$9:$H$547,3,FALSE)*IF(A167=3,$N$2,1)</f>
        <v>0</v>
      </c>
      <c r="E167" s="27">
        <f>VLOOKUP(B167,Total!$B$9:$H$547,4,FALSE)*IF(A167=3,$N$2,1)</f>
        <v>100</v>
      </c>
      <c r="F167" s="27">
        <f>VLOOKUP(B167,Total!$B$9:$H$547,5,FALSE)*IF(A167=3,$N$2,1)</f>
        <v>100</v>
      </c>
      <c r="G167" s="27">
        <f>VLOOKUP(B167,Total!$B$9:$H$547,6,FALSE)*IF(A167=3,$N$2,1)</f>
        <v>5</v>
      </c>
      <c r="H167" s="28">
        <f>SUM(C167:G167)</f>
        <v>305</v>
      </c>
      <c r="I167" s="23">
        <f>IF(EXACT(H167,H166),I166,K167/$H$1)</f>
        <v>0.29499072356215211</v>
      </c>
      <c r="J167" s="18">
        <f>IF(EXACT(H167,H166),J166,K167)</f>
        <v>159</v>
      </c>
      <c r="K167" s="18">
        <v>159</v>
      </c>
    </row>
    <row r="168" spans="1:11" ht="15.75" thickBot="1" x14ac:dyDescent="0.3">
      <c r="A168" s="17">
        <v>2</v>
      </c>
      <c r="B168" s="15" t="s">
        <v>61</v>
      </c>
      <c r="C168" s="27">
        <f>VLOOKUP(B168,Total!$B$9:$H$547,2,FALSE)*IF(A168=3,$N$2,1)</f>
        <v>100</v>
      </c>
      <c r="D168" s="27">
        <f>VLOOKUP(B168,Total!$B$9:$H$547,3,FALSE)*IF(A168=3,$N$2,1)</f>
        <v>100</v>
      </c>
      <c r="E168" s="27">
        <f>VLOOKUP(B168,Total!$B$9:$H$547,4,FALSE)*IF(A168=3,$N$2,1)</f>
        <v>100</v>
      </c>
      <c r="F168" s="27">
        <f>VLOOKUP(B168,Total!$B$9:$H$547,5,FALSE)*IF(A168=3,$N$2,1)</f>
        <v>0</v>
      </c>
      <c r="G168" s="27">
        <f>VLOOKUP(B168,Total!$B$9:$H$547,6,FALSE)*IF(A168=3,$N$2,1)</f>
        <v>5</v>
      </c>
      <c r="H168" s="28">
        <f>SUM(C168:G168)</f>
        <v>305</v>
      </c>
      <c r="I168" s="23">
        <f>IF(EXACT(H168,H167),I167,K168/$H$1)</f>
        <v>0.29499072356215211</v>
      </c>
      <c r="J168" s="18">
        <f>IF(EXACT(H168,H167),J167,K168)</f>
        <v>159</v>
      </c>
      <c r="K168" s="18">
        <v>160</v>
      </c>
    </row>
    <row r="169" spans="1:11" ht="15.75" thickBot="1" x14ac:dyDescent="0.3">
      <c r="A169" s="17">
        <v>2</v>
      </c>
      <c r="B169" s="15" t="s">
        <v>62</v>
      </c>
      <c r="C169" s="27">
        <f>VLOOKUP(B169,Total!$B$9:$H$547,2,FALSE)*IF(A169=3,$N$2,1)</f>
        <v>100</v>
      </c>
      <c r="D169" s="27">
        <f>VLOOKUP(B169,Total!$B$9:$H$547,3,FALSE)*IF(A169=3,$N$2,1)</f>
        <v>100</v>
      </c>
      <c r="E169" s="27">
        <f>VLOOKUP(B169,Total!$B$9:$H$547,4,FALSE)*IF(A169=3,$N$2,1)</f>
        <v>100</v>
      </c>
      <c r="F169" s="27">
        <f>VLOOKUP(B169,Total!$B$9:$H$547,5,FALSE)*IF(A169=3,$N$2,1)</f>
        <v>0</v>
      </c>
      <c r="G169" s="27">
        <f>VLOOKUP(B169,Total!$B$9:$H$547,6,FALSE)*IF(A169=3,$N$2,1)</f>
        <v>5</v>
      </c>
      <c r="H169" s="28">
        <f>SUM(C169:G169)</f>
        <v>305</v>
      </c>
      <c r="I169" s="23">
        <f>IF(EXACT(H169,H168),I168,K169/$H$1)</f>
        <v>0.29499072356215211</v>
      </c>
      <c r="J169" s="18">
        <f>IF(EXACT(H169,H168),J168,K169)</f>
        <v>159</v>
      </c>
      <c r="K169" s="18">
        <v>161</v>
      </c>
    </row>
    <row r="170" spans="1:11" ht="15.75" thickBot="1" x14ac:dyDescent="0.3">
      <c r="A170" s="17">
        <v>2</v>
      </c>
      <c r="B170" s="15" t="s">
        <v>63</v>
      </c>
      <c r="C170" s="27">
        <f>VLOOKUP(B170,Total!$B$9:$H$547,2,FALSE)*IF(A170=3,$N$2,1)</f>
        <v>100</v>
      </c>
      <c r="D170" s="27">
        <f>VLOOKUP(B170,Total!$B$9:$H$547,3,FALSE)*IF(A170=3,$N$2,1)</f>
        <v>100</v>
      </c>
      <c r="E170" s="27">
        <f>VLOOKUP(B170,Total!$B$9:$H$547,4,FALSE)*IF(A170=3,$N$2,1)</f>
        <v>100</v>
      </c>
      <c r="F170" s="27">
        <f>VLOOKUP(B170,Total!$B$9:$H$547,5,FALSE)*IF(A170=3,$N$2,1)</f>
        <v>0</v>
      </c>
      <c r="G170" s="27">
        <f>VLOOKUP(B170,Total!$B$9:$H$547,6,FALSE)*IF(A170=3,$N$2,1)</f>
        <v>5</v>
      </c>
      <c r="H170" s="28">
        <f>SUM(C170:G170)</f>
        <v>305</v>
      </c>
      <c r="I170" s="23">
        <f>IF(EXACT(H170,H169),I169,K170/$H$1)</f>
        <v>0.29499072356215211</v>
      </c>
      <c r="J170" s="18">
        <f>IF(EXACT(H170,H169),J169,K170)</f>
        <v>159</v>
      </c>
      <c r="K170" s="18">
        <v>162</v>
      </c>
    </row>
    <row r="171" spans="1:11" ht="15.75" thickBot="1" x14ac:dyDescent="0.3">
      <c r="A171" s="17">
        <v>3</v>
      </c>
      <c r="B171" s="15" t="s">
        <v>397</v>
      </c>
      <c r="C171" s="27">
        <f>VLOOKUP(B171,Total!$B$9:$H$547,2,FALSE)*IF(A171=3,$N$2,1)</f>
        <v>103.49999999999999</v>
      </c>
      <c r="D171" s="27">
        <f>VLOOKUP(B171,Total!$B$9:$H$547,3,FALSE)*IF(A171=3,$N$2,1)</f>
        <v>46</v>
      </c>
      <c r="E171" s="27">
        <f>VLOOKUP(B171,Total!$B$9:$H$547,4,FALSE)*IF(A171=3,$N$2,1)</f>
        <v>96.6</v>
      </c>
      <c r="F171" s="27">
        <f>VLOOKUP(B171,Total!$B$9:$H$547,5,FALSE)*IF(A171=3,$N$2,1)</f>
        <v>57.499999999999993</v>
      </c>
      <c r="G171" s="27">
        <f>VLOOKUP(B171,Total!$B$9:$H$547,6,FALSE)*IF(A171=3,$N$2,1)</f>
        <v>0</v>
      </c>
      <c r="H171" s="28">
        <f>SUM(C171:G171)</f>
        <v>303.59999999999997</v>
      </c>
      <c r="I171" s="23">
        <f>IF(EXACT(H171,H170),I170,K171/$H$1)</f>
        <v>0.30241187384044527</v>
      </c>
      <c r="J171" s="18">
        <f>IF(EXACT(H171,H170),J170,K171)</f>
        <v>163</v>
      </c>
      <c r="K171" s="18">
        <v>163</v>
      </c>
    </row>
    <row r="172" spans="1:11" ht="15.75" thickBot="1" x14ac:dyDescent="0.3">
      <c r="A172" s="17">
        <v>2</v>
      </c>
      <c r="B172" s="15" t="s">
        <v>66</v>
      </c>
      <c r="C172" s="27">
        <f>VLOOKUP(B172,Total!$B$9:$H$547,2,FALSE)*IF(A172=3,$N$2,1)</f>
        <v>100</v>
      </c>
      <c r="D172" s="27">
        <f>VLOOKUP(B172,Total!$B$9:$H$547,3,FALSE)*IF(A172=3,$N$2,1)</f>
        <v>0</v>
      </c>
      <c r="E172" s="27">
        <f>VLOOKUP(B172,Total!$B$9:$H$547,4,FALSE)*IF(A172=3,$N$2,1)</f>
        <v>100</v>
      </c>
      <c r="F172" s="27">
        <f>VLOOKUP(B172,Total!$B$9:$H$547,5,FALSE)*IF(A172=3,$N$2,1)</f>
        <v>100</v>
      </c>
      <c r="G172" s="27">
        <f>VLOOKUP(B172,Total!$B$9:$H$547,6,FALSE)*IF(A172=3,$N$2,1)</f>
        <v>0</v>
      </c>
      <c r="H172" s="28">
        <f>SUM(C172:G172)</f>
        <v>300</v>
      </c>
      <c r="I172" s="23">
        <f>IF(EXACT(H172,H171),I171,K172/$H$1)</f>
        <v>0.30426716141001853</v>
      </c>
      <c r="J172" s="18">
        <f>IF(EXACT(H172,H171),J171,K172)</f>
        <v>164</v>
      </c>
      <c r="K172" s="18">
        <v>164</v>
      </c>
    </row>
    <row r="173" spans="1:11" ht="15.75" thickBot="1" x14ac:dyDescent="0.3">
      <c r="A173" s="17">
        <v>1</v>
      </c>
      <c r="B173" s="15" t="s">
        <v>228</v>
      </c>
      <c r="C173" s="27">
        <f>VLOOKUP(B173,Total!$B$9:$H$547,2,FALSE)*IF(A173=3,$N$2,1)</f>
        <v>100</v>
      </c>
      <c r="D173" s="27">
        <f>VLOOKUP(B173,Total!$B$9:$H$547,3,FALSE)*IF(A173=3,$N$2,1)</f>
        <v>100</v>
      </c>
      <c r="E173" s="27">
        <f>VLOOKUP(B173,Total!$B$9:$H$547,4,FALSE)*IF(A173=3,$N$2,1)</f>
        <v>0</v>
      </c>
      <c r="F173" s="27">
        <f>VLOOKUP(B173,Total!$B$9:$H$547,5,FALSE)*IF(A173=3,$N$2,1)</f>
        <v>100</v>
      </c>
      <c r="G173" s="27">
        <f>VLOOKUP(B173,Total!$B$9:$H$547,6,FALSE)*IF(A173=3,$N$2,1)</f>
        <v>0</v>
      </c>
      <c r="H173" s="28">
        <f>SUM(C173:G173)</f>
        <v>300</v>
      </c>
      <c r="I173" s="23">
        <f>IF(EXACT(H173,H172),I172,K173/$H$1)</f>
        <v>0.30426716141001853</v>
      </c>
      <c r="J173" s="18">
        <f>IF(EXACT(H173,H172),J172,K173)</f>
        <v>164</v>
      </c>
      <c r="K173" s="18">
        <v>165</v>
      </c>
    </row>
    <row r="174" spans="1:11" ht="15.75" thickBot="1" x14ac:dyDescent="0.3">
      <c r="A174" s="17">
        <v>2</v>
      </c>
      <c r="B174" s="15" t="s">
        <v>65</v>
      </c>
      <c r="C174" s="27">
        <f>VLOOKUP(B174,Total!$B$9:$H$547,2,FALSE)*IF(A174=3,$N$2,1)</f>
        <v>100</v>
      </c>
      <c r="D174" s="27">
        <f>VLOOKUP(B174,Total!$B$9:$H$547,3,FALSE)*IF(A174=3,$N$2,1)</f>
        <v>100</v>
      </c>
      <c r="E174" s="27">
        <f>VLOOKUP(B174,Total!$B$9:$H$547,4,FALSE)*IF(A174=3,$N$2,1)</f>
        <v>100</v>
      </c>
      <c r="F174" s="27">
        <f>VLOOKUP(B174,Total!$B$9:$H$547,5,FALSE)*IF(A174=3,$N$2,1)</f>
        <v>0</v>
      </c>
      <c r="G174" s="27">
        <f>VLOOKUP(B174,Total!$B$9:$H$547,6,FALSE)*IF(A174=3,$N$2,1)</f>
        <v>0</v>
      </c>
      <c r="H174" s="28">
        <f>SUM(C174:G174)</f>
        <v>300</v>
      </c>
      <c r="I174" s="23">
        <f>IF(EXACT(H174,H173),I173,K174/$H$1)</f>
        <v>0.30426716141001853</v>
      </c>
      <c r="J174" s="18">
        <f>IF(EXACT(H174,H173),J173,K174)</f>
        <v>164</v>
      </c>
      <c r="K174" s="18">
        <v>166</v>
      </c>
    </row>
    <row r="175" spans="1:11" ht="15.75" thickBot="1" x14ac:dyDescent="0.3">
      <c r="A175" s="17">
        <v>1</v>
      </c>
      <c r="B175" s="15" t="s">
        <v>231</v>
      </c>
      <c r="C175" s="27">
        <f>VLOOKUP(B175,Total!$B$9:$H$547,2,FALSE)*IF(A175=3,$N$2,1)</f>
        <v>100</v>
      </c>
      <c r="D175" s="27">
        <f>VLOOKUP(B175,Total!$B$9:$H$547,3,FALSE)*IF(A175=3,$N$2,1)</f>
        <v>100</v>
      </c>
      <c r="E175" s="27">
        <f>VLOOKUP(B175,Total!$B$9:$H$547,4,FALSE)*IF(A175=3,$N$2,1)</f>
        <v>100</v>
      </c>
      <c r="F175" s="27">
        <f>VLOOKUP(B175,Total!$B$9:$H$547,5,FALSE)*IF(A175=3,$N$2,1)</f>
        <v>0</v>
      </c>
      <c r="G175" s="27">
        <f>VLOOKUP(B175,Total!$B$9:$H$547,6,FALSE)*IF(A175=3,$N$2,1)</f>
        <v>0</v>
      </c>
      <c r="H175" s="28">
        <f>SUM(C175:G175)</f>
        <v>300</v>
      </c>
      <c r="I175" s="23">
        <f>IF(EXACT(H175,H174),I174,K175/$H$1)</f>
        <v>0.30426716141001853</v>
      </c>
      <c r="J175" s="18">
        <f>IF(EXACT(H175,H174),J174,K175)</f>
        <v>164</v>
      </c>
      <c r="K175" s="18">
        <v>167</v>
      </c>
    </row>
    <row r="176" spans="1:11" ht="15.75" thickBot="1" x14ac:dyDescent="0.3">
      <c r="A176" s="17">
        <v>2</v>
      </c>
      <c r="B176" s="15" t="s">
        <v>67</v>
      </c>
      <c r="C176" s="27">
        <f>VLOOKUP(B176,Total!$B$9:$H$547,2,FALSE)*IF(A176=3,$N$2,1)</f>
        <v>100</v>
      </c>
      <c r="D176" s="27">
        <f>VLOOKUP(B176,Total!$B$9:$H$547,3,FALSE)*IF(A176=3,$N$2,1)</f>
        <v>100</v>
      </c>
      <c r="E176" s="27">
        <f>VLOOKUP(B176,Total!$B$9:$H$547,4,FALSE)*IF(A176=3,$N$2,1)</f>
        <v>100</v>
      </c>
      <c r="F176" s="27">
        <f>VLOOKUP(B176,Total!$B$9:$H$547,5,FALSE)*IF(A176=3,$N$2,1)</f>
        <v>0</v>
      </c>
      <c r="G176" s="27">
        <f>VLOOKUP(B176,Total!$B$9:$H$547,6,FALSE)*IF(A176=3,$N$2,1)</f>
        <v>0</v>
      </c>
      <c r="H176" s="28">
        <f>SUM(C176:G176)</f>
        <v>300</v>
      </c>
      <c r="I176" s="23">
        <f>IF(EXACT(H176,H175),I175,K176/$H$1)</f>
        <v>0.30426716141001853</v>
      </c>
      <c r="J176" s="18">
        <f>IF(EXACT(H176,H175),J175,K176)</f>
        <v>164</v>
      </c>
      <c r="K176" s="18">
        <v>168</v>
      </c>
    </row>
    <row r="177" spans="1:11" ht="15.75" thickBot="1" x14ac:dyDescent="0.3">
      <c r="A177" s="17">
        <v>2</v>
      </c>
      <c r="B177" s="15" t="s">
        <v>64</v>
      </c>
      <c r="C177" s="27">
        <f>VLOOKUP(B177,Total!$B$9:$H$547,2,FALSE)*IF(A177=3,$N$2,1)</f>
        <v>100</v>
      </c>
      <c r="D177" s="27">
        <f>VLOOKUP(B177,Total!$B$9:$H$547,3,FALSE)*IF(A177=3,$N$2,1)</f>
        <v>100</v>
      </c>
      <c r="E177" s="27">
        <f>VLOOKUP(B177,Total!$B$9:$H$547,4,FALSE)*IF(A177=3,$N$2,1)</f>
        <v>100</v>
      </c>
      <c r="F177" s="27">
        <f>VLOOKUP(B177,Total!$B$9:$H$547,5,FALSE)*IF(A177=3,$N$2,1)</f>
        <v>0</v>
      </c>
      <c r="G177" s="27">
        <f>VLOOKUP(B177,Total!$B$9:$H$547,6,FALSE)*IF(A177=3,$N$2,1)</f>
        <v>0</v>
      </c>
      <c r="H177" s="28">
        <f>SUM(C177:G177)</f>
        <v>300</v>
      </c>
      <c r="I177" s="23">
        <f>IF(EXACT(H177,H176),I176,K177/$H$1)</f>
        <v>0.30426716141001853</v>
      </c>
      <c r="J177" s="18">
        <f>IF(EXACT(H177,H176),J176,K177)</f>
        <v>164</v>
      </c>
      <c r="K177" s="18">
        <v>169</v>
      </c>
    </row>
    <row r="178" spans="1:11" ht="15.75" thickBot="1" x14ac:dyDescent="0.3">
      <c r="A178" s="17">
        <v>1</v>
      </c>
      <c r="B178" s="15" t="s">
        <v>227</v>
      </c>
      <c r="C178" s="27">
        <f>VLOOKUP(B178,Total!$B$9:$H$547,2,FALSE)*IF(A178=3,$N$2,1)</f>
        <v>100</v>
      </c>
      <c r="D178" s="27">
        <f>VLOOKUP(B178,Total!$B$9:$H$547,3,FALSE)*IF(A178=3,$N$2,1)</f>
        <v>100</v>
      </c>
      <c r="E178" s="27">
        <f>VLOOKUP(B178,Total!$B$9:$H$547,4,FALSE)*IF(A178=3,$N$2,1)</f>
        <v>100</v>
      </c>
      <c r="F178" s="27">
        <f>VLOOKUP(B178,Total!$B$9:$H$547,5,FALSE)*IF(A178=3,$N$2,1)</f>
        <v>0</v>
      </c>
      <c r="G178" s="27">
        <f>VLOOKUP(B178,Total!$B$9:$H$547,6,FALSE)*IF(A178=3,$N$2,1)</f>
        <v>0</v>
      </c>
      <c r="H178" s="28">
        <f>SUM(C178:G178)</f>
        <v>300</v>
      </c>
      <c r="I178" s="23">
        <f>IF(EXACT(H178,H177),I177,K178/$H$1)</f>
        <v>0.30426716141001853</v>
      </c>
      <c r="J178" s="18">
        <f>IF(EXACT(H178,H177),J177,K178)</f>
        <v>164</v>
      </c>
      <c r="K178" s="18">
        <v>170</v>
      </c>
    </row>
    <row r="179" spans="1:11" ht="15.75" thickBot="1" x14ac:dyDescent="0.3">
      <c r="A179" s="17">
        <v>1</v>
      </c>
      <c r="B179" s="15" t="s">
        <v>229</v>
      </c>
      <c r="C179" s="27">
        <f>VLOOKUP(B179,Total!$B$9:$H$547,2,FALSE)*IF(A179=3,$N$2,1)</f>
        <v>100</v>
      </c>
      <c r="D179" s="27">
        <f>VLOOKUP(B179,Total!$B$9:$H$547,3,FALSE)*IF(A179=3,$N$2,1)</f>
        <v>100</v>
      </c>
      <c r="E179" s="27">
        <f>VLOOKUP(B179,Total!$B$9:$H$547,4,FALSE)*IF(A179=3,$N$2,1)</f>
        <v>100</v>
      </c>
      <c r="F179" s="27">
        <f>VLOOKUP(B179,Total!$B$9:$H$547,5,FALSE)*IF(A179=3,$N$2,1)</f>
        <v>0</v>
      </c>
      <c r="G179" s="27">
        <f>VLOOKUP(B179,Total!$B$9:$H$547,6,FALSE)*IF(A179=3,$N$2,1)</f>
        <v>0</v>
      </c>
      <c r="H179" s="28">
        <f>SUM(C179:G179)</f>
        <v>300</v>
      </c>
      <c r="I179" s="23">
        <f>IF(EXACT(H179,H178),I178,K179/$H$1)</f>
        <v>0.30426716141001853</v>
      </c>
      <c r="J179" s="18">
        <f>IF(EXACT(H179,H178),J178,K179)</f>
        <v>164</v>
      </c>
      <c r="K179" s="18">
        <v>171</v>
      </c>
    </row>
    <row r="180" spans="1:11" ht="15.75" thickBot="1" x14ac:dyDescent="0.3">
      <c r="A180" s="17">
        <v>1</v>
      </c>
      <c r="B180" s="15" t="s">
        <v>230</v>
      </c>
      <c r="C180" s="27">
        <f>VLOOKUP(B180,Total!$B$9:$H$547,2,FALSE)*IF(A180=3,$N$2,1)</f>
        <v>100</v>
      </c>
      <c r="D180" s="27">
        <f>VLOOKUP(B180,Total!$B$9:$H$547,3,FALSE)*IF(A180=3,$N$2,1)</f>
        <v>100</v>
      </c>
      <c r="E180" s="27">
        <f>VLOOKUP(B180,Total!$B$9:$H$547,4,FALSE)*IF(A180=3,$N$2,1)</f>
        <v>100</v>
      </c>
      <c r="F180" s="27">
        <f>VLOOKUP(B180,Total!$B$9:$H$547,5,FALSE)*IF(A180=3,$N$2,1)</f>
        <v>0</v>
      </c>
      <c r="G180" s="27">
        <f>VLOOKUP(B180,Total!$B$9:$H$547,6,FALSE)*IF(A180=3,$N$2,1)</f>
        <v>0</v>
      </c>
      <c r="H180" s="28">
        <f>SUM(C180:G180)</f>
        <v>300</v>
      </c>
      <c r="I180" s="23">
        <f>IF(EXACT(H180,H179),I179,K180/$H$1)</f>
        <v>0.30426716141001853</v>
      </c>
      <c r="J180" s="18">
        <f>IF(EXACT(H180,H179),J179,K180)</f>
        <v>164</v>
      </c>
      <c r="K180" s="18">
        <v>172</v>
      </c>
    </row>
    <row r="181" spans="1:11" ht="15.75" thickBot="1" x14ac:dyDescent="0.3">
      <c r="A181" s="17">
        <v>3</v>
      </c>
      <c r="B181" s="15" t="s">
        <v>398</v>
      </c>
      <c r="C181" s="27">
        <f>VLOOKUP(B181,Total!$B$9:$H$547,2,FALSE)*IF(A181=3,$N$2,1)</f>
        <v>114.99999999999999</v>
      </c>
      <c r="D181" s="27">
        <f>VLOOKUP(B181,Total!$B$9:$H$547,3,FALSE)*IF(A181=3,$N$2,1)</f>
        <v>69</v>
      </c>
      <c r="E181" s="27">
        <f>VLOOKUP(B181,Total!$B$9:$H$547,4,FALSE)*IF(A181=3,$N$2,1)</f>
        <v>0</v>
      </c>
      <c r="F181" s="27">
        <f>VLOOKUP(B181,Total!$B$9:$H$547,5,FALSE)*IF(A181=3,$N$2,1)</f>
        <v>114.99999999999999</v>
      </c>
      <c r="G181" s="27">
        <f>VLOOKUP(B181,Total!$B$9:$H$547,6,FALSE)*IF(A181=3,$N$2,1)</f>
        <v>0</v>
      </c>
      <c r="H181" s="28">
        <f>SUM(C181:G181)</f>
        <v>299</v>
      </c>
      <c r="I181" s="23">
        <f>IF(EXACT(H181,H180),I180,K181/$H$1)</f>
        <v>0.3209647495361781</v>
      </c>
      <c r="J181" s="18">
        <f>IF(EXACT(H181,H180),J180,K181)</f>
        <v>173</v>
      </c>
      <c r="K181" s="18">
        <v>173</v>
      </c>
    </row>
    <row r="182" spans="1:11" ht="15.75" thickBot="1" x14ac:dyDescent="0.3">
      <c r="A182" s="17">
        <v>3</v>
      </c>
      <c r="B182" s="15" t="s">
        <v>399</v>
      </c>
      <c r="C182" s="27">
        <f>VLOOKUP(B182,Total!$B$9:$H$547,2,FALSE)*IF(A182=3,$N$2,1)</f>
        <v>114.99999999999999</v>
      </c>
      <c r="D182" s="27">
        <f>VLOOKUP(B182,Total!$B$9:$H$547,3,FALSE)*IF(A182=3,$N$2,1)</f>
        <v>23</v>
      </c>
      <c r="E182" s="27">
        <f>VLOOKUP(B182,Total!$B$9:$H$547,4,FALSE)*IF(A182=3,$N$2,1)</f>
        <v>96.6</v>
      </c>
      <c r="F182" s="27">
        <f>VLOOKUP(B182,Total!$B$9:$H$547,5,FALSE)*IF(A182=3,$N$2,1)</f>
        <v>57.499999999999993</v>
      </c>
      <c r="G182" s="27">
        <f>VLOOKUP(B182,Total!$B$9:$H$547,6,FALSE)*IF(A182=3,$N$2,1)</f>
        <v>5.75</v>
      </c>
      <c r="H182" s="28">
        <f>SUM(C182:G182)</f>
        <v>297.84999999999997</v>
      </c>
      <c r="I182" s="23">
        <f>IF(EXACT(H182,H181),I181,K182/$H$1)</f>
        <v>0.32282003710575141</v>
      </c>
      <c r="J182" s="18">
        <f>IF(EXACT(H182,H181),J181,K182)</f>
        <v>174</v>
      </c>
      <c r="K182" s="18">
        <v>174</v>
      </c>
    </row>
    <row r="183" spans="1:11" ht="15.75" thickBot="1" x14ac:dyDescent="0.3">
      <c r="A183" s="17">
        <v>1</v>
      </c>
      <c r="B183" s="15" t="s">
        <v>232</v>
      </c>
      <c r="C183" s="27">
        <f>VLOOKUP(B183,Total!$B$9:$H$547,2,FALSE)*IF(A183=3,$N$2,1)</f>
        <v>100</v>
      </c>
      <c r="D183" s="27">
        <f>VLOOKUP(B183,Total!$B$9:$H$547,3,FALSE)*IF(A183=3,$N$2,1)</f>
        <v>50</v>
      </c>
      <c r="E183" s="27">
        <f>VLOOKUP(B183,Total!$B$9:$H$547,4,FALSE)*IF(A183=3,$N$2,1)</f>
        <v>100</v>
      </c>
      <c r="F183" s="27">
        <f>VLOOKUP(B183,Total!$B$9:$H$547,5,FALSE)*IF(A183=3,$N$2,1)</f>
        <v>22</v>
      </c>
      <c r="G183" s="27">
        <f>VLOOKUP(B183,Total!$B$9:$H$547,6,FALSE)*IF(A183=3,$N$2,1)</f>
        <v>25</v>
      </c>
      <c r="H183" s="28">
        <f>SUM(C183:G183)</f>
        <v>297</v>
      </c>
      <c r="I183" s="23">
        <f>IF(EXACT(H183,H182),I182,K183/$H$1)</f>
        <v>0.32467532467532467</v>
      </c>
      <c r="J183" s="18">
        <f>IF(EXACT(H183,H182),J182,K183)</f>
        <v>175</v>
      </c>
      <c r="K183" s="18">
        <v>175</v>
      </c>
    </row>
    <row r="184" spans="1:11" ht="15.75" thickBot="1" x14ac:dyDescent="0.3">
      <c r="A184" s="17">
        <v>3</v>
      </c>
      <c r="B184" s="15" t="s">
        <v>400</v>
      </c>
      <c r="C184" s="27">
        <f>VLOOKUP(B184,Total!$B$9:$H$547,2,FALSE)*IF(A184=3,$N$2,1)</f>
        <v>92</v>
      </c>
      <c r="D184" s="27">
        <f>VLOOKUP(B184,Total!$B$9:$H$547,3,FALSE)*IF(A184=3,$N$2,1)</f>
        <v>80.5</v>
      </c>
      <c r="E184" s="27">
        <f>VLOOKUP(B184,Total!$B$9:$H$547,4,FALSE)*IF(A184=3,$N$2,1)</f>
        <v>9.1999999999999993</v>
      </c>
      <c r="F184" s="27">
        <f>VLOOKUP(B184,Total!$B$9:$H$547,5,FALSE)*IF(A184=3,$N$2,1)</f>
        <v>114.99999999999999</v>
      </c>
      <c r="G184" s="27">
        <f>VLOOKUP(B184,Total!$B$9:$H$547,6,FALSE)*IF(A184=3,$N$2,1)</f>
        <v>0</v>
      </c>
      <c r="H184" s="28">
        <f>SUM(C184:G184)</f>
        <v>296.7</v>
      </c>
      <c r="I184" s="23">
        <f>IF(EXACT(H184,H183),I183,K184/$H$1)</f>
        <v>0.32653061224489793</v>
      </c>
      <c r="J184" s="18">
        <f>IF(EXACT(H184,H183),J183,K184)</f>
        <v>176</v>
      </c>
      <c r="K184" s="18">
        <v>176</v>
      </c>
    </row>
    <row r="185" spans="1:11" ht="15.75" thickBot="1" x14ac:dyDescent="0.3">
      <c r="A185" s="17">
        <v>2</v>
      </c>
      <c r="B185" s="15" t="s">
        <v>68</v>
      </c>
      <c r="C185" s="27">
        <f>VLOOKUP(B185,Total!$B$9:$H$547,2,FALSE)*IF(A185=3,$N$2,1)</f>
        <v>90</v>
      </c>
      <c r="D185" s="27">
        <f>VLOOKUP(B185,Total!$B$9:$H$547,3,FALSE)*IF(A185=3,$N$2,1)</f>
        <v>100</v>
      </c>
      <c r="E185" s="27">
        <f>VLOOKUP(B185,Total!$B$9:$H$547,4,FALSE)*IF(A185=3,$N$2,1)</f>
        <v>100</v>
      </c>
      <c r="F185" s="27">
        <f>VLOOKUP(B185,Total!$B$9:$H$547,5,FALSE)*IF(A185=3,$N$2,1)</f>
        <v>0</v>
      </c>
      <c r="G185" s="27">
        <f>VLOOKUP(B185,Total!$B$9:$H$547,6,FALSE)*IF(A185=3,$N$2,1)</f>
        <v>5</v>
      </c>
      <c r="H185" s="28">
        <f>SUM(C185:G185)</f>
        <v>295</v>
      </c>
      <c r="I185" s="23">
        <f>IF(EXACT(H185,H184),I184,K185/$H$1)</f>
        <v>0.32838589981447125</v>
      </c>
      <c r="J185" s="18">
        <f>IF(EXACT(H185,H184),J184,K185)</f>
        <v>177</v>
      </c>
      <c r="K185" s="18">
        <v>177</v>
      </c>
    </row>
    <row r="186" spans="1:11" ht="15.75" thickBot="1" x14ac:dyDescent="0.3">
      <c r="A186" s="17">
        <v>3</v>
      </c>
      <c r="B186" s="15" t="s">
        <v>401</v>
      </c>
      <c r="C186" s="27">
        <f>VLOOKUP(B186,Total!$B$9:$H$547,2,FALSE)*IF(A186=3,$N$2,1)</f>
        <v>114.99999999999999</v>
      </c>
      <c r="D186" s="27">
        <f>VLOOKUP(B186,Total!$B$9:$H$547,3,FALSE)*IF(A186=3,$N$2,1)</f>
        <v>57.499999999999993</v>
      </c>
      <c r="E186" s="27">
        <f>VLOOKUP(B186,Total!$B$9:$H$547,4,FALSE)*IF(A186=3,$N$2,1)</f>
        <v>0</v>
      </c>
      <c r="F186" s="27">
        <f>VLOOKUP(B186,Total!$B$9:$H$547,5,FALSE)*IF(A186=3,$N$2,1)</f>
        <v>114.99999999999999</v>
      </c>
      <c r="G186" s="27">
        <f>VLOOKUP(B186,Total!$B$9:$H$547,6,FALSE)*IF(A186=3,$N$2,1)</f>
        <v>5.75</v>
      </c>
      <c r="H186" s="28">
        <f>SUM(C186:G186)</f>
        <v>293.24999999999994</v>
      </c>
      <c r="I186" s="23">
        <f>IF(EXACT(H186,H185),I185,K186/$H$1)</f>
        <v>0.33024118738404451</v>
      </c>
      <c r="J186" s="18">
        <f>IF(EXACT(H186,H185),J185,K186)</f>
        <v>178</v>
      </c>
      <c r="K186" s="18">
        <v>178</v>
      </c>
    </row>
    <row r="187" spans="1:11" ht="15.75" thickBot="1" x14ac:dyDescent="0.3">
      <c r="A187" s="17">
        <v>1</v>
      </c>
      <c r="B187" s="15" t="s">
        <v>233</v>
      </c>
      <c r="C187" s="27">
        <f>VLOOKUP(B187,Total!$B$9:$H$547,2,FALSE)*IF(A187=3,$N$2,1)</f>
        <v>100</v>
      </c>
      <c r="D187" s="27">
        <f>VLOOKUP(B187,Total!$B$9:$H$547,3,FALSE)*IF(A187=3,$N$2,1)</f>
        <v>50</v>
      </c>
      <c r="E187" s="27">
        <f>VLOOKUP(B187,Total!$B$9:$H$547,4,FALSE)*IF(A187=3,$N$2,1)</f>
        <v>100</v>
      </c>
      <c r="F187" s="27">
        <f>VLOOKUP(B187,Total!$B$9:$H$547,5,FALSE)*IF(A187=3,$N$2,1)</f>
        <v>22</v>
      </c>
      <c r="G187" s="27">
        <f>VLOOKUP(B187,Total!$B$9:$H$547,6,FALSE)*IF(A187=3,$N$2,1)</f>
        <v>20</v>
      </c>
      <c r="H187" s="28">
        <f>SUM(C187:G187)</f>
        <v>292</v>
      </c>
      <c r="I187" s="23">
        <f>IF(EXACT(H187,H186),I186,K187/$H$1)</f>
        <v>0.33209647495361783</v>
      </c>
      <c r="J187" s="18">
        <f>IF(EXACT(H187,H186),J186,K187)</f>
        <v>179</v>
      </c>
      <c r="K187" s="18">
        <v>179</v>
      </c>
    </row>
    <row r="188" spans="1:11" ht="15.75" thickBot="1" x14ac:dyDescent="0.3">
      <c r="A188" s="17">
        <v>1</v>
      </c>
      <c r="B188" s="15" t="s">
        <v>234</v>
      </c>
      <c r="C188" s="27">
        <f>VLOOKUP(B188,Total!$B$9:$H$547,2,FALSE)*IF(A188=3,$N$2,1)</f>
        <v>100</v>
      </c>
      <c r="D188" s="27">
        <f>VLOOKUP(B188,Total!$B$9:$H$547,3,FALSE)*IF(A188=3,$N$2,1)</f>
        <v>90</v>
      </c>
      <c r="E188" s="27">
        <f>VLOOKUP(B188,Total!$B$9:$H$547,4,FALSE)*IF(A188=3,$N$2,1)</f>
        <v>100</v>
      </c>
      <c r="F188" s="27">
        <f>VLOOKUP(B188,Total!$B$9:$H$547,5,FALSE)*IF(A188=3,$N$2,1)</f>
        <v>0</v>
      </c>
      <c r="G188" s="27">
        <f>VLOOKUP(B188,Total!$B$9:$H$547,6,FALSE)*IF(A188=3,$N$2,1)</f>
        <v>0</v>
      </c>
      <c r="H188" s="28">
        <f>SUM(C188:G188)</f>
        <v>290</v>
      </c>
      <c r="I188" s="23">
        <f>IF(EXACT(H188,H187),I187,K188/$H$1)</f>
        <v>0.33395176252319109</v>
      </c>
      <c r="J188" s="18">
        <f>IF(EXACT(H188,H187),J187,K188)</f>
        <v>180</v>
      </c>
      <c r="K188" s="18">
        <v>180</v>
      </c>
    </row>
    <row r="189" spans="1:11" ht="15.75" thickBot="1" x14ac:dyDescent="0.3">
      <c r="A189" s="17">
        <v>3</v>
      </c>
      <c r="B189" s="15" t="s">
        <v>402</v>
      </c>
      <c r="C189" s="27">
        <f>VLOOKUP(B189,Total!$B$9:$H$547,2,FALSE)*IF(A189=3,$N$2,1)</f>
        <v>114.99999999999999</v>
      </c>
      <c r="D189" s="27">
        <f>VLOOKUP(B189,Total!$B$9:$H$547,3,FALSE)*IF(A189=3,$N$2,1)</f>
        <v>34.5</v>
      </c>
      <c r="E189" s="27">
        <f>VLOOKUP(B189,Total!$B$9:$H$547,4,FALSE)*IF(A189=3,$N$2,1)</f>
        <v>105.8</v>
      </c>
      <c r="F189" s="27">
        <f>VLOOKUP(B189,Total!$B$9:$H$547,5,FALSE)*IF(A189=3,$N$2,1)</f>
        <v>23</v>
      </c>
      <c r="G189" s="27">
        <f>VLOOKUP(B189,Total!$B$9:$H$547,6,FALSE)*IF(A189=3,$N$2,1)</f>
        <v>11.5</v>
      </c>
      <c r="H189" s="28">
        <f>SUM(C189:G189)</f>
        <v>289.8</v>
      </c>
      <c r="I189" s="23">
        <f>IF(EXACT(H189,H188),I188,K189/$H$1)</f>
        <v>0.3358070500927644</v>
      </c>
      <c r="J189" s="18">
        <f>IF(EXACT(H189,H188),J188,K189)</f>
        <v>181</v>
      </c>
      <c r="K189" s="18">
        <v>181</v>
      </c>
    </row>
    <row r="190" spans="1:11" ht="15.75" thickBot="1" x14ac:dyDescent="0.3">
      <c r="A190" s="17">
        <v>3</v>
      </c>
      <c r="B190" s="15" t="s">
        <v>403</v>
      </c>
      <c r="C190" s="27">
        <f>VLOOKUP(B190,Total!$B$9:$H$547,2,FALSE)*IF(A190=3,$N$2,1)</f>
        <v>114.99999999999999</v>
      </c>
      <c r="D190" s="27">
        <f>VLOOKUP(B190,Total!$B$9:$H$547,3,FALSE)*IF(A190=3,$N$2,1)</f>
        <v>57.499999999999993</v>
      </c>
      <c r="E190" s="27">
        <f>VLOOKUP(B190,Total!$B$9:$H$547,4,FALSE)*IF(A190=3,$N$2,1)</f>
        <v>105.8</v>
      </c>
      <c r="F190" s="27">
        <f>VLOOKUP(B190,Total!$B$9:$H$547,5,FALSE)*IF(A190=3,$N$2,1)</f>
        <v>0</v>
      </c>
      <c r="G190" s="27">
        <f>VLOOKUP(B190,Total!$B$9:$H$547,6,FALSE)*IF(A190=3,$N$2,1)</f>
        <v>11.5</v>
      </c>
      <c r="H190" s="28">
        <f>SUM(C190:G190)</f>
        <v>289.79999999999995</v>
      </c>
      <c r="I190" s="23">
        <f>IF(EXACT(H190,H189),I189,K190/$H$1)</f>
        <v>0.3358070500927644</v>
      </c>
      <c r="J190" s="18">
        <f>IF(EXACT(H190,H189),J189,K190)</f>
        <v>181</v>
      </c>
      <c r="K190" s="18">
        <v>182</v>
      </c>
    </row>
    <row r="191" spans="1:11" ht="15.75" thickBot="1" x14ac:dyDescent="0.3">
      <c r="A191" s="17">
        <v>3</v>
      </c>
      <c r="B191" s="15" t="s">
        <v>404</v>
      </c>
      <c r="C191" s="27">
        <f>VLOOKUP(B191,Total!$B$9:$H$547,2,FALSE)*IF(A191=3,$N$2,1)</f>
        <v>103.49999999999999</v>
      </c>
      <c r="D191" s="27">
        <f>VLOOKUP(B191,Total!$B$9:$H$547,3,FALSE)*IF(A191=3,$N$2,1)</f>
        <v>46</v>
      </c>
      <c r="E191" s="27">
        <f>VLOOKUP(B191,Total!$B$9:$H$547,4,FALSE)*IF(A191=3,$N$2,1)</f>
        <v>110.39999999999999</v>
      </c>
      <c r="F191" s="27">
        <f>VLOOKUP(B191,Total!$B$9:$H$547,5,FALSE)*IF(A191=3,$N$2,1)</f>
        <v>23</v>
      </c>
      <c r="G191" s="27">
        <f>VLOOKUP(B191,Total!$B$9:$H$547,6,FALSE)*IF(A191=3,$N$2,1)</f>
        <v>5.75</v>
      </c>
      <c r="H191" s="28">
        <f>SUM(C191:G191)</f>
        <v>288.64999999999998</v>
      </c>
      <c r="I191" s="23">
        <f>IF(EXACT(H191,H190),I190,K191/$H$1)</f>
        <v>0.33951762523191092</v>
      </c>
      <c r="J191" s="18">
        <f>IF(EXACT(H191,H190),J190,K191)</f>
        <v>183</v>
      </c>
      <c r="K191" s="18">
        <v>183</v>
      </c>
    </row>
    <row r="192" spans="1:11" ht="15.75" thickBot="1" x14ac:dyDescent="0.3">
      <c r="A192" s="17">
        <v>2</v>
      </c>
      <c r="B192" s="15" t="s">
        <v>69</v>
      </c>
      <c r="C192" s="27">
        <f>VLOOKUP(B192,Total!$B$9:$H$547,2,FALSE)*IF(A192=3,$N$2,1)</f>
        <v>100</v>
      </c>
      <c r="D192" s="27">
        <f>VLOOKUP(B192,Total!$B$9:$H$547,3,FALSE)*IF(A192=3,$N$2,1)</f>
        <v>40</v>
      </c>
      <c r="E192" s="27">
        <f>VLOOKUP(B192,Total!$B$9:$H$547,4,FALSE)*IF(A192=3,$N$2,1)</f>
        <v>100</v>
      </c>
      <c r="F192" s="27">
        <f>VLOOKUP(B192,Total!$B$9:$H$547,5,FALSE)*IF(A192=3,$N$2,1)</f>
        <v>22</v>
      </c>
      <c r="G192" s="27">
        <f>VLOOKUP(B192,Total!$B$9:$H$547,6,FALSE)*IF(A192=3,$N$2,1)</f>
        <v>25</v>
      </c>
      <c r="H192" s="28">
        <f>SUM(C192:G192)</f>
        <v>287</v>
      </c>
      <c r="I192" s="23">
        <f>IF(EXACT(H192,H191),I191,K192/$H$1)</f>
        <v>0.34137291280148424</v>
      </c>
      <c r="J192" s="18">
        <f>IF(EXACT(H192,H191),J191,K192)</f>
        <v>184</v>
      </c>
      <c r="K192" s="18">
        <v>184</v>
      </c>
    </row>
    <row r="193" spans="1:11" ht="15.75" thickBot="1" x14ac:dyDescent="0.3">
      <c r="A193" s="17">
        <v>2</v>
      </c>
      <c r="B193" s="15" t="s">
        <v>70</v>
      </c>
      <c r="C193" s="27">
        <f>VLOOKUP(B193,Total!$B$9:$H$547,2,FALSE)*IF(A193=3,$N$2,1)</f>
        <v>100</v>
      </c>
      <c r="D193" s="27">
        <f>VLOOKUP(B193,Total!$B$9:$H$547,3,FALSE)*IF(A193=3,$N$2,1)</f>
        <v>50</v>
      </c>
      <c r="E193" s="27">
        <f>VLOOKUP(B193,Total!$B$9:$H$547,4,FALSE)*IF(A193=3,$N$2,1)</f>
        <v>100</v>
      </c>
      <c r="F193" s="27">
        <f>VLOOKUP(B193,Total!$B$9:$H$547,5,FALSE)*IF(A193=3,$N$2,1)</f>
        <v>11</v>
      </c>
      <c r="G193" s="27">
        <f>VLOOKUP(B193,Total!$B$9:$H$547,6,FALSE)*IF(A193=3,$N$2,1)</f>
        <v>25</v>
      </c>
      <c r="H193" s="28">
        <f>SUM(C193:G193)</f>
        <v>286</v>
      </c>
      <c r="I193" s="23">
        <f>IF(EXACT(H193,H192),I192,K193/$H$1)</f>
        <v>0.3432282003710575</v>
      </c>
      <c r="J193" s="18">
        <f>IF(EXACT(H193,H192),J192,K193)</f>
        <v>185</v>
      </c>
      <c r="K193" s="18">
        <v>185</v>
      </c>
    </row>
    <row r="194" spans="1:11" ht="15.75" thickBot="1" x14ac:dyDescent="0.3">
      <c r="A194" s="17">
        <v>3</v>
      </c>
      <c r="B194" s="15" t="s">
        <v>406</v>
      </c>
      <c r="C194" s="27">
        <f>VLOOKUP(B194,Total!$B$9:$H$547,2,FALSE)*IF(A194=3,$N$2,1)</f>
        <v>103.49999999999999</v>
      </c>
      <c r="D194" s="27">
        <f>VLOOKUP(B194,Total!$B$9:$H$547,3,FALSE)*IF(A194=3,$N$2,1)</f>
        <v>11.5</v>
      </c>
      <c r="E194" s="27">
        <f>VLOOKUP(B194,Total!$B$9:$H$547,4,FALSE)*IF(A194=3,$N$2,1)</f>
        <v>110.39999999999999</v>
      </c>
      <c r="F194" s="27">
        <f>VLOOKUP(B194,Total!$B$9:$H$547,5,FALSE)*IF(A194=3,$N$2,1)</f>
        <v>46</v>
      </c>
      <c r="G194" s="27">
        <f>VLOOKUP(B194,Total!$B$9:$H$547,6,FALSE)*IF(A194=3,$N$2,1)</f>
        <v>11.5</v>
      </c>
      <c r="H194" s="28">
        <f>SUM(C194:G194)</f>
        <v>282.89999999999998</v>
      </c>
      <c r="I194" s="23">
        <f>IF(EXACT(H194,H193),I193,K194/$H$1)</f>
        <v>0.34508348794063082</v>
      </c>
      <c r="J194" s="18">
        <f>IF(EXACT(H194,H193),J193,K194)</f>
        <v>186</v>
      </c>
      <c r="K194" s="18">
        <v>186</v>
      </c>
    </row>
    <row r="195" spans="1:11" ht="15.75" thickBot="1" x14ac:dyDescent="0.3">
      <c r="A195" s="17">
        <v>3</v>
      </c>
      <c r="B195" s="15" t="s">
        <v>407</v>
      </c>
      <c r="C195" s="27">
        <f>VLOOKUP(B195,Total!$B$9:$H$547,2,FALSE)*IF(A195=3,$N$2,1)</f>
        <v>114.99999999999999</v>
      </c>
      <c r="D195" s="27">
        <f>VLOOKUP(B195,Total!$B$9:$H$547,3,FALSE)*IF(A195=3,$N$2,1)</f>
        <v>92</v>
      </c>
      <c r="E195" s="27">
        <f>VLOOKUP(B195,Total!$B$9:$H$547,4,FALSE)*IF(A195=3,$N$2,1)</f>
        <v>18.399999999999999</v>
      </c>
      <c r="F195" s="27">
        <f>VLOOKUP(B195,Total!$B$9:$H$547,5,FALSE)*IF(A195=3,$N$2,1)</f>
        <v>57.499999999999993</v>
      </c>
      <c r="G195" s="27">
        <f>VLOOKUP(B195,Total!$B$9:$H$547,6,FALSE)*IF(A195=3,$N$2,1)</f>
        <v>0</v>
      </c>
      <c r="H195" s="28">
        <f>SUM(C195:G195)</f>
        <v>282.89999999999998</v>
      </c>
      <c r="I195" s="23">
        <f>IF(EXACT(H195,H194),I194,K195/$H$1)</f>
        <v>0.34508348794063082</v>
      </c>
      <c r="J195" s="18">
        <f>IF(EXACT(H195,H194),J194,K195)</f>
        <v>186</v>
      </c>
      <c r="K195" s="18">
        <v>187</v>
      </c>
    </row>
    <row r="196" spans="1:11" ht="15.75" thickBot="1" x14ac:dyDescent="0.3">
      <c r="A196" s="17">
        <v>3</v>
      </c>
      <c r="B196" s="15" t="s">
        <v>405</v>
      </c>
      <c r="C196" s="27">
        <f>VLOOKUP(B196,Total!$B$9:$H$547,2,FALSE)*IF(A196=3,$N$2,1)</f>
        <v>114.99999999999999</v>
      </c>
      <c r="D196" s="27">
        <f>VLOOKUP(B196,Total!$B$9:$H$547,3,FALSE)*IF(A196=3,$N$2,1)</f>
        <v>57.499999999999993</v>
      </c>
      <c r="E196" s="27">
        <f>VLOOKUP(B196,Total!$B$9:$H$547,4,FALSE)*IF(A196=3,$N$2,1)</f>
        <v>110.39999999999999</v>
      </c>
      <c r="F196" s="27">
        <f>VLOOKUP(B196,Total!$B$9:$H$547,5,FALSE)*IF(A196=3,$N$2,1)</f>
        <v>0</v>
      </c>
      <c r="G196" s="27">
        <f>VLOOKUP(B196,Total!$B$9:$H$547,6,FALSE)*IF(A196=3,$N$2,1)</f>
        <v>0</v>
      </c>
      <c r="H196" s="28">
        <f>SUM(C196:G196)</f>
        <v>282.89999999999998</v>
      </c>
      <c r="I196" s="23">
        <f>IF(EXACT(H196,H195),I195,K196/$H$1)</f>
        <v>0.34508348794063082</v>
      </c>
      <c r="J196" s="18">
        <f>IF(EXACT(H196,H195),J195,K196)</f>
        <v>186</v>
      </c>
      <c r="K196" s="18">
        <v>188</v>
      </c>
    </row>
    <row r="197" spans="1:11" ht="15.75" thickBot="1" x14ac:dyDescent="0.3">
      <c r="A197" s="17">
        <v>2</v>
      </c>
      <c r="B197" s="15" t="s">
        <v>71</v>
      </c>
      <c r="C197" s="27">
        <f>VLOOKUP(B197,Total!$B$9:$H$547,2,FALSE)*IF(A197=3,$N$2,1)</f>
        <v>100</v>
      </c>
      <c r="D197" s="27">
        <f>VLOOKUP(B197,Total!$B$9:$H$547,3,FALSE)*IF(A197=3,$N$2,1)</f>
        <v>50</v>
      </c>
      <c r="E197" s="27">
        <f>VLOOKUP(B197,Total!$B$9:$H$547,4,FALSE)*IF(A197=3,$N$2,1)</f>
        <v>100</v>
      </c>
      <c r="F197" s="27">
        <f>VLOOKUP(B197,Total!$B$9:$H$547,5,FALSE)*IF(A197=3,$N$2,1)</f>
        <v>22</v>
      </c>
      <c r="G197" s="27">
        <f>VLOOKUP(B197,Total!$B$9:$H$547,6,FALSE)*IF(A197=3,$N$2,1)</f>
        <v>10</v>
      </c>
      <c r="H197" s="28">
        <f>SUM(C197:G197)</f>
        <v>282</v>
      </c>
      <c r="I197" s="23">
        <f>IF(EXACT(H197,H196),I196,K197/$H$1)</f>
        <v>0.35064935064935066</v>
      </c>
      <c r="J197" s="18">
        <f>IF(EXACT(H197,H196),J196,K197)</f>
        <v>189</v>
      </c>
      <c r="K197" s="18">
        <v>189</v>
      </c>
    </row>
    <row r="198" spans="1:11" ht="15.75" thickBot="1" x14ac:dyDescent="0.3">
      <c r="A198" s="17">
        <v>1</v>
      </c>
      <c r="B198" s="15" t="s">
        <v>235</v>
      </c>
      <c r="C198" s="27">
        <f>VLOOKUP(B198,Total!$B$9:$H$547,2,FALSE)*IF(A198=3,$N$2,1)</f>
        <v>100</v>
      </c>
      <c r="D198" s="27">
        <f>VLOOKUP(B198,Total!$B$9:$H$547,3,FALSE)*IF(A198=3,$N$2,1)</f>
        <v>90</v>
      </c>
      <c r="E198" s="27">
        <f>VLOOKUP(B198,Total!$B$9:$H$547,4,FALSE)*IF(A198=3,$N$2,1)</f>
        <v>92</v>
      </c>
      <c r="F198" s="27">
        <f>VLOOKUP(B198,Total!$B$9:$H$547,5,FALSE)*IF(A198=3,$N$2,1)</f>
        <v>0</v>
      </c>
      <c r="G198" s="27">
        <f>VLOOKUP(B198,Total!$B$9:$H$547,6,FALSE)*IF(A198=3,$N$2,1)</f>
        <v>0</v>
      </c>
      <c r="H198" s="28">
        <f>SUM(C198:G198)</f>
        <v>282</v>
      </c>
      <c r="I198" s="23">
        <f>IF(EXACT(H198,H197),I197,K198/$H$1)</f>
        <v>0.35064935064935066</v>
      </c>
      <c r="J198" s="18">
        <f>IF(EXACT(H198,H197),J197,K198)</f>
        <v>189</v>
      </c>
      <c r="K198" s="18">
        <v>190</v>
      </c>
    </row>
    <row r="199" spans="1:11" ht="15.75" thickBot="1" x14ac:dyDescent="0.3">
      <c r="A199" s="17">
        <v>2</v>
      </c>
      <c r="B199" s="15" t="s">
        <v>73</v>
      </c>
      <c r="C199" s="27">
        <f>VLOOKUP(B199,Total!$B$9:$H$547,2,FALSE)*IF(A199=3,$N$2,1)</f>
        <v>80</v>
      </c>
      <c r="D199" s="27">
        <f>VLOOKUP(B199,Total!$B$9:$H$547,3,FALSE)*IF(A199=3,$N$2,1)</f>
        <v>0</v>
      </c>
      <c r="E199" s="27">
        <f>VLOOKUP(B199,Total!$B$9:$H$547,4,FALSE)*IF(A199=3,$N$2,1)</f>
        <v>100</v>
      </c>
      <c r="F199" s="27">
        <f>VLOOKUP(B199,Total!$B$9:$H$547,5,FALSE)*IF(A199=3,$N$2,1)</f>
        <v>100</v>
      </c>
      <c r="G199" s="27">
        <f>VLOOKUP(B199,Total!$B$9:$H$547,6,FALSE)*IF(A199=3,$N$2,1)</f>
        <v>0</v>
      </c>
      <c r="H199" s="28">
        <f>SUM(C199:G199)</f>
        <v>280</v>
      </c>
      <c r="I199" s="23">
        <f>IF(EXACT(H199,H198),I198,K199/$H$1)</f>
        <v>0.35435992578849723</v>
      </c>
      <c r="J199" s="18">
        <f>IF(EXACT(H199,H198),J198,K199)</f>
        <v>191</v>
      </c>
      <c r="K199" s="18">
        <v>191</v>
      </c>
    </row>
    <row r="200" spans="1:11" ht="15.75" thickBot="1" x14ac:dyDescent="0.3">
      <c r="A200" s="17">
        <v>2</v>
      </c>
      <c r="B200" s="15" t="s">
        <v>72</v>
      </c>
      <c r="C200" s="27">
        <f>VLOOKUP(B200,Total!$B$9:$H$547,2,FALSE)*IF(A200=3,$N$2,1)</f>
        <v>100</v>
      </c>
      <c r="D200" s="27">
        <f>VLOOKUP(B200,Total!$B$9:$H$547,3,FALSE)*IF(A200=3,$N$2,1)</f>
        <v>80</v>
      </c>
      <c r="E200" s="27">
        <f>VLOOKUP(B200,Total!$B$9:$H$547,4,FALSE)*IF(A200=3,$N$2,1)</f>
        <v>100</v>
      </c>
      <c r="F200" s="27">
        <f>VLOOKUP(B200,Total!$B$9:$H$547,5,FALSE)*IF(A200=3,$N$2,1)</f>
        <v>0</v>
      </c>
      <c r="G200" s="27">
        <f>VLOOKUP(B200,Total!$B$9:$H$547,6,FALSE)*IF(A200=3,$N$2,1)</f>
        <v>0</v>
      </c>
      <c r="H200" s="28">
        <f>SUM(C200:G200)</f>
        <v>280</v>
      </c>
      <c r="I200" s="23">
        <f>IF(EXACT(H200,H199),I199,K200/$H$1)</f>
        <v>0.35435992578849723</v>
      </c>
      <c r="J200" s="18">
        <f>IF(EXACT(H200,H199),J199,K200)</f>
        <v>191</v>
      </c>
      <c r="K200" s="18">
        <v>192</v>
      </c>
    </row>
    <row r="201" spans="1:11" ht="15.75" thickBot="1" x14ac:dyDescent="0.3">
      <c r="A201" s="17">
        <v>2</v>
      </c>
      <c r="B201" s="15" t="s">
        <v>74</v>
      </c>
      <c r="C201" s="27">
        <f>VLOOKUP(B201,Total!$B$9:$H$547,2,FALSE)*IF(A201=3,$N$2,1)</f>
        <v>90</v>
      </c>
      <c r="D201" s="27">
        <f>VLOOKUP(B201,Total!$B$9:$H$547,3,FALSE)*IF(A201=3,$N$2,1)</f>
        <v>90</v>
      </c>
      <c r="E201" s="27">
        <f>VLOOKUP(B201,Total!$B$9:$H$547,4,FALSE)*IF(A201=3,$N$2,1)</f>
        <v>100</v>
      </c>
      <c r="F201" s="27">
        <f>VLOOKUP(B201,Total!$B$9:$H$547,5,FALSE)*IF(A201=3,$N$2,1)</f>
        <v>0</v>
      </c>
      <c r="G201" s="27">
        <f>VLOOKUP(B201,Total!$B$9:$H$547,6,FALSE)*IF(A201=3,$N$2,1)</f>
        <v>0</v>
      </c>
      <c r="H201" s="28">
        <f>SUM(C201:G201)</f>
        <v>280</v>
      </c>
      <c r="I201" s="23">
        <f>IF(EXACT(H201,H200),I200,K201/$H$1)</f>
        <v>0.35435992578849723</v>
      </c>
      <c r="J201" s="18">
        <f>IF(EXACT(H201,H200),J200,K201)</f>
        <v>191</v>
      </c>
      <c r="K201" s="18">
        <v>193</v>
      </c>
    </row>
    <row r="202" spans="1:11" ht="15.75" thickBot="1" x14ac:dyDescent="0.3">
      <c r="A202" s="17">
        <v>1</v>
      </c>
      <c r="B202" s="15" t="s">
        <v>236</v>
      </c>
      <c r="C202" s="27">
        <f>VLOOKUP(B202,Total!$B$9:$H$547,2,FALSE)*IF(A202=3,$N$2,1)</f>
        <v>90</v>
      </c>
      <c r="D202" s="27">
        <f>VLOOKUP(B202,Total!$B$9:$H$547,3,FALSE)*IF(A202=3,$N$2,1)</f>
        <v>90</v>
      </c>
      <c r="E202" s="27">
        <f>VLOOKUP(B202,Total!$B$9:$H$547,4,FALSE)*IF(A202=3,$N$2,1)</f>
        <v>100</v>
      </c>
      <c r="F202" s="27">
        <f>VLOOKUP(B202,Total!$B$9:$H$547,5,FALSE)*IF(A202=3,$N$2,1)</f>
        <v>0</v>
      </c>
      <c r="G202" s="27">
        <f>VLOOKUP(B202,Total!$B$9:$H$547,6,FALSE)*IF(A202=3,$N$2,1)</f>
        <v>0</v>
      </c>
      <c r="H202" s="28">
        <f>SUM(C202:G202)</f>
        <v>280</v>
      </c>
      <c r="I202" s="23">
        <f>IF(EXACT(H202,H201),I201,K202/$H$1)</f>
        <v>0.35435992578849723</v>
      </c>
      <c r="J202" s="18">
        <f>IF(EXACT(H202,H201),J201,K202)</f>
        <v>191</v>
      </c>
      <c r="K202" s="18">
        <v>194</v>
      </c>
    </row>
    <row r="203" spans="1:11" ht="15.75" thickBot="1" x14ac:dyDescent="0.3">
      <c r="A203" s="17">
        <v>1</v>
      </c>
      <c r="B203" s="15" t="s">
        <v>237</v>
      </c>
      <c r="C203" s="27">
        <f>VLOOKUP(B203,Total!$B$9:$H$547,2,FALSE)*IF(A203=3,$N$2,1)</f>
        <v>100</v>
      </c>
      <c r="D203" s="27">
        <f>VLOOKUP(B203,Total!$B$9:$H$547,3,FALSE)*IF(A203=3,$N$2,1)</f>
        <v>40</v>
      </c>
      <c r="E203" s="27">
        <f>VLOOKUP(B203,Total!$B$9:$H$547,4,FALSE)*IF(A203=3,$N$2,1)</f>
        <v>92</v>
      </c>
      <c r="F203" s="27">
        <f>VLOOKUP(B203,Total!$B$9:$H$547,5,FALSE)*IF(A203=3,$N$2,1)</f>
        <v>22</v>
      </c>
      <c r="G203" s="27">
        <f>VLOOKUP(B203,Total!$B$9:$H$547,6,FALSE)*IF(A203=3,$N$2,1)</f>
        <v>25</v>
      </c>
      <c r="H203" s="28">
        <f>SUM(C203:G203)</f>
        <v>279</v>
      </c>
      <c r="I203" s="23">
        <f>IF(EXACT(H203,H202),I202,K203/$H$1)</f>
        <v>0.36178107606679033</v>
      </c>
      <c r="J203" s="18">
        <f>IF(EXACT(H203,H202),J202,K203)</f>
        <v>195</v>
      </c>
      <c r="K203" s="18">
        <v>195</v>
      </c>
    </row>
    <row r="204" spans="1:11" ht="15.75" thickBot="1" x14ac:dyDescent="0.3">
      <c r="A204" s="17">
        <v>3</v>
      </c>
      <c r="B204" s="15" t="s">
        <v>408</v>
      </c>
      <c r="C204" s="27">
        <f>VLOOKUP(B204,Total!$B$9:$H$547,2,FALSE)*IF(A204=3,$N$2,1)</f>
        <v>114.99999999999999</v>
      </c>
      <c r="D204" s="27">
        <f>VLOOKUP(B204,Total!$B$9:$H$547,3,FALSE)*IF(A204=3,$N$2,1)</f>
        <v>0</v>
      </c>
      <c r="E204" s="27">
        <f>VLOOKUP(B204,Total!$B$9:$H$547,4,FALSE)*IF(A204=3,$N$2,1)</f>
        <v>82.8</v>
      </c>
      <c r="F204" s="27">
        <f>VLOOKUP(B204,Total!$B$9:$H$547,5,FALSE)*IF(A204=3,$N$2,1)</f>
        <v>80.5</v>
      </c>
      <c r="G204" s="27">
        <f>VLOOKUP(B204,Total!$B$9:$H$547,6,FALSE)*IF(A204=3,$N$2,1)</f>
        <v>0</v>
      </c>
      <c r="H204" s="28">
        <f>SUM(C204:G204)</f>
        <v>278.29999999999995</v>
      </c>
      <c r="I204" s="23">
        <f>IF(EXACT(H204,H203),I203,K204/$H$1)</f>
        <v>0.36363636363636365</v>
      </c>
      <c r="J204" s="18">
        <f>IF(EXACT(H204,H203),J203,K204)</f>
        <v>196</v>
      </c>
      <c r="K204" s="18">
        <v>196</v>
      </c>
    </row>
    <row r="205" spans="1:11" ht="15.75" thickBot="1" x14ac:dyDescent="0.3">
      <c r="A205" s="17">
        <v>1</v>
      </c>
      <c r="B205" s="15" t="s">
        <v>238</v>
      </c>
      <c r="C205" s="27">
        <f>VLOOKUP(B205,Total!$B$9:$H$547,2,FALSE)*IF(A205=3,$N$2,1)</f>
        <v>100</v>
      </c>
      <c r="D205" s="27">
        <f>VLOOKUP(B205,Total!$B$9:$H$547,3,FALSE)*IF(A205=3,$N$2,1)</f>
        <v>50</v>
      </c>
      <c r="E205" s="27">
        <f>VLOOKUP(B205,Total!$B$9:$H$547,4,FALSE)*IF(A205=3,$N$2,1)</f>
        <v>100</v>
      </c>
      <c r="F205" s="27">
        <f>VLOOKUP(B205,Total!$B$9:$H$547,5,FALSE)*IF(A205=3,$N$2,1)</f>
        <v>22</v>
      </c>
      <c r="G205" s="27">
        <f>VLOOKUP(B205,Total!$B$9:$H$547,6,FALSE)*IF(A205=3,$N$2,1)</f>
        <v>5</v>
      </c>
      <c r="H205" s="28">
        <f>SUM(C205:G205)</f>
        <v>277</v>
      </c>
      <c r="I205" s="23">
        <f>IF(EXACT(H205,H204),I204,K205/$H$1)</f>
        <v>0.36549165120593691</v>
      </c>
      <c r="J205" s="18">
        <f>IF(EXACT(H205,H204),J204,K205)</f>
        <v>197</v>
      </c>
      <c r="K205" s="18">
        <v>197</v>
      </c>
    </row>
    <row r="206" spans="1:11" ht="15.75" thickBot="1" x14ac:dyDescent="0.3">
      <c r="A206" s="17">
        <v>2</v>
      </c>
      <c r="B206" s="15" t="s">
        <v>75</v>
      </c>
      <c r="C206" s="27">
        <f>VLOOKUP(B206,Total!$B$9:$H$547,2,FALSE)*IF(A206=3,$N$2,1)</f>
        <v>100</v>
      </c>
      <c r="D206" s="27">
        <f>VLOOKUP(B206,Total!$B$9:$H$547,3,FALSE)*IF(A206=3,$N$2,1)</f>
        <v>50</v>
      </c>
      <c r="E206" s="27">
        <f>VLOOKUP(B206,Total!$B$9:$H$547,4,FALSE)*IF(A206=3,$N$2,1)</f>
        <v>100</v>
      </c>
      <c r="F206" s="27">
        <f>VLOOKUP(B206,Total!$B$9:$H$547,5,FALSE)*IF(A206=3,$N$2,1)</f>
        <v>22</v>
      </c>
      <c r="G206" s="27">
        <f>VLOOKUP(B206,Total!$B$9:$H$547,6,FALSE)*IF(A206=3,$N$2,1)</f>
        <v>5</v>
      </c>
      <c r="H206" s="28">
        <f>SUM(C206:G206)</f>
        <v>277</v>
      </c>
      <c r="I206" s="23">
        <f>IF(EXACT(H206,H205),I205,K206/$H$1)</f>
        <v>0.36549165120593691</v>
      </c>
      <c r="J206" s="18">
        <f>IF(EXACT(H206,H205),J205,K206)</f>
        <v>197</v>
      </c>
      <c r="K206" s="18">
        <v>198</v>
      </c>
    </row>
    <row r="207" spans="1:11" ht="15.75" thickBot="1" x14ac:dyDescent="0.3">
      <c r="A207" s="17">
        <v>3</v>
      </c>
      <c r="B207" s="15" t="s">
        <v>410</v>
      </c>
      <c r="C207" s="27">
        <f>VLOOKUP(B207,Total!$B$9:$H$547,2,FALSE)*IF(A207=3,$N$2,1)</f>
        <v>114.99999999999999</v>
      </c>
      <c r="D207" s="27">
        <f>VLOOKUP(B207,Total!$B$9:$H$547,3,FALSE)*IF(A207=3,$N$2,1)</f>
        <v>69</v>
      </c>
      <c r="E207" s="27">
        <f>VLOOKUP(B207,Total!$B$9:$H$547,4,FALSE)*IF(A207=3,$N$2,1)</f>
        <v>0</v>
      </c>
      <c r="F207" s="27">
        <f>VLOOKUP(B207,Total!$B$9:$H$547,5,FALSE)*IF(A207=3,$N$2,1)</f>
        <v>80.5</v>
      </c>
      <c r="G207" s="27">
        <f>VLOOKUP(B207,Total!$B$9:$H$547,6,FALSE)*IF(A207=3,$N$2,1)</f>
        <v>11.5</v>
      </c>
      <c r="H207" s="28">
        <f>SUM(C207:G207)</f>
        <v>276</v>
      </c>
      <c r="I207" s="23">
        <f>IF(EXACT(H207,H206),I206,K207/$H$1)</f>
        <v>0.36920222634508348</v>
      </c>
      <c r="J207" s="18">
        <f>IF(EXACT(H207,H206),J206,K207)</f>
        <v>199</v>
      </c>
      <c r="K207" s="18">
        <v>199</v>
      </c>
    </row>
    <row r="208" spans="1:11" ht="15.75" thickBot="1" x14ac:dyDescent="0.3">
      <c r="A208" s="17">
        <v>3</v>
      </c>
      <c r="B208" s="15" t="s">
        <v>409</v>
      </c>
      <c r="C208" s="27">
        <f>VLOOKUP(B208,Total!$B$9:$H$547,2,FALSE)*IF(A208=3,$N$2,1)</f>
        <v>103.49999999999999</v>
      </c>
      <c r="D208" s="27">
        <f>VLOOKUP(B208,Total!$B$9:$H$547,3,FALSE)*IF(A208=3,$N$2,1)</f>
        <v>57.499999999999993</v>
      </c>
      <c r="E208" s="27">
        <f>VLOOKUP(B208,Total!$B$9:$H$547,4,FALSE)*IF(A208=3,$N$2,1)</f>
        <v>0</v>
      </c>
      <c r="F208" s="27">
        <f>VLOOKUP(B208,Total!$B$9:$H$547,5,FALSE)*IF(A208=3,$N$2,1)</f>
        <v>114.99999999999999</v>
      </c>
      <c r="G208" s="27">
        <f>VLOOKUP(B208,Total!$B$9:$H$547,6,FALSE)*IF(A208=3,$N$2,1)</f>
        <v>0</v>
      </c>
      <c r="H208" s="28">
        <f>SUM(C208:G208)</f>
        <v>275.99999999999994</v>
      </c>
      <c r="I208" s="23">
        <f>IF(EXACT(H208,H207),I207,K208/$H$1)</f>
        <v>0.36920222634508348</v>
      </c>
      <c r="J208" s="18">
        <f>IF(EXACT(H208,H207),J207,K208)</f>
        <v>199</v>
      </c>
      <c r="K208" s="18">
        <v>200</v>
      </c>
    </row>
    <row r="209" spans="1:11" ht="15.75" thickBot="1" x14ac:dyDescent="0.3">
      <c r="A209" s="17">
        <v>1</v>
      </c>
      <c r="B209" s="15" t="s">
        <v>239</v>
      </c>
      <c r="C209" s="27">
        <f>VLOOKUP(B209,Total!$B$9:$H$547,2,FALSE)*IF(A209=3,$N$2,1)</f>
        <v>100</v>
      </c>
      <c r="D209" s="27">
        <f>VLOOKUP(B209,Total!$B$9:$H$547,3,FALSE)*IF(A209=3,$N$2,1)</f>
        <v>40</v>
      </c>
      <c r="E209" s="27">
        <f>VLOOKUP(B209,Total!$B$9:$H$547,4,FALSE)*IF(A209=3,$N$2,1)</f>
        <v>100</v>
      </c>
      <c r="F209" s="27">
        <f>VLOOKUP(B209,Total!$B$9:$H$547,5,FALSE)*IF(A209=3,$N$2,1)</f>
        <v>0</v>
      </c>
      <c r="G209" s="27">
        <f>VLOOKUP(B209,Total!$B$9:$H$547,6,FALSE)*IF(A209=3,$N$2,1)</f>
        <v>35</v>
      </c>
      <c r="H209" s="28">
        <f>SUM(C209:G209)</f>
        <v>275</v>
      </c>
      <c r="I209" s="23">
        <f>IF(EXACT(H209,H208),I208,K209/$H$1)</f>
        <v>0.37291280148423006</v>
      </c>
      <c r="J209" s="18">
        <f>IF(EXACT(H209,H208),J208,K209)</f>
        <v>201</v>
      </c>
      <c r="K209" s="18">
        <v>201</v>
      </c>
    </row>
    <row r="210" spans="1:11" ht="15.75" thickBot="1" x14ac:dyDescent="0.3">
      <c r="A210" s="17">
        <v>1</v>
      </c>
      <c r="B210" s="15" t="s">
        <v>240</v>
      </c>
      <c r="C210" s="27">
        <f>VLOOKUP(B210,Total!$B$9:$H$547,2,FALSE)*IF(A210=3,$N$2,1)</f>
        <v>100</v>
      </c>
      <c r="D210" s="27">
        <f>VLOOKUP(B210,Total!$B$9:$H$547,3,FALSE)*IF(A210=3,$N$2,1)</f>
        <v>50</v>
      </c>
      <c r="E210" s="27">
        <f>VLOOKUP(B210,Total!$B$9:$H$547,4,FALSE)*IF(A210=3,$N$2,1)</f>
        <v>100</v>
      </c>
      <c r="F210" s="27">
        <f>VLOOKUP(B210,Total!$B$9:$H$547,5,FALSE)*IF(A210=3,$N$2,1)</f>
        <v>0</v>
      </c>
      <c r="G210" s="27">
        <f>VLOOKUP(B210,Total!$B$9:$H$547,6,FALSE)*IF(A210=3,$N$2,1)</f>
        <v>25</v>
      </c>
      <c r="H210" s="28">
        <f>SUM(C210:G210)</f>
        <v>275</v>
      </c>
      <c r="I210" s="23">
        <f>IF(EXACT(H210,H209),I209,K210/$H$1)</f>
        <v>0.37291280148423006</v>
      </c>
      <c r="J210" s="18">
        <f>IF(EXACT(H210,H209),J209,K210)</f>
        <v>201</v>
      </c>
      <c r="K210" s="18">
        <v>202</v>
      </c>
    </row>
    <row r="211" spans="1:11" ht="15.75" thickBot="1" x14ac:dyDescent="0.3">
      <c r="A211" s="17">
        <v>3</v>
      </c>
      <c r="B211" s="15" t="s">
        <v>411</v>
      </c>
      <c r="C211" s="27">
        <f>VLOOKUP(B211,Total!$B$9:$H$547,2,FALSE)*IF(A211=3,$N$2,1)</f>
        <v>103.49999999999999</v>
      </c>
      <c r="D211" s="27">
        <f>VLOOKUP(B211,Total!$B$9:$H$547,3,FALSE)*IF(A211=3,$N$2,1)</f>
        <v>0</v>
      </c>
      <c r="E211" s="27">
        <f>VLOOKUP(B211,Total!$B$9:$H$547,4,FALSE)*IF(A211=3,$N$2,1)</f>
        <v>101.19999999999999</v>
      </c>
      <c r="F211" s="27">
        <f>VLOOKUP(B211,Total!$B$9:$H$547,5,FALSE)*IF(A211=3,$N$2,1)</f>
        <v>69</v>
      </c>
      <c r="G211" s="27">
        <f>VLOOKUP(B211,Total!$B$9:$H$547,6,FALSE)*IF(A211=3,$N$2,1)</f>
        <v>0</v>
      </c>
      <c r="H211" s="28">
        <f>SUM(C211:G211)</f>
        <v>273.7</v>
      </c>
      <c r="I211" s="23">
        <f>IF(EXACT(H211,H210),I210,K211/$H$1)</f>
        <v>0.37662337662337664</v>
      </c>
      <c r="J211" s="18">
        <f>IF(EXACT(H211,H210),J210,K211)</f>
        <v>203</v>
      </c>
      <c r="K211" s="18">
        <v>203</v>
      </c>
    </row>
    <row r="212" spans="1:11" ht="15.75" thickBot="1" x14ac:dyDescent="0.3">
      <c r="A212" s="17">
        <v>3</v>
      </c>
      <c r="B212" s="15" t="s">
        <v>412</v>
      </c>
      <c r="C212" s="27">
        <f>VLOOKUP(B212,Total!$B$9:$H$547,2,FALSE)*IF(A212=3,$N$2,1)</f>
        <v>103.49999999999999</v>
      </c>
      <c r="D212" s="27">
        <f>VLOOKUP(B212,Total!$B$9:$H$547,3,FALSE)*IF(A212=3,$N$2,1)</f>
        <v>46</v>
      </c>
      <c r="E212" s="27">
        <f>VLOOKUP(B212,Total!$B$9:$H$547,4,FALSE)*IF(A212=3,$N$2,1)</f>
        <v>101.19999999999999</v>
      </c>
      <c r="F212" s="27">
        <f>VLOOKUP(B212,Total!$B$9:$H$547,5,FALSE)*IF(A212=3,$N$2,1)</f>
        <v>23</v>
      </c>
      <c r="G212" s="27">
        <f>VLOOKUP(B212,Total!$B$9:$H$547,6,FALSE)*IF(A212=3,$N$2,1)</f>
        <v>0</v>
      </c>
      <c r="H212" s="28">
        <f>SUM(C212:G212)</f>
        <v>273.7</v>
      </c>
      <c r="I212" s="23">
        <f>IF(EXACT(H212,H211),I211,K212/$H$1)</f>
        <v>0.37662337662337664</v>
      </c>
      <c r="J212" s="18">
        <f>IF(EXACT(H212,H211),J211,K212)</f>
        <v>203</v>
      </c>
      <c r="K212" s="18">
        <v>204</v>
      </c>
    </row>
    <row r="213" spans="1:11" ht="15.75" thickBot="1" x14ac:dyDescent="0.3">
      <c r="A213" s="17">
        <v>2</v>
      </c>
      <c r="B213" s="15" t="s">
        <v>76</v>
      </c>
      <c r="C213" s="27">
        <f>VLOOKUP(B213,Total!$B$9:$H$547,2,FALSE)*IF(A213=3,$N$2,1)</f>
        <v>100</v>
      </c>
      <c r="D213" s="27">
        <f>VLOOKUP(B213,Total!$B$9:$H$547,3,FALSE)*IF(A213=3,$N$2,1)</f>
        <v>50</v>
      </c>
      <c r="E213" s="27">
        <f>VLOOKUP(B213,Total!$B$9:$H$547,4,FALSE)*IF(A213=3,$N$2,1)</f>
        <v>100</v>
      </c>
      <c r="F213" s="27">
        <f>VLOOKUP(B213,Total!$B$9:$H$547,5,FALSE)*IF(A213=3,$N$2,1)</f>
        <v>22</v>
      </c>
      <c r="G213" s="27">
        <f>VLOOKUP(B213,Total!$B$9:$H$547,6,FALSE)*IF(A213=3,$N$2,1)</f>
        <v>0</v>
      </c>
      <c r="H213" s="28">
        <f>SUM(C213:G213)</f>
        <v>272</v>
      </c>
      <c r="I213" s="23">
        <f>IF(EXACT(H213,H212),I212,K213/$H$1)</f>
        <v>0.38033395176252321</v>
      </c>
      <c r="J213" s="18">
        <f>IF(EXACT(H213,H212),J212,K213)</f>
        <v>205</v>
      </c>
      <c r="K213" s="18">
        <v>205</v>
      </c>
    </row>
    <row r="214" spans="1:11" ht="15.75" thickBot="1" x14ac:dyDescent="0.3">
      <c r="A214" s="17">
        <v>2</v>
      </c>
      <c r="B214" s="15" t="s">
        <v>77</v>
      </c>
      <c r="C214" s="27">
        <f>VLOOKUP(B214,Total!$B$9:$H$547,2,FALSE)*IF(A214=3,$N$2,1)</f>
        <v>100</v>
      </c>
      <c r="D214" s="27">
        <f>VLOOKUP(B214,Total!$B$9:$H$547,3,FALSE)*IF(A214=3,$N$2,1)</f>
        <v>50</v>
      </c>
      <c r="E214" s="27">
        <f>VLOOKUP(B214,Total!$B$9:$H$547,4,FALSE)*IF(A214=3,$N$2,1)</f>
        <v>100</v>
      </c>
      <c r="F214" s="27">
        <f>VLOOKUP(B214,Total!$B$9:$H$547,5,FALSE)*IF(A214=3,$N$2,1)</f>
        <v>22</v>
      </c>
      <c r="G214" s="27">
        <f>VLOOKUP(B214,Total!$B$9:$H$547,6,FALSE)*IF(A214=3,$N$2,1)</f>
        <v>0</v>
      </c>
      <c r="H214" s="28">
        <f>SUM(C214:G214)</f>
        <v>272</v>
      </c>
      <c r="I214" s="23">
        <f>IF(EXACT(H214,H213),I213,K214/$H$1)</f>
        <v>0.38033395176252321</v>
      </c>
      <c r="J214" s="18">
        <f>IF(EXACT(H214,H213),J213,K214)</f>
        <v>205</v>
      </c>
      <c r="K214" s="18">
        <v>206</v>
      </c>
    </row>
    <row r="215" spans="1:11" ht="15.75" thickBot="1" x14ac:dyDescent="0.3">
      <c r="A215" s="17">
        <v>3</v>
      </c>
      <c r="B215" s="15" t="s">
        <v>413</v>
      </c>
      <c r="C215" s="27">
        <f>VLOOKUP(B215,Total!$B$9:$H$547,2,FALSE)*IF(A215=3,$N$2,1)</f>
        <v>103.49999999999999</v>
      </c>
      <c r="D215" s="27">
        <f>VLOOKUP(B215,Total!$B$9:$H$547,3,FALSE)*IF(A215=3,$N$2,1)</f>
        <v>57.499999999999993</v>
      </c>
      <c r="E215" s="27">
        <f>VLOOKUP(B215,Total!$B$9:$H$547,4,FALSE)*IF(A215=3,$N$2,1)</f>
        <v>92</v>
      </c>
      <c r="F215" s="27">
        <f>VLOOKUP(B215,Total!$B$9:$H$547,5,FALSE)*IF(A215=3,$N$2,1)</f>
        <v>0</v>
      </c>
      <c r="G215" s="27">
        <f>VLOOKUP(B215,Total!$B$9:$H$547,6,FALSE)*IF(A215=3,$N$2,1)</f>
        <v>17.25</v>
      </c>
      <c r="H215" s="28">
        <f>SUM(C215:G215)</f>
        <v>270.25</v>
      </c>
      <c r="I215" s="23">
        <f>IF(EXACT(H215,H214),I214,K215/$H$1)</f>
        <v>0.38404452690166974</v>
      </c>
      <c r="J215" s="18">
        <f>IF(EXACT(H215,H214),J214,K215)</f>
        <v>207</v>
      </c>
      <c r="K215" s="18">
        <v>207</v>
      </c>
    </row>
    <row r="216" spans="1:11" ht="15.75" thickBot="1" x14ac:dyDescent="0.3">
      <c r="A216" s="17">
        <v>3</v>
      </c>
      <c r="B216" s="15" t="s">
        <v>414</v>
      </c>
      <c r="C216" s="27">
        <f>VLOOKUP(B216,Total!$B$9:$H$547,2,FALSE)*IF(A216=3,$N$2,1)</f>
        <v>103.49999999999999</v>
      </c>
      <c r="D216" s="27">
        <f>VLOOKUP(B216,Total!$B$9:$H$547,3,FALSE)*IF(A216=3,$N$2,1)</f>
        <v>34.5</v>
      </c>
      <c r="E216" s="27">
        <f>VLOOKUP(B216,Total!$B$9:$H$547,4,FALSE)*IF(A216=3,$N$2,1)</f>
        <v>96.6</v>
      </c>
      <c r="F216" s="27">
        <f>VLOOKUP(B216,Total!$B$9:$H$547,5,FALSE)*IF(A216=3,$N$2,1)</f>
        <v>34.5</v>
      </c>
      <c r="G216" s="27">
        <f>VLOOKUP(B216,Total!$B$9:$H$547,6,FALSE)*IF(A216=3,$N$2,1)</f>
        <v>0</v>
      </c>
      <c r="H216" s="28">
        <f>SUM(C216:G216)</f>
        <v>269.10000000000002</v>
      </c>
      <c r="I216" s="23">
        <f>IF(EXACT(H216,H215),I215,K216/$H$1)</f>
        <v>0.38589981447124305</v>
      </c>
      <c r="J216" s="18">
        <f>IF(EXACT(H216,H215),J215,K216)</f>
        <v>208</v>
      </c>
      <c r="K216" s="18">
        <v>208</v>
      </c>
    </row>
    <row r="217" spans="1:11" ht="15.75" thickBot="1" x14ac:dyDescent="0.3">
      <c r="A217" s="17">
        <v>3</v>
      </c>
      <c r="B217" s="15" t="s">
        <v>415</v>
      </c>
      <c r="C217" s="27">
        <f>VLOOKUP(B217,Total!$B$9:$H$547,2,FALSE)*IF(A217=3,$N$2,1)</f>
        <v>114.99999999999999</v>
      </c>
      <c r="D217" s="27">
        <f>VLOOKUP(B217,Total!$B$9:$H$547,3,FALSE)*IF(A217=3,$N$2,1)</f>
        <v>34.5</v>
      </c>
      <c r="E217" s="27">
        <f>VLOOKUP(B217,Total!$B$9:$H$547,4,FALSE)*IF(A217=3,$N$2,1)</f>
        <v>110.39999999999999</v>
      </c>
      <c r="F217" s="27">
        <f>VLOOKUP(B217,Total!$B$9:$H$547,5,FALSE)*IF(A217=3,$N$2,1)</f>
        <v>0</v>
      </c>
      <c r="G217" s="27">
        <f>VLOOKUP(B217,Total!$B$9:$H$547,6,FALSE)*IF(A217=3,$N$2,1)</f>
        <v>5.75</v>
      </c>
      <c r="H217" s="28">
        <f>SUM(C217:G217)</f>
        <v>265.64999999999998</v>
      </c>
      <c r="I217" s="23">
        <f>IF(EXACT(H217,H216),I216,K217/$H$1)</f>
        <v>0.38775510204081631</v>
      </c>
      <c r="J217" s="18">
        <f>IF(EXACT(H217,H216),J216,K217)</f>
        <v>209</v>
      </c>
      <c r="K217" s="18">
        <v>209</v>
      </c>
    </row>
    <row r="218" spans="1:11" ht="15.75" thickBot="1" x14ac:dyDescent="0.3">
      <c r="A218" s="17">
        <v>1</v>
      </c>
      <c r="B218" s="15" t="s">
        <v>242</v>
      </c>
      <c r="C218" s="27">
        <f>VLOOKUP(B218,Total!$B$9:$H$547,2,FALSE)*IF(A218=3,$N$2,1)</f>
        <v>100</v>
      </c>
      <c r="D218" s="27">
        <f>VLOOKUP(B218,Total!$B$9:$H$547,3,FALSE)*IF(A218=3,$N$2,1)</f>
        <v>30</v>
      </c>
      <c r="E218" s="27">
        <f>VLOOKUP(B218,Total!$B$9:$H$547,4,FALSE)*IF(A218=3,$N$2,1)</f>
        <v>100</v>
      </c>
      <c r="F218" s="27">
        <f>VLOOKUP(B218,Total!$B$9:$H$547,5,FALSE)*IF(A218=3,$N$2,1)</f>
        <v>0</v>
      </c>
      <c r="G218" s="27">
        <f>VLOOKUP(B218,Total!$B$9:$H$547,6,FALSE)*IF(A218=3,$N$2,1)</f>
        <v>35</v>
      </c>
      <c r="H218" s="28">
        <f>SUM(C218:G218)</f>
        <v>265</v>
      </c>
      <c r="I218" s="23">
        <f>IF(EXACT(H218,H217),I217,K218/$H$1)</f>
        <v>0.38961038961038963</v>
      </c>
      <c r="J218" s="18">
        <f>IF(EXACT(H218,H217),J217,K218)</f>
        <v>210</v>
      </c>
      <c r="K218" s="18">
        <v>210</v>
      </c>
    </row>
    <row r="219" spans="1:11" ht="15.75" thickBot="1" x14ac:dyDescent="0.3">
      <c r="A219" s="17">
        <v>2</v>
      </c>
      <c r="B219" s="15" t="s">
        <v>78</v>
      </c>
      <c r="C219" s="27">
        <f>VLOOKUP(B219,Total!$B$9:$H$547,2,FALSE)*IF(A219=3,$N$2,1)</f>
        <v>100</v>
      </c>
      <c r="D219" s="27">
        <f>VLOOKUP(B219,Total!$B$9:$H$547,3,FALSE)*IF(A219=3,$N$2,1)</f>
        <v>40</v>
      </c>
      <c r="E219" s="27">
        <f>VLOOKUP(B219,Total!$B$9:$H$547,4,FALSE)*IF(A219=3,$N$2,1)</f>
        <v>100</v>
      </c>
      <c r="F219" s="27">
        <f>VLOOKUP(B219,Total!$B$9:$H$547,5,FALSE)*IF(A219=3,$N$2,1)</f>
        <v>0</v>
      </c>
      <c r="G219" s="27">
        <f>VLOOKUP(B219,Total!$B$9:$H$547,6,FALSE)*IF(A219=3,$N$2,1)</f>
        <v>25</v>
      </c>
      <c r="H219" s="28">
        <f>SUM(C219:G219)</f>
        <v>265</v>
      </c>
      <c r="I219" s="23">
        <f>IF(EXACT(H219,H218),I218,K219/$H$1)</f>
        <v>0.38961038961038963</v>
      </c>
      <c r="J219" s="18">
        <f>IF(EXACT(H219,H218),J218,K219)</f>
        <v>210</v>
      </c>
      <c r="K219" s="18">
        <v>211</v>
      </c>
    </row>
    <row r="220" spans="1:11" ht="15.75" thickBot="1" x14ac:dyDescent="0.3">
      <c r="A220" s="17">
        <v>2</v>
      </c>
      <c r="B220" s="15" t="s">
        <v>79</v>
      </c>
      <c r="C220" s="27">
        <f>VLOOKUP(B220,Total!$B$9:$H$547,2,FALSE)*IF(A220=3,$N$2,1)</f>
        <v>100</v>
      </c>
      <c r="D220" s="27">
        <f>VLOOKUP(B220,Total!$B$9:$H$547,3,FALSE)*IF(A220=3,$N$2,1)</f>
        <v>40</v>
      </c>
      <c r="E220" s="27">
        <f>VLOOKUP(B220,Total!$B$9:$H$547,4,FALSE)*IF(A220=3,$N$2,1)</f>
        <v>100</v>
      </c>
      <c r="F220" s="27">
        <f>VLOOKUP(B220,Total!$B$9:$H$547,5,FALSE)*IF(A220=3,$N$2,1)</f>
        <v>0</v>
      </c>
      <c r="G220" s="27">
        <f>VLOOKUP(B220,Total!$B$9:$H$547,6,FALSE)*IF(A220=3,$N$2,1)</f>
        <v>25</v>
      </c>
      <c r="H220" s="28">
        <f>SUM(C220:G220)</f>
        <v>265</v>
      </c>
      <c r="I220" s="23">
        <f>IF(EXACT(H220,H219),I219,K220/$H$1)</f>
        <v>0.38961038961038963</v>
      </c>
      <c r="J220" s="18">
        <f>IF(EXACT(H220,H219),J219,K220)</f>
        <v>210</v>
      </c>
      <c r="K220" s="18">
        <v>212</v>
      </c>
    </row>
    <row r="221" spans="1:11" ht="15.75" thickBot="1" x14ac:dyDescent="0.3">
      <c r="A221" s="17">
        <v>1</v>
      </c>
      <c r="B221" s="15" t="s">
        <v>241</v>
      </c>
      <c r="C221" s="27">
        <f>VLOOKUP(B221,Total!$B$9:$H$547,2,FALSE)*IF(A221=3,$N$2,1)</f>
        <v>100</v>
      </c>
      <c r="D221" s="27">
        <f>VLOOKUP(B221,Total!$B$9:$H$547,3,FALSE)*IF(A221=3,$N$2,1)</f>
        <v>40</v>
      </c>
      <c r="E221" s="27">
        <f>VLOOKUP(B221,Total!$B$9:$H$547,4,FALSE)*IF(A221=3,$N$2,1)</f>
        <v>100</v>
      </c>
      <c r="F221" s="27">
        <f>VLOOKUP(B221,Total!$B$9:$H$547,5,FALSE)*IF(A221=3,$N$2,1)</f>
        <v>0</v>
      </c>
      <c r="G221" s="27">
        <f>VLOOKUP(B221,Total!$B$9:$H$547,6,FALSE)*IF(A221=3,$N$2,1)</f>
        <v>25</v>
      </c>
      <c r="H221" s="28">
        <f>SUM(C221:G221)</f>
        <v>265</v>
      </c>
      <c r="I221" s="23">
        <f>IF(EXACT(H221,H220),I220,K221/$H$1)</f>
        <v>0.38961038961038963</v>
      </c>
      <c r="J221" s="18">
        <f>IF(EXACT(H221,H220),J220,K221)</f>
        <v>210</v>
      </c>
      <c r="K221" s="18">
        <v>213</v>
      </c>
    </row>
    <row r="222" spans="1:11" ht="15.75" thickBot="1" x14ac:dyDescent="0.3">
      <c r="A222" s="17">
        <v>3</v>
      </c>
      <c r="B222" s="15" t="s">
        <v>417</v>
      </c>
      <c r="C222" s="27">
        <f>VLOOKUP(B222,Total!$B$9:$H$547,2,FALSE)*IF(A222=3,$N$2,1)</f>
        <v>114.99999999999999</v>
      </c>
      <c r="D222" s="27">
        <f>VLOOKUP(B222,Total!$B$9:$H$547,3,FALSE)*IF(A222=3,$N$2,1)</f>
        <v>23</v>
      </c>
      <c r="E222" s="27">
        <f>VLOOKUP(B222,Total!$B$9:$H$547,4,FALSE)*IF(A222=3,$N$2,1)</f>
        <v>0</v>
      </c>
      <c r="F222" s="27">
        <f>VLOOKUP(B222,Total!$B$9:$H$547,5,FALSE)*IF(A222=3,$N$2,1)</f>
        <v>114.99999999999999</v>
      </c>
      <c r="G222" s="27">
        <f>VLOOKUP(B222,Total!$B$9:$H$547,6,FALSE)*IF(A222=3,$N$2,1)</f>
        <v>11.5</v>
      </c>
      <c r="H222" s="28">
        <f>SUM(C222:G222)</f>
        <v>264.5</v>
      </c>
      <c r="I222" s="23">
        <f>IF(EXACT(H222,H221),I221,K222/$H$1)</f>
        <v>0.39703153988868273</v>
      </c>
      <c r="J222" s="18">
        <f>IF(EXACT(H222,H221),J221,K222)</f>
        <v>214</v>
      </c>
      <c r="K222" s="18">
        <v>214</v>
      </c>
    </row>
    <row r="223" spans="1:11" ht="15.75" thickBot="1" x14ac:dyDescent="0.3">
      <c r="A223" s="17">
        <v>3</v>
      </c>
      <c r="B223" s="15" t="s">
        <v>416</v>
      </c>
      <c r="C223" s="27">
        <f>VLOOKUP(B223,Total!$B$9:$H$547,2,FALSE)*IF(A223=3,$N$2,1)</f>
        <v>114.99999999999999</v>
      </c>
      <c r="D223" s="27">
        <f>VLOOKUP(B223,Total!$B$9:$H$547,3,FALSE)*IF(A223=3,$N$2,1)</f>
        <v>23</v>
      </c>
      <c r="E223" s="27">
        <f>VLOOKUP(B223,Total!$B$9:$H$547,4,FALSE)*IF(A223=3,$N$2,1)</f>
        <v>69</v>
      </c>
      <c r="F223" s="27">
        <f>VLOOKUP(B223,Total!$B$9:$H$547,5,FALSE)*IF(A223=3,$N$2,1)</f>
        <v>57.499999999999993</v>
      </c>
      <c r="G223" s="27">
        <f>VLOOKUP(B223,Total!$B$9:$H$547,6,FALSE)*IF(A223=3,$N$2,1)</f>
        <v>0</v>
      </c>
      <c r="H223" s="28">
        <f>SUM(C223:G223)</f>
        <v>264.5</v>
      </c>
      <c r="I223" s="23">
        <f>IF(EXACT(H223,H222),I222,K223/$H$1)</f>
        <v>0.39703153988868273</v>
      </c>
      <c r="J223" s="18">
        <f>IF(EXACT(H223,H222),J222,K223)</f>
        <v>214</v>
      </c>
      <c r="K223" s="18">
        <v>215</v>
      </c>
    </row>
    <row r="224" spans="1:11" ht="15.75" thickBot="1" x14ac:dyDescent="0.3">
      <c r="A224" s="17">
        <v>3</v>
      </c>
      <c r="B224" s="15" t="s">
        <v>418</v>
      </c>
      <c r="C224" s="27">
        <f>VLOOKUP(B224,Total!$B$9:$H$547,2,FALSE)*IF(A224=3,$N$2,1)</f>
        <v>103.49999999999999</v>
      </c>
      <c r="D224" s="27">
        <f>VLOOKUP(B224,Total!$B$9:$H$547,3,FALSE)*IF(A224=3,$N$2,1)</f>
        <v>114.99999999999999</v>
      </c>
      <c r="E224" s="27">
        <f>VLOOKUP(B224,Total!$B$9:$H$547,4,FALSE)*IF(A224=3,$N$2,1)</f>
        <v>0</v>
      </c>
      <c r="F224" s="27">
        <f>VLOOKUP(B224,Total!$B$9:$H$547,5,FALSE)*IF(A224=3,$N$2,1)</f>
        <v>46</v>
      </c>
      <c r="G224" s="27">
        <f>VLOOKUP(B224,Total!$B$9:$H$547,6,FALSE)*IF(A224=3,$N$2,1)</f>
        <v>0</v>
      </c>
      <c r="H224" s="28">
        <f>SUM(C224:G224)</f>
        <v>264.5</v>
      </c>
      <c r="I224" s="23">
        <f>IF(EXACT(H224,H223),I223,K224/$H$1)</f>
        <v>0.39703153988868273</v>
      </c>
      <c r="J224" s="18">
        <f>IF(EXACT(H224,H223),J223,K224)</f>
        <v>214</v>
      </c>
      <c r="K224" s="18">
        <v>216</v>
      </c>
    </row>
    <row r="225" spans="1:11" ht="15.75" thickBot="1" x14ac:dyDescent="0.3">
      <c r="A225" s="17">
        <v>1</v>
      </c>
      <c r="B225" s="15" t="s">
        <v>243</v>
      </c>
      <c r="C225" s="27">
        <f>VLOOKUP(B225,Total!$B$9:$H$547,2,FALSE)*IF(A225=3,$N$2,1)</f>
        <v>100</v>
      </c>
      <c r="D225" s="27">
        <f>VLOOKUP(B225,Total!$B$9:$H$547,3,FALSE)*IF(A225=3,$N$2,1)</f>
        <v>40</v>
      </c>
      <c r="E225" s="27">
        <f>VLOOKUP(B225,Total!$B$9:$H$547,4,FALSE)*IF(A225=3,$N$2,1)</f>
        <v>100</v>
      </c>
      <c r="F225" s="27">
        <f>VLOOKUP(B225,Total!$B$9:$H$547,5,FALSE)*IF(A225=3,$N$2,1)</f>
        <v>22</v>
      </c>
      <c r="G225" s="27">
        <f>VLOOKUP(B225,Total!$B$9:$H$547,6,FALSE)*IF(A225=3,$N$2,1)</f>
        <v>0</v>
      </c>
      <c r="H225" s="28">
        <f>SUM(C225:G225)</f>
        <v>262</v>
      </c>
      <c r="I225" s="23">
        <f>IF(EXACT(H225,H224),I224,K225/$H$1)</f>
        <v>0.40259740259740262</v>
      </c>
      <c r="J225" s="18">
        <f>IF(EXACT(H225,H224),J224,K225)</f>
        <v>217</v>
      </c>
      <c r="K225" s="18">
        <v>217</v>
      </c>
    </row>
    <row r="226" spans="1:11" ht="15.75" thickBot="1" x14ac:dyDescent="0.3">
      <c r="A226" s="17">
        <v>2</v>
      </c>
      <c r="B226" s="15" t="s">
        <v>80</v>
      </c>
      <c r="C226" s="27">
        <f>VLOOKUP(B226,Total!$B$9:$H$547,2,FALSE)*IF(A226=3,$N$2,1)</f>
        <v>100</v>
      </c>
      <c r="D226" s="27">
        <f>VLOOKUP(B226,Total!$B$9:$H$547,3,FALSE)*IF(A226=3,$N$2,1)</f>
        <v>40</v>
      </c>
      <c r="E226" s="27">
        <f>VLOOKUP(B226,Total!$B$9:$H$547,4,FALSE)*IF(A226=3,$N$2,1)</f>
        <v>100</v>
      </c>
      <c r="F226" s="27">
        <f>VLOOKUP(B226,Total!$B$9:$H$547,5,FALSE)*IF(A226=3,$N$2,1)</f>
        <v>22</v>
      </c>
      <c r="G226" s="27">
        <f>VLOOKUP(B226,Total!$B$9:$H$547,6,FALSE)*IF(A226=3,$N$2,1)</f>
        <v>0</v>
      </c>
      <c r="H226" s="28">
        <f>SUM(C226:G226)</f>
        <v>262</v>
      </c>
      <c r="I226" s="23">
        <f>IF(EXACT(H226,H225),I225,K226/$H$1)</f>
        <v>0.40259740259740262</v>
      </c>
      <c r="J226" s="18">
        <f>IF(EXACT(H226,H225),J225,K226)</f>
        <v>217</v>
      </c>
      <c r="K226" s="18">
        <v>218</v>
      </c>
    </row>
    <row r="227" spans="1:11" ht="15.75" thickBot="1" x14ac:dyDescent="0.3">
      <c r="A227" s="17">
        <v>3</v>
      </c>
      <c r="B227" s="15" t="s">
        <v>419</v>
      </c>
      <c r="C227" s="27">
        <f>VLOOKUP(B227,Total!$B$9:$H$547,2,FALSE)*IF(A227=3,$N$2,1)</f>
        <v>114.99999999999999</v>
      </c>
      <c r="D227" s="27">
        <f>VLOOKUP(B227,Total!$B$9:$H$547,3,FALSE)*IF(A227=3,$N$2,1)</f>
        <v>34.5</v>
      </c>
      <c r="E227" s="27">
        <f>VLOOKUP(B227,Total!$B$9:$H$547,4,FALSE)*IF(A227=3,$N$2,1)</f>
        <v>105.8</v>
      </c>
      <c r="F227" s="27">
        <f>VLOOKUP(B227,Total!$B$9:$H$547,5,FALSE)*IF(A227=3,$N$2,1)</f>
        <v>0</v>
      </c>
      <c r="G227" s="27">
        <f>VLOOKUP(B227,Total!$B$9:$H$547,6,FALSE)*IF(A227=3,$N$2,1)</f>
        <v>5.75</v>
      </c>
      <c r="H227" s="28">
        <f>SUM(C227:G227)</f>
        <v>261.05</v>
      </c>
      <c r="I227" s="23">
        <f>IF(EXACT(H227,H226),I226,K227/$H$1)</f>
        <v>0.40630797773654914</v>
      </c>
      <c r="J227" s="18">
        <f>IF(EXACT(H227,H226),J226,K227)</f>
        <v>219</v>
      </c>
      <c r="K227" s="18">
        <v>219</v>
      </c>
    </row>
    <row r="228" spans="1:11" ht="15.75" thickBot="1" x14ac:dyDescent="0.3">
      <c r="A228" s="17">
        <v>1</v>
      </c>
      <c r="B228" s="15" t="s">
        <v>244</v>
      </c>
      <c r="C228" s="27">
        <f>VLOOKUP(B228,Total!$B$9:$H$547,2,FALSE)*IF(A228=3,$N$2,1)</f>
        <v>90</v>
      </c>
      <c r="D228" s="27">
        <f>VLOOKUP(B228,Total!$B$9:$H$547,3,FALSE)*IF(A228=3,$N$2,1)</f>
        <v>50</v>
      </c>
      <c r="E228" s="27">
        <f>VLOOKUP(B228,Total!$B$9:$H$547,4,FALSE)*IF(A228=3,$N$2,1)</f>
        <v>100</v>
      </c>
      <c r="F228" s="27">
        <f>VLOOKUP(B228,Total!$B$9:$H$547,5,FALSE)*IF(A228=3,$N$2,1)</f>
        <v>0</v>
      </c>
      <c r="G228" s="27">
        <f>VLOOKUP(B228,Total!$B$9:$H$547,6,FALSE)*IF(A228=3,$N$2,1)</f>
        <v>20</v>
      </c>
      <c r="H228" s="28">
        <f>SUM(C228:G228)</f>
        <v>260</v>
      </c>
      <c r="I228" s="23">
        <f>IF(EXACT(H228,H227),I227,K228/$H$1)</f>
        <v>0.40816326530612246</v>
      </c>
      <c r="J228" s="18">
        <f>IF(EXACT(H228,H227),J227,K228)</f>
        <v>220</v>
      </c>
      <c r="K228" s="18">
        <v>220</v>
      </c>
    </row>
    <row r="229" spans="1:11" ht="15.75" thickBot="1" x14ac:dyDescent="0.3">
      <c r="A229" s="17">
        <v>2</v>
      </c>
      <c r="B229" s="15" t="s">
        <v>81</v>
      </c>
      <c r="C229" s="27">
        <f>VLOOKUP(B229,Total!$B$9:$H$547,2,FALSE)*IF(A229=3,$N$2,1)</f>
        <v>70</v>
      </c>
      <c r="D229" s="27">
        <f>VLOOKUP(B229,Total!$B$9:$H$547,3,FALSE)*IF(A229=3,$N$2,1)</f>
        <v>90</v>
      </c>
      <c r="E229" s="27">
        <f>VLOOKUP(B229,Total!$B$9:$H$547,4,FALSE)*IF(A229=3,$N$2,1)</f>
        <v>100</v>
      </c>
      <c r="F229" s="27">
        <f>VLOOKUP(B229,Total!$B$9:$H$547,5,FALSE)*IF(A229=3,$N$2,1)</f>
        <v>0</v>
      </c>
      <c r="G229" s="27">
        <f>VLOOKUP(B229,Total!$B$9:$H$547,6,FALSE)*IF(A229=3,$N$2,1)</f>
        <v>0</v>
      </c>
      <c r="H229" s="28">
        <f>SUM(C229:G229)</f>
        <v>260</v>
      </c>
      <c r="I229" s="23">
        <f>IF(EXACT(H229,H228),I228,K229/$H$1)</f>
        <v>0.40816326530612246</v>
      </c>
      <c r="J229" s="18">
        <f>IF(EXACT(H229,H228),J228,K229)</f>
        <v>220</v>
      </c>
      <c r="K229" s="18">
        <v>221</v>
      </c>
    </row>
    <row r="230" spans="1:11" ht="15.75" thickBot="1" x14ac:dyDescent="0.3">
      <c r="A230" s="17">
        <v>3</v>
      </c>
      <c r="B230" s="15" t="s">
        <v>420</v>
      </c>
      <c r="C230" s="27">
        <f>VLOOKUP(B230,Total!$B$9:$H$547,2,FALSE)*IF(A230=3,$N$2,1)</f>
        <v>114.99999999999999</v>
      </c>
      <c r="D230" s="27">
        <f>VLOOKUP(B230,Total!$B$9:$H$547,3,FALSE)*IF(A230=3,$N$2,1)</f>
        <v>23</v>
      </c>
      <c r="E230" s="27">
        <f>VLOOKUP(B230,Total!$B$9:$H$547,4,FALSE)*IF(A230=3,$N$2,1)</f>
        <v>110.39999999999999</v>
      </c>
      <c r="F230" s="27">
        <f>VLOOKUP(B230,Total!$B$9:$H$547,5,FALSE)*IF(A230=3,$N$2,1)</f>
        <v>0</v>
      </c>
      <c r="G230" s="27">
        <f>VLOOKUP(B230,Total!$B$9:$H$547,6,FALSE)*IF(A230=3,$N$2,1)</f>
        <v>11.5</v>
      </c>
      <c r="H230" s="28">
        <f>SUM(C230:G230)</f>
        <v>259.89999999999998</v>
      </c>
      <c r="I230" s="23">
        <f>IF(EXACT(H230,H229),I229,K230/$H$1)</f>
        <v>0.41187384044526903</v>
      </c>
      <c r="J230" s="18">
        <f>IF(EXACT(H230,H229),J229,K230)</f>
        <v>222</v>
      </c>
      <c r="K230" s="18">
        <v>222</v>
      </c>
    </row>
    <row r="231" spans="1:11" ht="15.75" thickBot="1" x14ac:dyDescent="0.3">
      <c r="A231" s="17">
        <v>3</v>
      </c>
      <c r="B231" s="15" t="s">
        <v>421</v>
      </c>
      <c r="C231" s="27">
        <f>VLOOKUP(B231,Total!$B$9:$H$547,2,FALSE)*IF(A231=3,$N$2,1)</f>
        <v>103.49999999999999</v>
      </c>
      <c r="D231" s="27">
        <f>VLOOKUP(B231,Total!$B$9:$H$547,3,FALSE)*IF(A231=3,$N$2,1)</f>
        <v>0</v>
      </c>
      <c r="E231" s="27">
        <f>VLOOKUP(B231,Total!$B$9:$H$547,4,FALSE)*IF(A231=3,$N$2,1)</f>
        <v>110.39999999999999</v>
      </c>
      <c r="F231" s="27">
        <f>VLOOKUP(B231,Total!$B$9:$H$547,5,FALSE)*IF(A231=3,$N$2,1)</f>
        <v>46</v>
      </c>
      <c r="G231" s="27">
        <f>VLOOKUP(B231,Total!$B$9:$H$547,6,FALSE)*IF(A231=3,$N$2,1)</f>
        <v>0</v>
      </c>
      <c r="H231" s="28">
        <f>SUM(C231:G231)</f>
        <v>259.89999999999998</v>
      </c>
      <c r="I231" s="23">
        <f>IF(EXACT(H231,H230),I230,K231/$H$1)</f>
        <v>0.41187384044526903</v>
      </c>
      <c r="J231" s="18">
        <f>IF(EXACT(H231,H230),J230,K231)</f>
        <v>222</v>
      </c>
      <c r="K231" s="18">
        <v>223</v>
      </c>
    </row>
    <row r="232" spans="1:11" ht="15.75" thickBot="1" x14ac:dyDescent="0.3">
      <c r="A232" s="17">
        <v>1</v>
      </c>
      <c r="B232" s="15" t="s">
        <v>245</v>
      </c>
      <c r="C232" s="27">
        <f>VLOOKUP(B232,Total!$B$9:$H$547,2,FALSE)*IF(A232=3,$N$2,1)</f>
        <v>80</v>
      </c>
      <c r="D232" s="27">
        <f>VLOOKUP(B232,Total!$B$9:$H$547,3,FALSE)*IF(A232=3,$N$2,1)</f>
        <v>40</v>
      </c>
      <c r="E232" s="27">
        <f>VLOOKUP(B232,Total!$B$9:$H$547,4,FALSE)*IF(A232=3,$N$2,1)</f>
        <v>92</v>
      </c>
      <c r="F232" s="27">
        <f>VLOOKUP(B232,Total!$B$9:$H$547,5,FALSE)*IF(A232=3,$N$2,1)</f>
        <v>22</v>
      </c>
      <c r="G232" s="27">
        <f>VLOOKUP(B232,Total!$B$9:$H$547,6,FALSE)*IF(A232=3,$N$2,1)</f>
        <v>25</v>
      </c>
      <c r="H232" s="28">
        <f>SUM(C232:G232)</f>
        <v>259</v>
      </c>
      <c r="I232" s="23">
        <f>IF(EXACT(H232,H231),I231,K232/$H$1)</f>
        <v>0.41558441558441561</v>
      </c>
      <c r="J232" s="18">
        <f>IF(EXACT(H232,H231),J231,K232)</f>
        <v>224</v>
      </c>
      <c r="K232" s="18">
        <v>224</v>
      </c>
    </row>
    <row r="233" spans="1:11" ht="15.75" thickBot="1" x14ac:dyDescent="0.3">
      <c r="A233" s="17">
        <v>3</v>
      </c>
      <c r="B233" s="15" t="s">
        <v>422</v>
      </c>
      <c r="C233" s="27">
        <f>VLOOKUP(B233,Total!$B$9:$H$547,2,FALSE)*IF(A233=3,$N$2,1)</f>
        <v>114.99999999999999</v>
      </c>
      <c r="D233" s="27">
        <f>VLOOKUP(B233,Total!$B$9:$H$547,3,FALSE)*IF(A233=3,$N$2,1)</f>
        <v>23</v>
      </c>
      <c r="E233" s="27">
        <f>VLOOKUP(B233,Total!$B$9:$H$547,4,FALSE)*IF(A233=3,$N$2,1)</f>
        <v>0</v>
      </c>
      <c r="F233" s="27">
        <f>VLOOKUP(B233,Total!$B$9:$H$547,5,FALSE)*IF(A233=3,$N$2,1)</f>
        <v>114.99999999999999</v>
      </c>
      <c r="G233" s="27">
        <f>VLOOKUP(B233,Total!$B$9:$H$547,6,FALSE)*IF(A233=3,$N$2,1)</f>
        <v>5.75</v>
      </c>
      <c r="H233" s="28">
        <f>SUM(C233:G233)</f>
        <v>258.75</v>
      </c>
      <c r="I233" s="23">
        <f>IF(EXACT(H233,H232),I232,K233/$H$1)</f>
        <v>0.41743970315398887</v>
      </c>
      <c r="J233" s="18">
        <f>IF(EXACT(H233,H232),J232,K233)</f>
        <v>225</v>
      </c>
      <c r="K233" s="18">
        <v>225</v>
      </c>
    </row>
    <row r="234" spans="1:11" ht="15.75" thickBot="1" x14ac:dyDescent="0.3">
      <c r="A234" s="17">
        <v>3</v>
      </c>
      <c r="B234" s="15" t="s">
        <v>423</v>
      </c>
      <c r="C234" s="27">
        <f>VLOOKUP(B234,Total!$B$9:$H$547,2,FALSE)*IF(A234=3,$N$2,1)</f>
        <v>103.49999999999999</v>
      </c>
      <c r="D234" s="27">
        <f>VLOOKUP(B234,Total!$B$9:$H$547,3,FALSE)*IF(A234=3,$N$2,1)</f>
        <v>46</v>
      </c>
      <c r="E234" s="27">
        <f>VLOOKUP(B234,Total!$B$9:$H$547,4,FALSE)*IF(A234=3,$N$2,1)</f>
        <v>82.8</v>
      </c>
      <c r="F234" s="27">
        <f>VLOOKUP(B234,Total!$B$9:$H$547,5,FALSE)*IF(A234=3,$N$2,1)</f>
        <v>23</v>
      </c>
      <c r="G234" s="27">
        <f>VLOOKUP(B234,Total!$B$9:$H$547,6,FALSE)*IF(A234=3,$N$2,1)</f>
        <v>0</v>
      </c>
      <c r="H234" s="28">
        <f>SUM(C234:G234)</f>
        <v>255.3</v>
      </c>
      <c r="I234" s="23">
        <f>IF(EXACT(H234,H233),I233,K234/$H$1)</f>
        <v>0.41929499072356213</v>
      </c>
      <c r="J234" s="18">
        <f>IF(EXACT(H234,H233),J233,K234)</f>
        <v>226</v>
      </c>
      <c r="K234" s="18">
        <v>226</v>
      </c>
    </row>
    <row r="235" spans="1:11" ht="15.75" thickBot="1" x14ac:dyDescent="0.3">
      <c r="A235" s="17">
        <v>3</v>
      </c>
      <c r="B235" s="15" t="s">
        <v>424</v>
      </c>
      <c r="C235" s="27">
        <f>VLOOKUP(B235,Total!$B$9:$H$547,2,FALSE)*IF(A235=3,$N$2,1)</f>
        <v>103.49999999999999</v>
      </c>
      <c r="D235" s="27">
        <f>VLOOKUP(B235,Total!$B$9:$H$547,3,FALSE)*IF(A235=3,$N$2,1)</f>
        <v>0</v>
      </c>
      <c r="E235" s="27">
        <f>VLOOKUP(B235,Total!$B$9:$H$547,4,FALSE)*IF(A235=3,$N$2,1)</f>
        <v>82.8</v>
      </c>
      <c r="F235" s="27">
        <f>VLOOKUP(B235,Total!$B$9:$H$547,5,FALSE)*IF(A235=3,$N$2,1)</f>
        <v>69</v>
      </c>
      <c r="G235" s="27">
        <f>VLOOKUP(B235,Total!$B$9:$H$547,6,FALSE)*IF(A235=3,$N$2,1)</f>
        <v>0</v>
      </c>
      <c r="H235" s="28">
        <f>SUM(C235:G235)</f>
        <v>255.29999999999998</v>
      </c>
      <c r="I235" s="23">
        <f>IF(EXACT(H235,H234),I234,K235/$H$1)</f>
        <v>0.41929499072356213</v>
      </c>
      <c r="J235" s="18">
        <f>IF(EXACT(H235,H234),J234,K235)</f>
        <v>226</v>
      </c>
      <c r="K235" s="18">
        <v>227</v>
      </c>
    </row>
    <row r="236" spans="1:11" ht="15.75" thickBot="1" x14ac:dyDescent="0.3">
      <c r="A236" s="17">
        <v>2</v>
      </c>
      <c r="B236" s="15" t="s">
        <v>83</v>
      </c>
      <c r="C236" s="27">
        <f>VLOOKUP(B236,Total!$B$9:$H$547,2,FALSE)*IF(A236=3,$N$2,1)</f>
        <v>90</v>
      </c>
      <c r="D236" s="27">
        <f>VLOOKUP(B236,Total!$B$9:$H$547,3,FALSE)*IF(A236=3,$N$2,1)</f>
        <v>40</v>
      </c>
      <c r="E236" s="27">
        <f>VLOOKUP(B236,Total!$B$9:$H$547,4,FALSE)*IF(A236=3,$N$2,1)</f>
        <v>100</v>
      </c>
      <c r="F236" s="27">
        <f>VLOOKUP(B236,Total!$B$9:$H$547,5,FALSE)*IF(A236=3,$N$2,1)</f>
        <v>0</v>
      </c>
      <c r="G236" s="27">
        <f>VLOOKUP(B236,Total!$B$9:$H$547,6,FALSE)*IF(A236=3,$N$2,1)</f>
        <v>25</v>
      </c>
      <c r="H236" s="28">
        <f>SUM(C236:G236)</f>
        <v>255</v>
      </c>
      <c r="I236" s="23">
        <f>IF(EXACT(H236,H235),I235,K236/$H$1)</f>
        <v>0.42300556586270871</v>
      </c>
      <c r="J236" s="18">
        <f>IF(EXACT(H236,H235),J235,K236)</f>
        <v>228</v>
      </c>
      <c r="K236" s="18">
        <v>228</v>
      </c>
    </row>
    <row r="237" spans="1:11" ht="15.75" thickBot="1" x14ac:dyDescent="0.3">
      <c r="A237" s="17">
        <v>1</v>
      </c>
      <c r="B237" s="15" t="s">
        <v>246</v>
      </c>
      <c r="C237" s="27">
        <f>VLOOKUP(B237,Total!$B$9:$H$547,2,FALSE)*IF(A237=3,$N$2,1)</f>
        <v>100</v>
      </c>
      <c r="D237" s="27">
        <f>VLOOKUP(B237,Total!$B$9:$H$547,3,FALSE)*IF(A237=3,$N$2,1)</f>
        <v>50</v>
      </c>
      <c r="E237" s="27">
        <f>VLOOKUP(B237,Total!$B$9:$H$547,4,FALSE)*IF(A237=3,$N$2,1)</f>
        <v>100</v>
      </c>
      <c r="F237" s="27">
        <f>VLOOKUP(B237,Total!$B$9:$H$547,5,FALSE)*IF(A237=3,$N$2,1)</f>
        <v>0</v>
      </c>
      <c r="G237" s="27">
        <f>VLOOKUP(B237,Total!$B$9:$H$547,6,FALSE)*IF(A237=3,$N$2,1)</f>
        <v>5</v>
      </c>
      <c r="H237" s="28">
        <f>SUM(C237:G237)</f>
        <v>255</v>
      </c>
      <c r="I237" s="23">
        <f>IF(EXACT(H237,H236),I236,K237/$H$1)</f>
        <v>0.42300556586270871</v>
      </c>
      <c r="J237" s="18">
        <f>IF(EXACT(H237,H236),J236,K237)</f>
        <v>228</v>
      </c>
      <c r="K237" s="18">
        <v>229</v>
      </c>
    </row>
    <row r="238" spans="1:11" ht="15.75" thickBot="1" x14ac:dyDescent="0.3">
      <c r="A238" s="17">
        <v>2</v>
      </c>
      <c r="B238" s="15" t="s">
        <v>82</v>
      </c>
      <c r="C238" s="27">
        <f>VLOOKUP(B238,Total!$B$9:$H$547,2,FALSE)*IF(A238=3,$N$2,1)</f>
        <v>100</v>
      </c>
      <c r="D238" s="27">
        <f>VLOOKUP(B238,Total!$B$9:$H$547,3,FALSE)*IF(A238=3,$N$2,1)</f>
        <v>50</v>
      </c>
      <c r="E238" s="27">
        <f>VLOOKUP(B238,Total!$B$9:$H$547,4,FALSE)*IF(A238=3,$N$2,1)</f>
        <v>100</v>
      </c>
      <c r="F238" s="27">
        <f>VLOOKUP(B238,Total!$B$9:$H$547,5,FALSE)*IF(A238=3,$N$2,1)</f>
        <v>0</v>
      </c>
      <c r="G238" s="27">
        <f>VLOOKUP(B238,Total!$B$9:$H$547,6,FALSE)*IF(A238=3,$N$2,1)</f>
        <v>5</v>
      </c>
      <c r="H238" s="28">
        <f>SUM(C238:G238)</f>
        <v>255</v>
      </c>
      <c r="I238" s="23">
        <f>IF(EXACT(H238,H237),I237,K238/$H$1)</f>
        <v>0.42300556586270871</v>
      </c>
      <c r="J238" s="18">
        <f>IF(EXACT(H238,H237),J237,K238)</f>
        <v>228</v>
      </c>
      <c r="K238" s="18">
        <v>230</v>
      </c>
    </row>
    <row r="239" spans="1:11" ht="15.75" thickBot="1" x14ac:dyDescent="0.3">
      <c r="A239" s="17">
        <v>1</v>
      </c>
      <c r="B239" s="15" t="s">
        <v>249</v>
      </c>
      <c r="C239" s="27">
        <f>VLOOKUP(B239,Total!$B$9:$H$547,2,FALSE)*IF(A239=3,$N$2,1)</f>
        <v>100</v>
      </c>
      <c r="D239" s="27">
        <f>VLOOKUP(B239,Total!$B$9:$H$547,3,FALSE)*IF(A239=3,$N$2,1)</f>
        <v>50</v>
      </c>
      <c r="E239" s="27">
        <f>VLOOKUP(B239,Total!$B$9:$H$547,4,FALSE)*IF(A239=3,$N$2,1)</f>
        <v>100</v>
      </c>
      <c r="F239" s="27">
        <f>VLOOKUP(B239,Total!$B$9:$H$547,5,FALSE)*IF(A239=3,$N$2,1)</f>
        <v>0</v>
      </c>
      <c r="G239" s="27">
        <f>VLOOKUP(B239,Total!$B$9:$H$547,6,FALSE)*IF(A239=3,$N$2,1)</f>
        <v>5</v>
      </c>
      <c r="H239" s="28">
        <f>SUM(C239:G239)</f>
        <v>255</v>
      </c>
      <c r="I239" s="23">
        <f>IF(EXACT(H239,H238),I238,K239/$H$1)</f>
        <v>0.42300556586270871</v>
      </c>
      <c r="J239" s="18">
        <f>IF(EXACT(H239,H238),J238,K239)</f>
        <v>228</v>
      </c>
      <c r="K239" s="18">
        <v>231</v>
      </c>
    </row>
    <row r="240" spans="1:11" ht="15.75" thickBot="1" x14ac:dyDescent="0.3">
      <c r="A240" s="17">
        <v>1</v>
      </c>
      <c r="B240" s="15" t="s">
        <v>248</v>
      </c>
      <c r="C240" s="27">
        <f>VLOOKUP(B240,Total!$B$9:$H$547,2,FALSE)*IF(A240=3,$N$2,1)</f>
        <v>100</v>
      </c>
      <c r="D240" s="27">
        <f>VLOOKUP(B240,Total!$B$9:$H$547,3,FALSE)*IF(A240=3,$N$2,1)</f>
        <v>50</v>
      </c>
      <c r="E240" s="27">
        <f>VLOOKUP(B240,Total!$B$9:$H$547,4,FALSE)*IF(A240=3,$N$2,1)</f>
        <v>100</v>
      </c>
      <c r="F240" s="27">
        <f>VLOOKUP(B240,Total!$B$9:$H$547,5,FALSE)*IF(A240=3,$N$2,1)</f>
        <v>0</v>
      </c>
      <c r="G240" s="27">
        <f>VLOOKUP(B240,Total!$B$9:$H$547,6,FALSE)*IF(A240=3,$N$2,1)</f>
        <v>5</v>
      </c>
      <c r="H240" s="28">
        <f>SUM(C240:G240)</f>
        <v>255</v>
      </c>
      <c r="I240" s="23">
        <f>IF(EXACT(H240,H239),I239,K240/$H$1)</f>
        <v>0.42300556586270871</v>
      </c>
      <c r="J240" s="18">
        <f>IF(EXACT(H240,H239),J239,K240)</f>
        <v>228</v>
      </c>
      <c r="K240" s="18">
        <v>232</v>
      </c>
    </row>
    <row r="241" spans="1:11" ht="15.75" thickBot="1" x14ac:dyDescent="0.3">
      <c r="A241" s="17">
        <v>1</v>
      </c>
      <c r="B241" s="15" t="s">
        <v>247</v>
      </c>
      <c r="C241" s="27">
        <f>VLOOKUP(B241,Total!$B$9:$H$547,2,FALSE)*IF(A241=3,$N$2,1)</f>
        <v>100</v>
      </c>
      <c r="D241" s="27">
        <f>VLOOKUP(B241,Total!$B$9:$H$547,3,FALSE)*IF(A241=3,$N$2,1)</f>
        <v>50</v>
      </c>
      <c r="E241" s="27">
        <f>VLOOKUP(B241,Total!$B$9:$H$547,4,FALSE)*IF(A241=3,$N$2,1)</f>
        <v>100</v>
      </c>
      <c r="F241" s="27">
        <f>VLOOKUP(B241,Total!$B$9:$H$547,5,FALSE)*IF(A241=3,$N$2,1)</f>
        <v>0</v>
      </c>
      <c r="G241" s="27">
        <f>VLOOKUP(B241,Total!$B$9:$H$547,6,FALSE)*IF(A241=3,$N$2,1)</f>
        <v>5</v>
      </c>
      <c r="H241" s="28">
        <f>SUM(C241:G241)</f>
        <v>255</v>
      </c>
      <c r="I241" s="23">
        <f>IF(EXACT(H241,H240),I240,K241/$H$1)</f>
        <v>0.42300556586270871</v>
      </c>
      <c r="J241" s="18">
        <f>IF(EXACT(H241,H240),J240,K241)</f>
        <v>228</v>
      </c>
      <c r="K241" s="18">
        <v>233</v>
      </c>
    </row>
    <row r="242" spans="1:11" ht="15.75" thickBot="1" x14ac:dyDescent="0.3">
      <c r="A242" s="17">
        <v>3</v>
      </c>
      <c r="B242" s="15" t="s">
        <v>425</v>
      </c>
      <c r="C242" s="27">
        <f>VLOOKUP(B242,Total!$B$9:$H$547,2,FALSE)*IF(A242=3,$N$2,1)</f>
        <v>114.99999999999999</v>
      </c>
      <c r="D242" s="27">
        <f>VLOOKUP(B242,Total!$B$9:$H$547,3,FALSE)*IF(A242=3,$N$2,1)</f>
        <v>92</v>
      </c>
      <c r="E242" s="27">
        <f>VLOOKUP(B242,Total!$B$9:$H$547,4,FALSE)*IF(A242=3,$N$2,1)</f>
        <v>0</v>
      </c>
      <c r="F242" s="27">
        <f>VLOOKUP(B242,Total!$B$9:$H$547,5,FALSE)*IF(A242=3,$N$2,1)</f>
        <v>46</v>
      </c>
      <c r="G242" s="27">
        <f>VLOOKUP(B242,Total!$B$9:$H$547,6,FALSE)*IF(A242=3,$N$2,1)</f>
        <v>0</v>
      </c>
      <c r="H242" s="28">
        <f>SUM(C242:G242)</f>
        <v>253</v>
      </c>
      <c r="I242" s="23">
        <f>IF(EXACT(H242,H241),I241,K242/$H$1)</f>
        <v>0.43413729128014844</v>
      </c>
      <c r="J242" s="18">
        <f>IF(EXACT(H242,H241),J241,K242)</f>
        <v>234</v>
      </c>
      <c r="K242" s="18">
        <v>234</v>
      </c>
    </row>
    <row r="243" spans="1:11" ht="15.75" thickBot="1" x14ac:dyDescent="0.3">
      <c r="A243" s="17">
        <v>3</v>
      </c>
      <c r="B243" s="15" t="s">
        <v>426</v>
      </c>
      <c r="C243" s="27">
        <f>VLOOKUP(B243,Total!$B$9:$H$547,2,FALSE)*IF(A243=3,$N$2,1)</f>
        <v>114.99999999999999</v>
      </c>
      <c r="D243" s="27">
        <f>VLOOKUP(B243,Total!$B$9:$H$547,3,FALSE)*IF(A243=3,$N$2,1)</f>
        <v>57.499999999999993</v>
      </c>
      <c r="E243" s="27">
        <f>VLOOKUP(B243,Total!$B$9:$H$547,4,FALSE)*IF(A243=3,$N$2,1)</f>
        <v>0</v>
      </c>
      <c r="F243" s="27">
        <f>VLOOKUP(B243,Total!$B$9:$H$547,5,FALSE)*IF(A243=3,$N$2,1)</f>
        <v>80.5</v>
      </c>
      <c r="G243" s="27">
        <f>VLOOKUP(B243,Total!$B$9:$H$547,6,FALSE)*IF(A243=3,$N$2,1)</f>
        <v>0</v>
      </c>
      <c r="H243" s="28">
        <f>SUM(C243:G243)</f>
        <v>252.99999999999997</v>
      </c>
      <c r="I243" s="23">
        <f>IF(EXACT(H243,H242),I242,K243/$H$1)</f>
        <v>0.43413729128014844</v>
      </c>
      <c r="J243" s="18">
        <f>IF(EXACT(H243,H242),J242,K243)</f>
        <v>234</v>
      </c>
      <c r="K243" s="18">
        <v>235</v>
      </c>
    </row>
    <row r="244" spans="1:11" ht="15.75" thickBot="1" x14ac:dyDescent="0.3">
      <c r="A244" s="17">
        <v>3</v>
      </c>
      <c r="B244" s="15" t="s">
        <v>427</v>
      </c>
      <c r="C244" s="27">
        <f>VLOOKUP(B244,Total!$B$9:$H$547,2,FALSE)*IF(A244=3,$N$2,1)</f>
        <v>114.99999999999999</v>
      </c>
      <c r="D244" s="27">
        <f>VLOOKUP(B244,Total!$B$9:$H$547,3,FALSE)*IF(A244=3,$N$2,1)</f>
        <v>23</v>
      </c>
      <c r="E244" s="27">
        <f>VLOOKUP(B244,Total!$B$9:$H$547,4,FALSE)*IF(A244=3,$N$2,1)</f>
        <v>101.19999999999999</v>
      </c>
      <c r="F244" s="27">
        <f>VLOOKUP(B244,Total!$B$9:$H$547,5,FALSE)*IF(A244=3,$N$2,1)</f>
        <v>0</v>
      </c>
      <c r="G244" s="27">
        <f>VLOOKUP(B244,Total!$B$9:$H$547,6,FALSE)*IF(A244=3,$N$2,1)</f>
        <v>11.5</v>
      </c>
      <c r="H244" s="28">
        <f>SUM(C244:G244)</f>
        <v>250.7</v>
      </c>
      <c r="I244" s="23">
        <f>IF(EXACT(H244,H243),I243,K244/$H$1)</f>
        <v>0.43784786641929502</v>
      </c>
      <c r="J244" s="18">
        <f>IF(EXACT(H244,H243),J243,K244)</f>
        <v>236</v>
      </c>
      <c r="K244" s="18">
        <v>236</v>
      </c>
    </row>
    <row r="245" spans="1:11" ht="15.75" thickBot="1" x14ac:dyDescent="0.3">
      <c r="A245" s="17">
        <v>1</v>
      </c>
      <c r="B245" s="15" t="s">
        <v>250</v>
      </c>
      <c r="C245" s="27">
        <f>VLOOKUP(B245,Total!$B$9:$H$547,2,FALSE)*IF(A245=3,$N$2,1)</f>
        <v>100</v>
      </c>
      <c r="D245" s="27">
        <f>VLOOKUP(B245,Total!$B$9:$H$547,3,FALSE)*IF(A245=3,$N$2,1)</f>
        <v>50</v>
      </c>
      <c r="E245" s="27">
        <f>VLOOKUP(B245,Total!$B$9:$H$547,4,FALSE)*IF(A245=3,$N$2,1)</f>
        <v>100</v>
      </c>
      <c r="F245" s="27">
        <f>VLOOKUP(B245,Total!$B$9:$H$547,5,FALSE)*IF(A245=3,$N$2,1)</f>
        <v>0</v>
      </c>
      <c r="G245" s="27">
        <f>VLOOKUP(B245,Total!$B$9:$H$547,6,FALSE)*IF(A245=3,$N$2,1)</f>
        <v>0</v>
      </c>
      <c r="H245" s="28">
        <f>SUM(C245:G245)</f>
        <v>250</v>
      </c>
      <c r="I245" s="23">
        <f>IF(EXACT(H245,H244),I244,K245/$H$1)</f>
        <v>0.43970315398886828</v>
      </c>
      <c r="J245" s="18">
        <f>IF(EXACT(H245,H244),J244,K245)</f>
        <v>237</v>
      </c>
      <c r="K245" s="18">
        <v>237</v>
      </c>
    </row>
    <row r="246" spans="1:11" ht="15.75" thickBot="1" x14ac:dyDescent="0.3">
      <c r="A246" s="17">
        <v>1</v>
      </c>
      <c r="B246" s="15" t="s">
        <v>252</v>
      </c>
      <c r="C246" s="27">
        <f>VLOOKUP(B246,Total!$B$9:$H$547,2,FALSE)*IF(A246=3,$N$2,1)</f>
        <v>100</v>
      </c>
      <c r="D246" s="27">
        <f>VLOOKUP(B246,Total!$B$9:$H$547,3,FALSE)*IF(A246=3,$N$2,1)</f>
        <v>50</v>
      </c>
      <c r="E246" s="27">
        <f>VLOOKUP(B246,Total!$B$9:$H$547,4,FALSE)*IF(A246=3,$N$2,1)</f>
        <v>100</v>
      </c>
      <c r="F246" s="27">
        <f>VLOOKUP(B246,Total!$B$9:$H$547,5,FALSE)*IF(A246=3,$N$2,1)</f>
        <v>0</v>
      </c>
      <c r="G246" s="27">
        <f>VLOOKUP(B246,Total!$B$9:$H$547,6,FALSE)*IF(A246=3,$N$2,1)</f>
        <v>0</v>
      </c>
      <c r="H246" s="28">
        <f>SUM(C246:G246)</f>
        <v>250</v>
      </c>
      <c r="I246" s="23">
        <f>IF(EXACT(H246,H245),I245,K246/$H$1)</f>
        <v>0.43970315398886828</v>
      </c>
      <c r="J246" s="18">
        <f>IF(EXACT(H246,H245),J245,K246)</f>
        <v>237</v>
      </c>
      <c r="K246" s="18">
        <v>238</v>
      </c>
    </row>
    <row r="247" spans="1:11" ht="15.75" thickBot="1" x14ac:dyDescent="0.3">
      <c r="A247" s="17">
        <v>1</v>
      </c>
      <c r="B247" s="15" t="s">
        <v>251</v>
      </c>
      <c r="C247" s="27">
        <f>VLOOKUP(B247,Total!$B$9:$H$547,2,FALSE)*IF(A247=3,$N$2,1)</f>
        <v>100</v>
      </c>
      <c r="D247" s="27">
        <f>VLOOKUP(B247,Total!$B$9:$H$547,3,FALSE)*IF(A247=3,$N$2,1)</f>
        <v>50</v>
      </c>
      <c r="E247" s="27">
        <f>VLOOKUP(B247,Total!$B$9:$H$547,4,FALSE)*IF(A247=3,$N$2,1)</f>
        <v>100</v>
      </c>
      <c r="F247" s="27">
        <f>VLOOKUP(B247,Total!$B$9:$H$547,5,FALSE)*IF(A247=3,$N$2,1)</f>
        <v>0</v>
      </c>
      <c r="G247" s="27">
        <f>VLOOKUP(B247,Total!$B$9:$H$547,6,FALSE)*IF(A247=3,$N$2,1)</f>
        <v>0</v>
      </c>
      <c r="H247" s="28">
        <f>SUM(C247:G247)</f>
        <v>250</v>
      </c>
      <c r="I247" s="23">
        <f>IF(EXACT(H247,H246),I246,K247/$H$1)</f>
        <v>0.43970315398886828</v>
      </c>
      <c r="J247" s="18">
        <f>IF(EXACT(H247,H246),J246,K247)</f>
        <v>237</v>
      </c>
      <c r="K247" s="18">
        <v>239</v>
      </c>
    </row>
    <row r="248" spans="1:11" ht="15.75" thickBot="1" x14ac:dyDescent="0.3">
      <c r="A248" s="17">
        <v>3</v>
      </c>
      <c r="B248" s="15" t="s">
        <v>428</v>
      </c>
      <c r="C248" s="27">
        <f>VLOOKUP(B248,Total!$B$9:$H$547,2,FALSE)*IF(A248=3,$N$2,1)</f>
        <v>103.49999999999999</v>
      </c>
      <c r="D248" s="27">
        <f>VLOOKUP(B248,Total!$B$9:$H$547,3,FALSE)*IF(A248=3,$N$2,1)</f>
        <v>23</v>
      </c>
      <c r="E248" s="27">
        <f>VLOOKUP(B248,Total!$B$9:$H$547,4,FALSE)*IF(A248=3,$N$2,1)</f>
        <v>0</v>
      </c>
      <c r="F248" s="27">
        <f>VLOOKUP(B248,Total!$B$9:$H$547,5,FALSE)*IF(A248=3,$N$2,1)</f>
        <v>114.99999999999999</v>
      </c>
      <c r="G248" s="27">
        <f>VLOOKUP(B248,Total!$B$9:$H$547,6,FALSE)*IF(A248=3,$N$2,1)</f>
        <v>5.75</v>
      </c>
      <c r="H248" s="28">
        <f>SUM(C248:G248)</f>
        <v>247.24999999999997</v>
      </c>
      <c r="I248" s="23">
        <f>IF(EXACT(H248,H247),I247,K248/$H$1)</f>
        <v>0.44526901669758812</v>
      </c>
      <c r="J248" s="18">
        <f>IF(EXACT(H248,H247),J247,K248)</f>
        <v>240</v>
      </c>
      <c r="K248" s="18">
        <v>240</v>
      </c>
    </row>
    <row r="249" spans="1:11" ht="15.75" thickBot="1" x14ac:dyDescent="0.3">
      <c r="A249" s="17">
        <v>2</v>
      </c>
      <c r="B249" s="15" t="s">
        <v>84</v>
      </c>
      <c r="C249" s="27">
        <f>VLOOKUP(B249,Total!$B$9:$H$547,2,FALSE)*IF(A249=3,$N$2,1)</f>
        <v>90</v>
      </c>
      <c r="D249" s="27">
        <f>VLOOKUP(B249,Total!$B$9:$H$547,3,FALSE)*IF(A249=3,$N$2,1)</f>
        <v>30</v>
      </c>
      <c r="E249" s="27">
        <f>VLOOKUP(B249,Total!$B$9:$H$547,4,FALSE)*IF(A249=3,$N$2,1)</f>
        <v>100</v>
      </c>
      <c r="F249" s="27">
        <f>VLOOKUP(B249,Total!$B$9:$H$547,5,FALSE)*IF(A249=3,$N$2,1)</f>
        <v>0</v>
      </c>
      <c r="G249" s="27">
        <f>VLOOKUP(B249,Total!$B$9:$H$547,6,FALSE)*IF(A249=3,$N$2,1)</f>
        <v>25</v>
      </c>
      <c r="H249" s="28">
        <f>SUM(C249:G249)</f>
        <v>245</v>
      </c>
      <c r="I249" s="23">
        <f>IF(EXACT(H249,H248),I248,K249/$H$1)</f>
        <v>0.44712430426716143</v>
      </c>
      <c r="J249" s="18">
        <f>IF(EXACT(H249,H248),J248,K249)</f>
        <v>241</v>
      </c>
      <c r="K249" s="18">
        <v>241</v>
      </c>
    </row>
    <row r="250" spans="1:11" ht="15.75" thickBot="1" x14ac:dyDescent="0.3">
      <c r="A250" s="17">
        <v>3</v>
      </c>
      <c r="B250" s="15" t="s">
        <v>429</v>
      </c>
      <c r="C250" s="27">
        <f>VLOOKUP(B250,Total!$B$9:$H$547,2,FALSE)*IF(A250=3,$N$2,1)</f>
        <v>114.99999999999999</v>
      </c>
      <c r="D250" s="27">
        <f>VLOOKUP(B250,Total!$B$9:$H$547,3,FALSE)*IF(A250=3,$N$2,1)</f>
        <v>103.49999999999999</v>
      </c>
      <c r="E250" s="27">
        <f>VLOOKUP(B250,Total!$B$9:$H$547,4,FALSE)*IF(A250=3,$N$2,1)</f>
        <v>13.799999999999999</v>
      </c>
      <c r="F250" s="27">
        <f>VLOOKUP(B250,Total!$B$9:$H$547,5,FALSE)*IF(A250=3,$N$2,1)</f>
        <v>11.5</v>
      </c>
      <c r="G250" s="27">
        <f>VLOOKUP(B250,Total!$B$9:$H$547,6,FALSE)*IF(A250=3,$N$2,1)</f>
        <v>0</v>
      </c>
      <c r="H250" s="28">
        <f>SUM(C250:G250)</f>
        <v>243.79999999999998</v>
      </c>
      <c r="I250" s="23">
        <f>IF(EXACT(H250,H249),I249,K250/$H$1)</f>
        <v>0.44897959183673469</v>
      </c>
      <c r="J250" s="18">
        <f>IF(EXACT(H250,H249),J249,K250)</f>
        <v>242</v>
      </c>
      <c r="K250" s="18">
        <v>242</v>
      </c>
    </row>
    <row r="251" spans="1:11" ht="15.75" thickBot="1" x14ac:dyDescent="0.3">
      <c r="A251" s="17">
        <v>3</v>
      </c>
      <c r="B251" s="15" t="s">
        <v>430</v>
      </c>
      <c r="C251" s="27">
        <f>VLOOKUP(B251,Total!$B$9:$H$547,2,FALSE)*IF(A251=3,$N$2,1)</f>
        <v>114.99999999999999</v>
      </c>
      <c r="D251" s="27">
        <f>VLOOKUP(B251,Total!$B$9:$H$547,3,FALSE)*IF(A251=3,$N$2,1)</f>
        <v>11.5</v>
      </c>
      <c r="E251" s="27">
        <f>VLOOKUP(B251,Total!$B$9:$H$547,4,FALSE)*IF(A251=3,$N$2,1)</f>
        <v>110.39999999999999</v>
      </c>
      <c r="F251" s="27">
        <f>VLOOKUP(B251,Total!$B$9:$H$547,5,FALSE)*IF(A251=3,$N$2,1)</f>
        <v>0</v>
      </c>
      <c r="G251" s="27">
        <f>VLOOKUP(B251,Total!$B$9:$H$547,6,FALSE)*IF(A251=3,$N$2,1)</f>
        <v>5.75</v>
      </c>
      <c r="H251" s="28">
        <f>SUM(C251:G251)</f>
        <v>242.64999999999998</v>
      </c>
      <c r="I251" s="23">
        <f>IF(EXACT(H251,H250),I250,K251/$H$1)</f>
        <v>0.45083487940630795</v>
      </c>
      <c r="J251" s="18">
        <f>IF(EXACT(H251,H250),J250,K251)</f>
        <v>243</v>
      </c>
      <c r="K251" s="18">
        <v>243</v>
      </c>
    </row>
    <row r="252" spans="1:11" ht="15.75" thickBot="1" x14ac:dyDescent="0.3">
      <c r="A252" s="17">
        <v>3</v>
      </c>
      <c r="B252" s="15" t="s">
        <v>431</v>
      </c>
      <c r="C252" s="27">
        <f>VLOOKUP(B252,Total!$B$9:$H$547,2,FALSE)*IF(A252=3,$N$2,1)</f>
        <v>114.99999999999999</v>
      </c>
      <c r="D252" s="27">
        <f>VLOOKUP(B252,Total!$B$9:$H$547,3,FALSE)*IF(A252=3,$N$2,1)</f>
        <v>0</v>
      </c>
      <c r="E252" s="27">
        <f>VLOOKUP(B252,Total!$B$9:$H$547,4,FALSE)*IF(A252=3,$N$2,1)</f>
        <v>46</v>
      </c>
      <c r="F252" s="27">
        <f>VLOOKUP(B252,Total!$B$9:$H$547,5,FALSE)*IF(A252=3,$N$2,1)</f>
        <v>80.5</v>
      </c>
      <c r="G252" s="27">
        <f>VLOOKUP(B252,Total!$B$9:$H$547,6,FALSE)*IF(A252=3,$N$2,1)</f>
        <v>0</v>
      </c>
      <c r="H252" s="28">
        <f>SUM(C252:G252)</f>
        <v>241.5</v>
      </c>
      <c r="I252" s="23">
        <f>IF(EXACT(H252,H251),I251,K252/$H$1)</f>
        <v>0.45269016697588127</v>
      </c>
      <c r="J252" s="18">
        <f>IF(EXACT(H252,H251),J251,K252)</f>
        <v>244</v>
      </c>
      <c r="K252" s="18">
        <v>244</v>
      </c>
    </row>
    <row r="253" spans="1:11" ht="15.75" thickBot="1" x14ac:dyDescent="0.3">
      <c r="A253" s="17">
        <v>3</v>
      </c>
      <c r="B253" s="15" t="s">
        <v>432</v>
      </c>
      <c r="C253" s="27">
        <f>VLOOKUP(B253,Total!$B$9:$H$547,2,FALSE)*IF(A253=3,$N$2,1)</f>
        <v>103.49999999999999</v>
      </c>
      <c r="D253" s="27">
        <f>VLOOKUP(B253,Total!$B$9:$H$547,3,FALSE)*IF(A253=3,$N$2,1)</f>
        <v>92</v>
      </c>
      <c r="E253" s="27">
        <f>VLOOKUP(B253,Total!$B$9:$H$547,4,FALSE)*IF(A253=3,$N$2,1)</f>
        <v>4.5999999999999996</v>
      </c>
      <c r="F253" s="27">
        <f>VLOOKUP(B253,Total!$B$9:$H$547,5,FALSE)*IF(A253=3,$N$2,1)</f>
        <v>34.5</v>
      </c>
      <c r="G253" s="27">
        <f>VLOOKUP(B253,Total!$B$9:$H$547,6,FALSE)*IF(A253=3,$N$2,1)</f>
        <v>5.75</v>
      </c>
      <c r="H253" s="28">
        <f>SUM(C253:G253)</f>
        <v>240.35</v>
      </c>
      <c r="I253" s="23">
        <f>IF(EXACT(H253,H252),I252,K253/$H$1)</f>
        <v>0.45454545454545453</v>
      </c>
      <c r="J253" s="18">
        <f>IF(EXACT(H253,H252),J252,K253)</f>
        <v>245</v>
      </c>
      <c r="K253" s="18">
        <v>245</v>
      </c>
    </row>
    <row r="254" spans="1:11" ht="15.75" thickBot="1" x14ac:dyDescent="0.3">
      <c r="A254" s="17">
        <v>1</v>
      </c>
      <c r="B254" s="15" t="s">
        <v>255</v>
      </c>
      <c r="C254" s="27">
        <f>VLOOKUP(B254,Total!$B$9:$H$547,2,FALSE)*IF(A254=3,$N$2,1)</f>
        <v>100</v>
      </c>
      <c r="D254" s="27">
        <f>VLOOKUP(B254,Total!$B$9:$H$547,3,FALSE)*IF(A254=3,$N$2,1)</f>
        <v>90</v>
      </c>
      <c r="E254" s="27">
        <f>VLOOKUP(B254,Total!$B$9:$H$547,4,FALSE)*IF(A254=3,$N$2,1)</f>
        <v>28</v>
      </c>
      <c r="F254" s="27">
        <f>VLOOKUP(B254,Total!$B$9:$H$547,5,FALSE)*IF(A254=3,$N$2,1)</f>
        <v>22</v>
      </c>
      <c r="G254" s="27">
        <f>VLOOKUP(B254,Total!$B$9:$H$547,6,FALSE)*IF(A254=3,$N$2,1)</f>
        <v>0</v>
      </c>
      <c r="H254" s="28">
        <f>SUM(C254:G254)</f>
        <v>240</v>
      </c>
      <c r="I254" s="23">
        <f>IF(EXACT(H254,H253),I253,K254/$H$1)</f>
        <v>0.45640074211502785</v>
      </c>
      <c r="J254" s="18">
        <f>IF(EXACT(H254,H253),J253,K254)</f>
        <v>246</v>
      </c>
      <c r="K254" s="18">
        <v>246</v>
      </c>
    </row>
    <row r="255" spans="1:11" ht="15.75" thickBot="1" x14ac:dyDescent="0.3">
      <c r="A255" s="17">
        <v>1</v>
      </c>
      <c r="B255" s="15" t="s">
        <v>253</v>
      </c>
      <c r="C255" s="27">
        <f>VLOOKUP(B255,Total!$B$9:$H$547,2,FALSE)*IF(A255=3,$N$2,1)</f>
        <v>90</v>
      </c>
      <c r="D255" s="27">
        <f>VLOOKUP(B255,Total!$B$9:$H$547,3,FALSE)*IF(A255=3,$N$2,1)</f>
        <v>50</v>
      </c>
      <c r="E255" s="27">
        <f>VLOOKUP(B255,Total!$B$9:$H$547,4,FALSE)*IF(A255=3,$N$2,1)</f>
        <v>100</v>
      </c>
      <c r="F255" s="27">
        <f>VLOOKUP(B255,Total!$B$9:$H$547,5,FALSE)*IF(A255=3,$N$2,1)</f>
        <v>0</v>
      </c>
      <c r="G255" s="27">
        <f>VLOOKUP(B255,Total!$B$9:$H$547,6,FALSE)*IF(A255=3,$N$2,1)</f>
        <v>0</v>
      </c>
      <c r="H255" s="28">
        <f>SUM(C255:G255)</f>
        <v>240</v>
      </c>
      <c r="I255" s="23">
        <f>IF(EXACT(H255,H254),I254,K255/$H$1)</f>
        <v>0.45640074211502785</v>
      </c>
      <c r="J255" s="18">
        <f>IF(EXACT(H255,H254),J254,K255)</f>
        <v>246</v>
      </c>
      <c r="K255" s="18">
        <v>247</v>
      </c>
    </row>
    <row r="256" spans="1:11" ht="15.75" thickBot="1" x14ac:dyDescent="0.3">
      <c r="A256" s="17">
        <v>2</v>
      </c>
      <c r="B256" s="15" t="s">
        <v>86</v>
      </c>
      <c r="C256" s="27">
        <f>VLOOKUP(B256,Total!$B$9:$H$547,2,FALSE)*IF(A256=3,$N$2,1)</f>
        <v>100</v>
      </c>
      <c r="D256" s="27">
        <f>VLOOKUP(B256,Total!$B$9:$H$547,3,FALSE)*IF(A256=3,$N$2,1)</f>
        <v>40</v>
      </c>
      <c r="E256" s="27">
        <f>VLOOKUP(B256,Total!$B$9:$H$547,4,FALSE)*IF(A256=3,$N$2,1)</f>
        <v>100</v>
      </c>
      <c r="F256" s="27">
        <f>VLOOKUP(B256,Total!$B$9:$H$547,5,FALSE)*IF(A256=3,$N$2,1)</f>
        <v>0</v>
      </c>
      <c r="G256" s="27">
        <f>VLOOKUP(B256,Total!$B$9:$H$547,6,FALSE)*IF(A256=3,$N$2,1)</f>
        <v>0</v>
      </c>
      <c r="H256" s="28">
        <f>SUM(C256:G256)</f>
        <v>240</v>
      </c>
      <c r="I256" s="23">
        <f>IF(EXACT(H256,H255),I255,K256/$H$1)</f>
        <v>0.45640074211502785</v>
      </c>
      <c r="J256" s="18">
        <f>IF(EXACT(H256,H255),J255,K256)</f>
        <v>246</v>
      </c>
      <c r="K256" s="18">
        <v>248</v>
      </c>
    </row>
    <row r="257" spans="1:11" ht="15.75" thickBot="1" x14ac:dyDescent="0.3">
      <c r="A257" s="17">
        <v>2</v>
      </c>
      <c r="B257" s="15" t="s">
        <v>89</v>
      </c>
      <c r="C257" s="27">
        <f>VLOOKUP(B257,Total!$B$9:$H$547,2,FALSE)*IF(A257=3,$N$2,1)</f>
        <v>60</v>
      </c>
      <c r="D257" s="27">
        <f>VLOOKUP(B257,Total!$B$9:$H$547,3,FALSE)*IF(A257=3,$N$2,1)</f>
        <v>80</v>
      </c>
      <c r="E257" s="27">
        <f>VLOOKUP(B257,Total!$B$9:$H$547,4,FALSE)*IF(A257=3,$N$2,1)</f>
        <v>100</v>
      </c>
      <c r="F257" s="27">
        <f>VLOOKUP(B257,Total!$B$9:$H$547,5,FALSE)*IF(A257=3,$N$2,1)</f>
        <v>0</v>
      </c>
      <c r="G257" s="27">
        <f>VLOOKUP(B257,Total!$B$9:$H$547,6,FALSE)*IF(A257=3,$N$2,1)</f>
        <v>0</v>
      </c>
      <c r="H257" s="28">
        <f>SUM(C257:G257)</f>
        <v>240</v>
      </c>
      <c r="I257" s="23">
        <f>IF(EXACT(H257,H256),I256,K257/$H$1)</f>
        <v>0.45640074211502785</v>
      </c>
      <c r="J257" s="18">
        <f>IF(EXACT(H257,H256),J256,K257)</f>
        <v>246</v>
      </c>
      <c r="K257" s="18">
        <v>249</v>
      </c>
    </row>
    <row r="258" spans="1:11" ht="15.75" thickBot="1" x14ac:dyDescent="0.3">
      <c r="A258" s="17">
        <v>2</v>
      </c>
      <c r="B258" s="15" t="s">
        <v>85</v>
      </c>
      <c r="C258" s="27">
        <f>VLOOKUP(B258,Total!$B$9:$H$547,2,FALSE)*IF(A258=3,$N$2,1)</f>
        <v>90</v>
      </c>
      <c r="D258" s="27">
        <f>VLOOKUP(B258,Total!$B$9:$H$547,3,FALSE)*IF(A258=3,$N$2,1)</f>
        <v>50</v>
      </c>
      <c r="E258" s="27">
        <f>VLOOKUP(B258,Total!$B$9:$H$547,4,FALSE)*IF(A258=3,$N$2,1)</f>
        <v>100</v>
      </c>
      <c r="F258" s="27">
        <f>VLOOKUP(B258,Total!$B$9:$H$547,5,FALSE)*IF(A258=3,$N$2,1)</f>
        <v>0</v>
      </c>
      <c r="G258" s="27">
        <f>VLOOKUP(B258,Total!$B$9:$H$547,6,FALSE)*IF(A258=3,$N$2,1)</f>
        <v>0</v>
      </c>
      <c r="H258" s="28">
        <f>SUM(C258:G258)</f>
        <v>240</v>
      </c>
      <c r="I258" s="23">
        <f>IF(EXACT(H258,H257),I257,K258/$H$1)</f>
        <v>0.45640074211502785</v>
      </c>
      <c r="J258" s="18">
        <f>IF(EXACT(H258,H257),J257,K258)</f>
        <v>246</v>
      </c>
      <c r="K258" s="18">
        <v>250</v>
      </c>
    </row>
    <row r="259" spans="1:11" ht="15.75" thickBot="1" x14ac:dyDescent="0.3">
      <c r="A259" s="17">
        <v>2</v>
      </c>
      <c r="B259" s="15" t="s">
        <v>90</v>
      </c>
      <c r="C259" s="27">
        <f>VLOOKUP(B259,Total!$B$9:$H$547,2,FALSE)*IF(A259=3,$N$2,1)</f>
        <v>100</v>
      </c>
      <c r="D259" s="27">
        <f>VLOOKUP(B259,Total!$B$9:$H$547,3,FALSE)*IF(A259=3,$N$2,1)</f>
        <v>40</v>
      </c>
      <c r="E259" s="27">
        <f>VLOOKUP(B259,Total!$B$9:$H$547,4,FALSE)*IF(A259=3,$N$2,1)</f>
        <v>100</v>
      </c>
      <c r="F259" s="27">
        <f>VLOOKUP(B259,Total!$B$9:$H$547,5,FALSE)*IF(A259=3,$N$2,1)</f>
        <v>0</v>
      </c>
      <c r="G259" s="27">
        <f>VLOOKUP(B259,Total!$B$9:$H$547,6,FALSE)*IF(A259=3,$N$2,1)</f>
        <v>0</v>
      </c>
      <c r="H259" s="28">
        <f>SUM(C259:G259)</f>
        <v>240</v>
      </c>
      <c r="I259" s="23">
        <f>IF(EXACT(H259,H258),I258,K259/$H$1)</f>
        <v>0.45640074211502785</v>
      </c>
      <c r="J259" s="18">
        <f>IF(EXACT(H259,H258),J258,K259)</f>
        <v>246</v>
      </c>
      <c r="K259" s="18">
        <v>251</v>
      </c>
    </row>
    <row r="260" spans="1:11" ht="15.75" thickBot="1" x14ac:dyDescent="0.3">
      <c r="A260" s="17">
        <v>2</v>
      </c>
      <c r="B260" s="15" t="s">
        <v>88</v>
      </c>
      <c r="C260" s="27">
        <f>VLOOKUP(B260,Total!$B$9:$H$547,2,FALSE)*IF(A260=3,$N$2,1)</f>
        <v>100</v>
      </c>
      <c r="D260" s="27">
        <f>VLOOKUP(B260,Total!$B$9:$H$547,3,FALSE)*IF(A260=3,$N$2,1)</f>
        <v>40</v>
      </c>
      <c r="E260" s="27">
        <f>VLOOKUP(B260,Total!$B$9:$H$547,4,FALSE)*IF(A260=3,$N$2,1)</f>
        <v>100</v>
      </c>
      <c r="F260" s="27">
        <f>VLOOKUP(B260,Total!$B$9:$H$547,5,FALSE)*IF(A260=3,$N$2,1)</f>
        <v>0</v>
      </c>
      <c r="G260" s="27">
        <f>VLOOKUP(B260,Total!$B$9:$H$547,6,FALSE)*IF(A260=3,$N$2,1)</f>
        <v>0</v>
      </c>
      <c r="H260" s="28">
        <f>SUM(C260:G260)</f>
        <v>240</v>
      </c>
      <c r="I260" s="23">
        <f>IF(EXACT(H260,H259),I259,K260/$H$1)</f>
        <v>0.45640074211502785</v>
      </c>
      <c r="J260" s="18">
        <f>IF(EXACT(H260,H259),J259,K260)</f>
        <v>246</v>
      </c>
      <c r="K260" s="18">
        <v>252</v>
      </c>
    </row>
    <row r="261" spans="1:11" ht="15.75" thickBot="1" x14ac:dyDescent="0.3">
      <c r="A261" s="17">
        <v>2</v>
      </c>
      <c r="B261" s="15" t="s">
        <v>87</v>
      </c>
      <c r="C261" s="27">
        <f>VLOOKUP(B261,Total!$B$9:$H$547,2,FALSE)*IF(A261=3,$N$2,1)</f>
        <v>100</v>
      </c>
      <c r="D261" s="27">
        <f>VLOOKUP(B261,Total!$B$9:$H$547,3,FALSE)*IF(A261=3,$N$2,1)</f>
        <v>40</v>
      </c>
      <c r="E261" s="27">
        <f>VLOOKUP(B261,Total!$B$9:$H$547,4,FALSE)*IF(A261=3,$N$2,1)</f>
        <v>100</v>
      </c>
      <c r="F261" s="27">
        <f>VLOOKUP(B261,Total!$B$9:$H$547,5,FALSE)*IF(A261=3,$N$2,1)</f>
        <v>0</v>
      </c>
      <c r="G261" s="27">
        <f>VLOOKUP(B261,Total!$B$9:$H$547,6,FALSE)*IF(A261=3,$N$2,1)</f>
        <v>0</v>
      </c>
      <c r="H261" s="28">
        <f>SUM(C261:G261)</f>
        <v>240</v>
      </c>
      <c r="I261" s="23">
        <f>IF(EXACT(H261,H260),I260,K261/$H$1)</f>
        <v>0.45640074211502785</v>
      </c>
      <c r="J261" s="18">
        <f>IF(EXACT(H261,H260),J260,K261)</f>
        <v>246</v>
      </c>
      <c r="K261" s="18">
        <v>253</v>
      </c>
    </row>
    <row r="262" spans="1:11" ht="15.75" thickBot="1" x14ac:dyDescent="0.3">
      <c r="A262" s="17">
        <v>1</v>
      </c>
      <c r="B262" s="15" t="s">
        <v>254</v>
      </c>
      <c r="C262" s="27">
        <f>VLOOKUP(B262,Total!$B$9:$H$547,2,FALSE)*IF(A262=3,$N$2,1)</f>
        <v>100</v>
      </c>
      <c r="D262" s="27">
        <f>VLOOKUP(B262,Total!$B$9:$H$547,3,FALSE)*IF(A262=3,$N$2,1)</f>
        <v>40</v>
      </c>
      <c r="E262" s="27">
        <f>VLOOKUP(B262,Total!$B$9:$H$547,4,FALSE)*IF(A262=3,$N$2,1)</f>
        <v>100</v>
      </c>
      <c r="F262" s="27">
        <f>VLOOKUP(B262,Total!$B$9:$H$547,5,FALSE)*IF(A262=3,$N$2,1)</f>
        <v>0</v>
      </c>
      <c r="G262" s="27">
        <f>VLOOKUP(B262,Total!$B$9:$H$547,6,FALSE)*IF(A262=3,$N$2,1)</f>
        <v>0</v>
      </c>
      <c r="H262" s="28">
        <f>SUM(C262:G262)</f>
        <v>240</v>
      </c>
      <c r="I262" s="23">
        <f>IF(EXACT(H262,H261),I261,K262/$H$1)</f>
        <v>0.45640074211502785</v>
      </c>
      <c r="J262" s="18">
        <f>IF(EXACT(H262,H261),J261,K262)</f>
        <v>246</v>
      </c>
      <c r="K262" s="18">
        <v>254</v>
      </c>
    </row>
    <row r="263" spans="1:11" ht="15.75" thickBot="1" x14ac:dyDescent="0.3">
      <c r="A263" s="17">
        <v>1</v>
      </c>
      <c r="B263" s="15" t="s">
        <v>256</v>
      </c>
      <c r="C263" s="27">
        <f>VLOOKUP(B263,Total!$B$9:$H$547,2,FALSE)*IF(A263=3,$N$2,1)</f>
        <v>100</v>
      </c>
      <c r="D263" s="27">
        <f>VLOOKUP(B263,Total!$B$9:$H$547,3,FALSE)*IF(A263=3,$N$2,1)</f>
        <v>10</v>
      </c>
      <c r="E263" s="27">
        <f>VLOOKUP(B263,Total!$B$9:$H$547,4,FALSE)*IF(A263=3,$N$2,1)</f>
        <v>100</v>
      </c>
      <c r="F263" s="27">
        <f>VLOOKUP(B263,Total!$B$9:$H$547,5,FALSE)*IF(A263=3,$N$2,1)</f>
        <v>22</v>
      </c>
      <c r="G263" s="27">
        <f>VLOOKUP(B263,Total!$B$9:$H$547,6,FALSE)*IF(A263=3,$N$2,1)</f>
        <v>5</v>
      </c>
      <c r="H263" s="28">
        <f>SUM(C263:G263)</f>
        <v>237</v>
      </c>
      <c r="I263" s="23">
        <f>IF(EXACT(H263,H262),I262,K263/$H$1)</f>
        <v>0.47309833024118736</v>
      </c>
      <c r="J263" s="18">
        <f>IF(EXACT(H263,H262),J262,K263)</f>
        <v>255</v>
      </c>
      <c r="K263" s="18">
        <v>255</v>
      </c>
    </row>
    <row r="264" spans="1:11" ht="15.75" thickBot="1" x14ac:dyDescent="0.3">
      <c r="A264" s="17">
        <v>3</v>
      </c>
      <c r="B264" s="15" t="s">
        <v>433</v>
      </c>
      <c r="C264" s="27">
        <f>VLOOKUP(B264,Total!$B$9:$H$547,2,FALSE)*IF(A264=3,$N$2,1)</f>
        <v>103.49999999999999</v>
      </c>
      <c r="D264" s="27">
        <f>VLOOKUP(B264,Total!$B$9:$H$547,3,FALSE)*IF(A264=3,$N$2,1)</f>
        <v>0</v>
      </c>
      <c r="E264" s="27">
        <f>VLOOKUP(B264,Total!$B$9:$H$547,4,FALSE)*IF(A264=3,$N$2,1)</f>
        <v>87.399999999999991</v>
      </c>
      <c r="F264" s="27">
        <f>VLOOKUP(B264,Total!$B$9:$H$547,5,FALSE)*IF(A264=3,$N$2,1)</f>
        <v>46</v>
      </c>
      <c r="G264" s="27">
        <f>VLOOKUP(B264,Total!$B$9:$H$547,6,FALSE)*IF(A264=3,$N$2,1)</f>
        <v>0</v>
      </c>
      <c r="H264" s="28">
        <f>SUM(C264:G264)</f>
        <v>236.89999999999998</v>
      </c>
      <c r="I264" s="23">
        <f>IF(EXACT(H264,H263),I263,K264/$H$1)</f>
        <v>0.47495361781076068</v>
      </c>
      <c r="J264" s="18">
        <f>IF(EXACT(H264,H263),J263,K264)</f>
        <v>256</v>
      </c>
      <c r="K264" s="18">
        <v>256</v>
      </c>
    </row>
    <row r="265" spans="1:11" ht="15.75" thickBot="1" x14ac:dyDescent="0.3">
      <c r="A265" s="17">
        <v>1</v>
      </c>
      <c r="B265" s="15" t="s">
        <v>257</v>
      </c>
      <c r="C265" s="27">
        <f>VLOOKUP(B265,Total!$B$9:$H$547,2,FALSE)*IF(A265=3,$N$2,1)</f>
        <v>100</v>
      </c>
      <c r="D265" s="27">
        <f>VLOOKUP(B265,Total!$B$9:$H$547,3,FALSE)*IF(A265=3,$N$2,1)</f>
        <v>80</v>
      </c>
      <c r="E265" s="27">
        <f>VLOOKUP(B265,Total!$B$9:$H$547,4,FALSE)*IF(A265=3,$N$2,1)</f>
        <v>0</v>
      </c>
      <c r="F265" s="27">
        <f>VLOOKUP(B265,Total!$B$9:$H$547,5,FALSE)*IF(A265=3,$N$2,1)</f>
        <v>55</v>
      </c>
      <c r="G265" s="27">
        <f>VLOOKUP(B265,Total!$B$9:$H$547,6,FALSE)*IF(A265=3,$N$2,1)</f>
        <v>0</v>
      </c>
      <c r="H265" s="28">
        <f>SUM(C265:G265)</f>
        <v>235</v>
      </c>
      <c r="I265" s="23">
        <f>IF(EXACT(H265,H264),I264,K265/$H$1)</f>
        <v>0.47680890538033394</v>
      </c>
      <c r="J265" s="18">
        <f>IF(EXACT(H265,H264),J264,K265)</f>
        <v>257</v>
      </c>
      <c r="K265" s="18">
        <v>257</v>
      </c>
    </row>
    <row r="266" spans="1:11" ht="15.75" thickBot="1" x14ac:dyDescent="0.3">
      <c r="A266" s="17">
        <v>3</v>
      </c>
      <c r="B266" s="15" t="s">
        <v>438</v>
      </c>
      <c r="C266" s="27">
        <f>VLOOKUP(B266,Total!$B$9:$H$547,2,FALSE)*IF(A266=3,$N$2,1)</f>
        <v>103.49999999999999</v>
      </c>
      <c r="D266" s="27">
        <f>VLOOKUP(B266,Total!$B$9:$H$547,3,FALSE)*IF(A266=3,$N$2,1)</f>
        <v>46</v>
      </c>
      <c r="E266" s="27">
        <f>VLOOKUP(B266,Total!$B$9:$H$547,4,FALSE)*IF(A266=3,$N$2,1)</f>
        <v>0</v>
      </c>
      <c r="F266" s="27">
        <f>VLOOKUP(B266,Total!$B$9:$H$547,5,FALSE)*IF(A266=3,$N$2,1)</f>
        <v>80.5</v>
      </c>
      <c r="G266" s="27">
        <f>VLOOKUP(B266,Total!$B$9:$H$547,6,FALSE)*IF(A266=3,$N$2,1)</f>
        <v>0</v>
      </c>
      <c r="H266" s="28">
        <f>SUM(C266:G266)</f>
        <v>230</v>
      </c>
      <c r="I266" s="23">
        <f>IF(EXACT(H266,H265),I265,K266/$H$1)</f>
        <v>0.47866419294990725</v>
      </c>
      <c r="J266" s="18">
        <f>IF(EXACT(H266,H265),J265,K266)</f>
        <v>258</v>
      </c>
      <c r="K266" s="18">
        <v>258</v>
      </c>
    </row>
    <row r="267" spans="1:11" ht="15.75" thickBot="1" x14ac:dyDescent="0.3">
      <c r="A267" s="17">
        <v>3</v>
      </c>
      <c r="B267" s="15" t="s">
        <v>435</v>
      </c>
      <c r="C267" s="27">
        <f>VLOOKUP(B267,Total!$B$9:$H$547,2,FALSE)*IF(A267=3,$N$2,1)</f>
        <v>114.99999999999999</v>
      </c>
      <c r="D267" s="27">
        <f>VLOOKUP(B267,Total!$B$9:$H$547,3,FALSE)*IF(A267=3,$N$2,1)</f>
        <v>80.5</v>
      </c>
      <c r="E267" s="27">
        <f>VLOOKUP(B267,Total!$B$9:$H$547,4,FALSE)*IF(A267=3,$N$2,1)</f>
        <v>0</v>
      </c>
      <c r="F267" s="27">
        <f>VLOOKUP(B267,Total!$B$9:$H$547,5,FALSE)*IF(A267=3,$N$2,1)</f>
        <v>34.5</v>
      </c>
      <c r="G267" s="27">
        <f>VLOOKUP(B267,Total!$B$9:$H$547,6,FALSE)*IF(A267=3,$N$2,1)</f>
        <v>0</v>
      </c>
      <c r="H267" s="28">
        <f>SUM(C267:G267)</f>
        <v>230</v>
      </c>
      <c r="I267" s="23">
        <f>IF(EXACT(H267,H266),I266,K267/$H$1)</f>
        <v>0.47866419294990725</v>
      </c>
      <c r="J267" s="18">
        <f>IF(EXACT(H267,H266),J266,K267)</f>
        <v>258</v>
      </c>
      <c r="K267" s="18">
        <v>259</v>
      </c>
    </row>
    <row r="268" spans="1:11" ht="15.75" thickBot="1" x14ac:dyDescent="0.3">
      <c r="A268" s="17">
        <v>2</v>
      </c>
      <c r="B268" s="15" t="s">
        <v>94</v>
      </c>
      <c r="C268" s="27">
        <f>VLOOKUP(B268,Total!$B$9:$H$547,2,FALSE)*IF(A268=3,$N$2,1)</f>
        <v>90</v>
      </c>
      <c r="D268" s="27">
        <f>VLOOKUP(B268,Total!$B$9:$H$547,3,FALSE)*IF(A268=3,$N$2,1)</f>
        <v>50</v>
      </c>
      <c r="E268" s="27">
        <f>VLOOKUP(B268,Total!$B$9:$H$547,4,FALSE)*IF(A268=3,$N$2,1)</f>
        <v>68</v>
      </c>
      <c r="F268" s="27">
        <f>VLOOKUP(B268,Total!$B$9:$H$547,5,FALSE)*IF(A268=3,$N$2,1)</f>
        <v>22</v>
      </c>
      <c r="G268" s="27">
        <f>VLOOKUP(B268,Total!$B$9:$H$547,6,FALSE)*IF(A268=3,$N$2,1)</f>
        <v>0</v>
      </c>
      <c r="H268" s="28">
        <f>SUM(C268:G268)</f>
        <v>230</v>
      </c>
      <c r="I268" s="23">
        <f>IF(EXACT(H268,H267),I267,K268/$H$1)</f>
        <v>0.47866419294990725</v>
      </c>
      <c r="J268" s="18">
        <f>IF(EXACT(H268,H267),J267,K268)</f>
        <v>258</v>
      </c>
      <c r="K268" s="18">
        <v>260</v>
      </c>
    </row>
    <row r="269" spans="1:11" ht="15.75" thickBot="1" x14ac:dyDescent="0.3">
      <c r="A269" s="17">
        <v>2</v>
      </c>
      <c r="B269" s="15" t="s">
        <v>91</v>
      </c>
      <c r="C269" s="27">
        <f>VLOOKUP(B269,Total!$B$9:$H$547,2,FALSE)*IF(A269=3,$N$2,1)</f>
        <v>90</v>
      </c>
      <c r="D269" s="27">
        <f>VLOOKUP(B269,Total!$B$9:$H$547,3,FALSE)*IF(A269=3,$N$2,1)</f>
        <v>40</v>
      </c>
      <c r="E269" s="27">
        <f>VLOOKUP(B269,Total!$B$9:$H$547,4,FALSE)*IF(A269=3,$N$2,1)</f>
        <v>100</v>
      </c>
      <c r="F269" s="27">
        <f>VLOOKUP(B269,Total!$B$9:$H$547,5,FALSE)*IF(A269=3,$N$2,1)</f>
        <v>0</v>
      </c>
      <c r="G269" s="27">
        <f>VLOOKUP(B269,Total!$B$9:$H$547,6,FALSE)*IF(A269=3,$N$2,1)</f>
        <v>0</v>
      </c>
      <c r="H269" s="28">
        <f>SUM(C269:G269)</f>
        <v>230</v>
      </c>
      <c r="I269" s="23">
        <f>IF(EXACT(H269,H268),I268,K269/$H$1)</f>
        <v>0.47866419294990725</v>
      </c>
      <c r="J269" s="18">
        <f>IF(EXACT(H269,H268),J268,K269)</f>
        <v>258</v>
      </c>
      <c r="K269" s="18">
        <v>261</v>
      </c>
    </row>
    <row r="270" spans="1:11" ht="15.75" thickBot="1" x14ac:dyDescent="0.3">
      <c r="A270" s="17">
        <v>2</v>
      </c>
      <c r="B270" s="15" t="s">
        <v>96</v>
      </c>
      <c r="C270" s="27">
        <f>VLOOKUP(B270,Total!$B$9:$H$547,2,FALSE)*IF(A270=3,$N$2,1)</f>
        <v>90</v>
      </c>
      <c r="D270" s="27">
        <f>VLOOKUP(B270,Total!$B$9:$H$547,3,FALSE)*IF(A270=3,$N$2,1)</f>
        <v>40</v>
      </c>
      <c r="E270" s="27">
        <f>VLOOKUP(B270,Total!$B$9:$H$547,4,FALSE)*IF(A270=3,$N$2,1)</f>
        <v>100</v>
      </c>
      <c r="F270" s="27">
        <f>VLOOKUP(B270,Total!$B$9:$H$547,5,FALSE)*IF(A270=3,$N$2,1)</f>
        <v>0</v>
      </c>
      <c r="G270" s="27">
        <f>VLOOKUP(B270,Total!$B$9:$H$547,6,FALSE)*IF(A270=3,$N$2,1)</f>
        <v>0</v>
      </c>
      <c r="H270" s="28">
        <f>SUM(C270:G270)</f>
        <v>230</v>
      </c>
      <c r="I270" s="23">
        <f>IF(EXACT(H270,H269),I269,K270/$H$1)</f>
        <v>0.47866419294990725</v>
      </c>
      <c r="J270" s="18">
        <f>IF(EXACT(H270,H269),J269,K270)</f>
        <v>258</v>
      </c>
      <c r="K270" s="18">
        <v>262</v>
      </c>
    </row>
    <row r="271" spans="1:11" ht="15.75" thickBot="1" x14ac:dyDescent="0.3">
      <c r="A271" s="17">
        <v>1</v>
      </c>
      <c r="B271" s="15" t="s">
        <v>260</v>
      </c>
      <c r="C271" s="27">
        <f>VLOOKUP(B271,Total!$B$9:$H$547,2,FALSE)*IF(A271=3,$N$2,1)</f>
        <v>100</v>
      </c>
      <c r="D271" s="27">
        <f>VLOOKUP(B271,Total!$B$9:$H$547,3,FALSE)*IF(A271=3,$N$2,1)</f>
        <v>30</v>
      </c>
      <c r="E271" s="27">
        <f>VLOOKUP(B271,Total!$B$9:$H$547,4,FALSE)*IF(A271=3,$N$2,1)</f>
        <v>100</v>
      </c>
      <c r="F271" s="27">
        <f>VLOOKUP(B271,Total!$B$9:$H$547,5,FALSE)*IF(A271=3,$N$2,1)</f>
        <v>0</v>
      </c>
      <c r="G271" s="27">
        <f>VLOOKUP(B271,Total!$B$9:$H$547,6,FALSE)*IF(A271=3,$N$2,1)</f>
        <v>0</v>
      </c>
      <c r="H271" s="28">
        <f>SUM(C271:G271)</f>
        <v>230</v>
      </c>
      <c r="I271" s="23">
        <f>IF(EXACT(H271,H270),I270,K271/$H$1)</f>
        <v>0.47866419294990725</v>
      </c>
      <c r="J271" s="18">
        <f>IF(EXACT(H271,H270),J270,K271)</f>
        <v>258</v>
      </c>
      <c r="K271" s="18">
        <v>263</v>
      </c>
    </row>
    <row r="272" spans="1:11" ht="15.75" thickBot="1" x14ac:dyDescent="0.3">
      <c r="A272" s="17">
        <v>2</v>
      </c>
      <c r="B272" s="15" t="s">
        <v>92</v>
      </c>
      <c r="C272" s="27">
        <f>VLOOKUP(B272,Total!$B$9:$H$547,2,FALSE)*IF(A272=3,$N$2,1)</f>
        <v>90</v>
      </c>
      <c r="D272" s="27">
        <f>VLOOKUP(B272,Total!$B$9:$H$547,3,FALSE)*IF(A272=3,$N$2,1)</f>
        <v>40</v>
      </c>
      <c r="E272" s="27">
        <f>VLOOKUP(B272,Total!$B$9:$H$547,4,FALSE)*IF(A272=3,$N$2,1)</f>
        <v>100</v>
      </c>
      <c r="F272" s="27">
        <f>VLOOKUP(B272,Total!$B$9:$H$547,5,FALSE)*IF(A272=3,$N$2,1)</f>
        <v>0</v>
      </c>
      <c r="G272" s="27">
        <f>VLOOKUP(B272,Total!$B$9:$H$547,6,FALSE)*IF(A272=3,$N$2,1)</f>
        <v>0</v>
      </c>
      <c r="H272" s="28">
        <f>SUM(C272:G272)</f>
        <v>230</v>
      </c>
      <c r="I272" s="23">
        <f>IF(EXACT(H272,H271),I271,K272/$H$1)</f>
        <v>0.47866419294990725</v>
      </c>
      <c r="J272" s="18">
        <f>IF(EXACT(H272,H271),J271,K272)</f>
        <v>258</v>
      </c>
      <c r="K272" s="18">
        <v>264</v>
      </c>
    </row>
    <row r="273" spans="1:11" ht="15.75" thickBot="1" x14ac:dyDescent="0.3">
      <c r="A273" s="17">
        <v>2</v>
      </c>
      <c r="B273" s="15" t="s">
        <v>95</v>
      </c>
      <c r="C273" s="27">
        <f>VLOOKUP(B273,Total!$B$9:$H$547,2,FALSE)*IF(A273=3,$N$2,1)</f>
        <v>90</v>
      </c>
      <c r="D273" s="27">
        <f>VLOOKUP(B273,Total!$B$9:$H$547,3,FALSE)*IF(A273=3,$N$2,1)</f>
        <v>40</v>
      </c>
      <c r="E273" s="27">
        <f>VLOOKUP(B273,Total!$B$9:$H$547,4,FALSE)*IF(A273=3,$N$2,1)</f>
        <v>100</v>
      </c>
      <c r="F273" s="27">
        <f>VLOOKUP(B273,Total!$B$9:$H$547,5,FALSE)*IF(A273=3,$N$2,1)</f>
        <v>0</v>
      </c>
      <c r="G273" s="27">
        <f>VLOOKUP(B273,Total!$B$9:$H$547,6,FALSE)*IF(A273=3,$N$2,1)</f>
        <v>0</v>
      </c>
      <c r="H273" s="28">
        <f>SUM(C273:G273)</f>
        <v>230</v>
      </c>
      <c r="I273" s="23">
        <f>IF(EXACT(H273,H272),I272,K273/$H$1)</f>
        <v>0.47866419294990725</v>
      </c>
      <c r="J273" s="18">
        <f>IF(EXACT(H273,H272),J272,K273)</f>
        <v>258</v>
      </c>
      <c r="K273" s="18">
        <v>265</v>
      </c>
    </row>
    <row r="274" spans="1:11" ht="15.75" thickBot="1" x14ac:dyDescent="0.3">
      <c r="A274" s="17">
        <v>1</v>
      </c>
      <c r="B274" s="15" t="s">
        <v>258</v>
      </c>
      <c r="C274" s="27">
        <f>VLOOKUP(B274,Total!$B$9:$H$547,2,FALSE)*IF(A274=3,$N$2,1)</f>
        <v>90</v>
      </c>
      <c r="D274" s="27">
        <f>VLOOKUP(B274,Total!$B$9:$H$547,3,FALSE)*IF(A274=3,$N$2,1)</f>
        <v>40</v>
      </c>
      <c r="E274" s="27">
        <f>VLOOKUP(B274,Total!$B$9:$H$547,4,FALSE)*IF(A274=3,$N$2,1)</f>
        <v>100</v>
      </c>
      <c r="F274" s="27">
        <f>VLOOKUP(B274,Total!$B$9:$H$547,5,FALSE)*IF(A274=3,$N$2,1)</f>
        <v>0</v>
      </c>
      <c r="G274" s="27">
        <f>VLOOKUP(B274,Total!$B$9:$H$547,6,FALSE)*IF(A274=3,$N$2,1)</f>
        <v>0</v>
      </c>
      <c r="H274" s="28">
        <f>SUM(C274:G274)</f>
        <v>230</v>
      </c>
      <c r="I274" s="23">
        <f>IF(EXACT(H274,H273),I273,K274/$H$1)</f>
        <v>0.47866419294990725</v>
      </c>
      <c r="J274" s="18">
        <f>IF(EXACT(H274,H273),J273,K274)</f>
        <v>258</v>
      </c>
      <c r="K274" s="18">
        <v>266</v>
      </c>
    </row>
    <row r="275" spans="1:11" ht="15.75" thickBot="1" x14ac:dyDescent="0.3">
      <c r="A275" s="17">
        <v>1</v>
      </c>
      <c r="B275" s="15" t="s">
        <v>259</v>
      </c>
      <c r="C275" s="27">
        <f>VLOOKUP(B275,Total!$B$9:$H$547,2,FALSE)*IF(A275=3,$N$2,1)</f>
        <v>100</v>
      </c>
      <c r="D275" s="27">
        <f>VLOOKUP(B275,Total!$B$9:$H$547,3,FALSE)*IF(A275=3,$N$2,1)</f>
        <v>30</v>
      </c>
      <c r="E275" s="27">
        <f>VLOOKUP(B275,Total!$B$9:$H$547,4,FALSE)*IF(A275=3,$N$2,1)</f>
        <v>100</v>
      </c>
      <c r="F275" s="27">
        <f>VLOOKUP(B275,Total!$B$9:$H$547,5,FALSE)*IF(A275=3,$N$2,1)</f>
        <v>0</v>
      </c>
      <c r="G275" s="27">
        <f>VLOOKUP(B275,Total!$B$9:$H$547,6,FALSE)*IF(A275=3,$N$2,1)</f>
        <v>0</v>
      </c>
      <c r="H275" s="28">
        <f>SUM(C275:G275)</f>
        <v>230</v>
      </c>
      <c r="I275" s="23">
        <f>IF(EXACT(H275,H274),I274,K275/$H$1)</f>
        <v>0.47866419294990725</v>
      </c>
      <c r="J275" s="18">
        <f>IF(EXACT(H275,H274),J274,K275)</f>
        <v>258</v>
      </c>
      <c r="K275" s="18">
        <v>267</v>
      </c>
    </row>
    <row r="276" spans="1:11" ht="15.75" thickBot="1" x14ac:dyDescent="0.3">
      <c r="A276" s="17">
        <v>2</v>
      </c>
      <c r="B276" s="15" t="s">
        <v>93</v>
      </c>
      <c r="C276" s="27">
        <f>VLOOKUP(B276,Total!$B$9:$H$547,2,FALSE)*IF(A276=3,$N$2,1)</f>
        <v>100</v>
      </c>
      <c r="D276" s="27">
        <f>VLOOKUP(B276,Total!$B$9:$H$547,3,FALSE)*IF(A276=3,$N$2,1)</f>
        <v>30</v>
      </c>
      <c r="E276" s="27">
        <f>VLOOKUP(B276,Total!$B$9:$H$547,4,FALSE)*IF(A276=3,$N$2,1)</f>
        <v>100</v>
      </c>
      <c r="F276" s="27">
        <f>VLOOKUP(B276,Total!$B$9:$H$547,5,FALSE)*IF(A276=3,$N$2,1)</f>
        <v>0</v>
      </c>
      <c r="G276" s="27">
        <f>VLOOKUP(B276,Total!$B$9:$H$547,6,FALSE)*IF(A276=3,$N$2,1)</f>
        <v>0</v>
      </c>
      <c r="H276" s="28">
        <f>SUM(C276:G276)</f>
        <v>230</v>
      </c>
      <c r="I276" s="23">
        <f>IF(EXACT(H276,H275),I275,K276/$H$1)</f>
        <v>0.47866419294990725</v>
      </c>
      <c r="J276" s="18">
        <f>IF(EXACT(H276,H275),J275,K276)</f>
        <v>258</v>
      </c>
      <c r="K276" s="18">
        <v>268</v>
      </c>
    </row>
    <row r="277" spans="1:11" ht="15.75" thickBot="1" x14ac:dyDescent="0.3">
      <c r="A277" s="17">
        <v>3</v>
      </c>
      <c r="B277" s="15" t="s">
        <v>436</v>
      </c>
      <c r="C277" s="27">
        <f>VLOOKUP(B277,Total!$B$9:$H$547,2,FALSE)*IF(A277=3,$N$2,1)</f>
        <v>114.99999999999999</v>
      </c>
      <c r="D277" s="27">
        <f>VLOOKUP(B277,Total!$B$9:$H$547,3,FALSE)*IF(A277=3,$N$2,1)</f>
        <v>0</v>
      </c>
      <c r="E277" s="27">
        <f>VLOOKUP(B277,Total!$B$9:$H$547,4,FALSE)*IF(A277=3,$N$2,1)</f>
        <v>0</v>
      </c>
      <c r="F277" s="27">
        <f>VLOOKUP(B277,Total!$B$9:$H$547,5,FALSE)*IF(A277=3,$N$2,1)</f>
        <v>114.99999999999999</v>
      </c>
      <c r="G277" s="27">
        <f>VLOOKUP(B277,Total!$B$9:$H$547,6,FALSE)*IF(A277=3,$N$2,1)</f>
        <v>0</v>
      </c>
      <c r="H277" s="28">
        <f>SUM(C277:G277)</f>
        <v>229.99999999999997</v>
      </c>
      <c r="I277" s="23">
        <f>IF(EXACT(H277,H276),I276,K277/$H$1)</f>
        <v>0.47866419294990725</v>
      </c>
      <c r="J277" s="18">
        <f>IF(EXACT(H277,H276),J276,K277)</f>
        <v>258</v>
      </c>
      <c r="K277" s="18">
        <v>269</v>
      </c>
    </row>
    <row r="278" spans="1:11" ht="15.75" thickBot="1" x14ac:dyDescent="0.3">
      <c r="A278" s="17">
        <v>3</v>
      </c>
      <c r="B278" s="15" t="s">
        <v>434</v>
      </c>
      <c r="C278" s="27">
        <f>VLOOKUP(B278,Total!$B$9:$H$547,2,FALSE)*IF(A278=3,$N$2,1)</f>
        <v>103.49999999999999</v>
      </c>
      <c r="D278" s="27">
        <f>VLOOKUP(B278,Total!$B$9:$H$547,3,FALSE)*IF(A278=3,$N$2,1)</f>
        <v>114.99999999999999</v>
      </c>
      <c r="E278" s="27">
        <f>VLOOKUP(B278,Total!$B$9:$H$547,4,FALSE)*IF(A278=3,$N$2,1)</f>
        <v>0</v>
      </c>
      <c r="F278" s="27">
        <f>VLOOKUP(B278,Total!$B$9:$H$547,5,FALSE)*IF(A278=3,$N$2,1)</f>
        <v>11.5</v>
      </c>
      <c r="G278" s="27">
        <f>VLOOKUP(B278,Total!$B$9:$H$547,6,FALSE)*IF(A278=3,$N$2,1)</f>
        <v>0</v>
      </c>
      <c r="H278" s="28">
        <f>SUM(C278:G278)</f>
        <v>229.99999999999997</v>
      </c>
      <c r="I278" s="23">
        <f>IF(EXACT(H278,H277),I277,K278/$H$1)</f>
        <v>0.47866419294990725</v>
      </c>
      <c r="J278" s="18">
        <f>IF(EXACT(H278,H277),J277,K278)</f>
        <v>258</v>
      </c>
      <c r="K278" s="18">
        <v>270</v>
      </c>
    </row>
    <row r="279" spans="1:11" ht="15.75" thickBot="1" x14ac:dyDescent="0.3">
      <c r="A279" s="17">
        <v>3</v>
      </c>
      <c r="B279" s="15" t="s">
        <v>437</v>
      </c>
      <c r="C279" s="27">
        <f>VLOOKUP(B279,Total!$B$9:$H$547,2,FALSE)*IF(A279=3,$N$2,1)</f>
        <v>114.99999999999999</v>
      </c>
      <c r="D279" s="27">
        <f>VLOOKUP(B279,Total!$B$9:$H$547,3,FALSE)*IF(A279=3,$N$2,1)</f>
        <v>114.99999999999999</v>
      </c>
      <c r="E279" s="27">
        <f>VLOOKUP(B279,Total!$B$9:$H$547,4,FALSE)*IF(A279=3,$N$2,1)</f>
        <v>0</v>
      </c>
      <c r="F279" s="27">
        <f>VLOOKUP(B279,Total!$B$9:$H$547,5,FALSE)*IF(A279=3,$N$2,1)</f>
        <v>0</v>
      </c>
      <c r="G279" s="27">
        <f>VLOOKUP(B279,Total!$B$9:$H$547,6,FALSE)*IF(A279=3,$N$2,1)</f>
        <v>0</v>
      </c>
      <c r="H279" s="28">
        <f>SUM(C279:G279)</f>
        <v>229.99999999999997</v>
      </c>
      <c r="I279" s="23">
        <f>IF(EXACT(H279,H278),I278,K279/$H$1)</f>
        <v>0.47866419294990725</v>
      </c>
      <c r="J279" s="18">
        <f>IF(EXACT(H279,H278),J278,K279)</f>
        <v>258</v>
      </c>
      <c r="K279" s="18">
        <v>271</v>
      </c>
    </row>
    <row r="280" spans="1:11" ht="15.75" thickBot="1" x14ac:dyDescent="0.3">
      <c r="A280" s="17">
        <v>3</v>
      </c>
      <c r="B280" s="15" t="s">
        <v>439</v>
      </c>
      <c r="C280" s="27">
        <f>VLOOKUP(B280,Total!$B$9:$H$547,2,FALSE)*IF(A280=3,$N$2,1)</f>
        <v>114.99999999999999</v>
      </c>
      <c r="D280" s="27">
        <f>VLOOKUP(B280,Total!$B$9:$H$547,3,FALSE)*IF(A280=3,$N$2,1)</f>
        <v>11.5</v>
      </c>
      <c r="E280" s="27">
        <f>VLOOKUP(B280,Total!$B$9:$H$547,4,FALSE)*IF(A280=3,$N$2,1)</f>
        <v>101.19999999999999</v>
      </c>
      <c r="F280" s="27">
        <f>VLOOKUP(B280,Total!$B$9:$H$547,5,FALSE)*IF(A280=3,$N$2,1)</f>
        <v>0</v>
      </c>
      <c r="G280" s="27">
        <f>VLOOKUP(B280,Total!$B$9:$H$547,6,FALSE)*IF(A280=3,$N$2,1)</f>
        <v>0</v>
      </c>
      <c r="H280" s="28">
        <f>SUM(C280:G280)</f>
        <v>227.7</v>
      </c>
      <c r="I280" s="23">
        <f>IF(EXACT(H280,H279),I279,K280/$H$1)</f>
        <v>0.50463821892393323</v>
      </c>
      <c r="J280" s="18">
        <f>IF(EXACT(H280,H279),J279,K280)</f>
        <v>272</v>
      </c>
      <c r="K280" s="18">
        <v>272</v>
      </c>
    </row>
    <row r="281" spans="1:11" ht="15.75" thickBot="1" x14ac:dyDescent="0.3">
      <c r="A281" s="17">
        <v>1</v>
      </c>
      <c r="B281" s="15" t="s">
        <v>261</v>
      </c>
      <c r="C281" s="27">
        <f>VLOOKUP(B281,Total!$B$9:$H$547,2,FALSE)*IF(A281=3,$N$2,1)</f>
        <v>100</v>
      </c>
      <c r="D281" s="27">
        <f>VLOOKUP(B281,Total!$B$9:$H$547,3,FALSE)*IF(A281=3,$N$2,1)</f>
        <v>0</v>
      </c>
      <c r="E281" s="27">
        <f>VLOOKUP(B281,Total!$B$9:$H$547,4,FALSE)*IF(A281=3,$N$2,1)</f>
        <v>100</v>
      </c>
      <c r="F281" s="27">
        <f>VLOOKUP(B281,Total!$B$9:$H$547,5,FALSE)*IF(A281=3,$N$2,1)</f>
        <v>22</v>
      </c>
      <c r="G281" s="27">
        <f>VLOOKUP(B281,Total!$B$9:$H$547,6,FALSE)*IF(A281=3,$N$2,1)</f>
        <v>5</v>
      </c>
      <c r="H281" s="28">
        <f>SUM(C281:G281)</f>
        <v>227</v>
      </c>
      <c r="I281" s="23">
        <f>IF(EXACT(H281,H280),I280,K281/$H$1)</f>
        <v>0.50649350649350644</v>
      </c>
      <c r="J281" s="18">
        <f>IF(EXACT(H281,H280),J280,K281)</f>
        <v>273</v>
      </c>
      <c r="K281" s="18">
        <v>273</v>
      </c>
    </row>
    <row r="282" spans="1:11" ht="15.75" thickBot="1" x14ac:dyDescent="0.3">
      <c r="A282" s="17">
        <v>3</v>
      </c>
      <c r="B282" s="15" t="s">
        <v>441</v>
      </c>
      <c r="C282" s="27">
        <f>VLOOKUP(B282,Total!$B$9:$H$547,2,FALSE)*IF(A282=3,$N$2,1)</f>
        <v>103.49999999999999</v>
      </c>
      <c r="D282" s="27">
        <f>VLOOKUP(B282,Total!$B$9:$H$547,3,FALSE)*IF(A282=3,$N$2,1)</f>
        <v>103.49999999999999</v>
      </c>
      <c r="E282" s="27">
        <f>VLOOKUP(B282,Total!$B$9:$H$547,4,FALSE)*IF(A282=3,$N$2,1)</f>
        <v>18.399999999999999</v>
      </c>
      <c r="F282" s="27">
        <f>VLOOKUP(B282,Total!$B$9:$H$547,5,FALSE)*IF(A282=3,$N$2,1)</f>
        <v>0</v>
      </c>
      <c r="G282" s="27">
        <f>VLOOKUP(B282,Total!$B$9:$H$547,6,FALSE)*IF(A282=3,$N$2,1)</f>
        <v>0</v>
      </c>
      <c r="H282" s="28">
        <f>SUM(C282:G282)</f>
        <v>225.39999999999998</v>
      </c>
      <c r="I282" s="23">
        <f>IF(EXACT(H282,H281),I281,K282/$H$1)</f>
        <v>0.50834879406307976</v>
      </c>
      <c r="J282" s="18">
        <f>IF(EXACT(H282,H281),J281,K282)</f>
        <v>274</v>
      </c>
      <c r="K282" s="18">
        <v>274</v>
      </c>
    </row>
    <row r="283" spans="1:11" ht="15.75" thickBot="1" x14ac:dyDescent="0.3">
      <c r="A283" s="17">
        <v>3</v>
      </c>
      <c r="B283" s="15" t="s">
        <v>440</v>
      </c>
      <c r="C283" s="27">
        <f>VLOOKUP(B283,Total!$B$9:$H$547,2,FALSE)*IF(A283=3,$N$2,1)</f>
        <v>114.99999999999999</v>
      </c>
      <c r="D283" s="27">
        <f>VLOOKUP(B283,Total!$B$9:$H$547,3,FALSE)*IF(A283=3,$N$2,1)</f>
        <v>46</v>
      </c>
      <c r="E283" s="27">
        <f>VLOOKUP(B283,Total!$B$9:$H$547,4,FALSE)*IF(A283=3,$N$2,1)</f>
        <v>64.399999999999991</v>
      </c>
      <c r="F283" s="27">
        <f>VLOOKUP(B283,Total!$B$9:$H$547,5,FALSE)*IF(A283=3,$N$2,1)</f>
        <v>0</v>
      </c>
      <c r="G283" s="27">
        <f>VLOOKUP(B283,Total!$B$9:$H$547,6,FALSE)*IF(A283=3,$N$2,1)</f>
        <v>0</v>
      </c>
      <c r="H283" s="28">
        <f>SUM(C283:G283)</f>
        <v>225.39999999999998</v>
      </c>
      <c r="I283" s="23">
        <f>IF(EXACT(H283,H282),I282,K283/$H$1)</f>
        <v>0.50834879406307976</v>
      </c>
      <c r="J283" s="18">
        <f>IF(EXACT(H283,H282),J282,K283)</f>
        <v>274</v>
      </c>
      <c r="K283" s="18">
        <v>275</v>
      </c>
    </row>
    <row r="284" spans="1:11" ht="15.75" thickBot="1" x14ac:dyDescent="0.3">
      <c r="A284" s="17">
        <v>2</v>
      </c>
      <c r="B284" s="15" t="s">
        <v>97</v>
      </c>
      <c r="C284" s="27">
        <f>VLOOKUP(B284,Total!$B$9:$H$547,2,FALSE)*IF(A284=3,$N$2,1)</f>
        <v>100</v>
      </c>
      <c r="D284" s="27">
        <f>VLOOKUP(B284,Total!$B$9:$H$547,3,FALSE)*IF(A284=3,$N$2,1)</f>
        <v>0</v>
      </c>
      <c r="E284" s="27">
        <f>VLOOKUP(B284,Total!$B$9:$H$547,4,FALSE)*IF(A284=3,$N$2,1)</f>
        <v>100</v>
      </c>
      <c r="F284" s="27">
        <f>VLOOKUP(B284,Total!$B$9:$H$547,5,FALSE)*IF(A284=3,$N$2,1)</f>
        <v>0</v>
      </c>
      <c r="G284" s="27">
        <f>VLOOKUP(B284,Total!$B$9:$H$547,6,FALSE)*IF(A284=3,$N$2,1)</f>
        <v>25</v>
      </c>
      <c r="H284" s="28">
        <f>SUM(C284:G284)</f>
        <v>225</v>
      </c>
      <c r="I284" s="23">
        <f>IF(EXACT(H284,H283),I283,K284/$H$1)</f>
        <v>0.51205936920222639</v>
      </c>
      <c r="J284" s="18">
        <f>IF(EXACT(H284,H283),J283,K284)</f>
        <v>276</v>
      </c>
      <c r="K284" s="18">
        <v>276</v>
      </c>
    </row>
    <row r="285" spans="1:11" ht="15.75" thickBot="1" x14ac:dyDescent="0.3">
      <c r="A285" s="17">
        <v>1</v>
      </c>
      <c r="B285" s="15" t="s">
        <v>263</v>
      </c>
      <c r="C285" s="27">
        <f>VLOOKUP(B285,Total!$B$9:$H$547,2,FALSE)*IF(A285=3,$N$2,1)</f>
        <v>100</v>
      </c>
      <c r="D285" s="27">
        <f>VLOOKUP(B285,Total!$B$9:$H$547,3,FALSE)*IF(A285=3,$N$2,1)</f>
        <v>0</v>
      </c>
      <c r="E285" s="27">
        <f>VLOOKUP(B285,Total!$B$9:$H$547,4,FALSE)*IF(A285=3,$N$2,1)</f>
        <v>100</v>
      </c>
      <c r="F285" s="27">
        <f>VLOOKUP(B285,Total!$B$9:$H$547,5,FALSE)*IF(A285=3,$N$2,1)</f>
        <v>0</v>
      </c>
      <c r="G285" s="27">
        <f>VLOOKUP(B285,Total!$B$9:$H$547,6,FALSE)*IF(A285=3,$N$2,1)</f>
        <v>25</v>
      </c>
      <c r="H285" s="28">
        <f>SUM(C285:G285)</f>
        <v>225</v>
      </c>
      <c r="I285" s="23">
        <f>IF(EXACT(H285,H284),I284,K285/$H$1)</f>
        <v>0.51205936920222639</v>
      </c>
      <c r="J285" s="18">
        <f>IF(EXACT(H285,H284),J284,K285)</f>
        <v>276</v>
      </c>
      <c r="K285" s="18">
        <v>277</v>
      </c>
    </row>
    <row r="286" spans="1:11" ht="15.75" thickBot="1" x14ac:dyDescent="0.3">
      <c r="A286" s="17">
        <v>1</v>
      </c>
      <c r="B286" s="15" t="s">
        <v>262</v>
      </c>
      <c r="C286" s="27">
        <f>VLOOKUP(B286,Total!$B$9:$H$547,2,FALSE)*IF(A286=3,$N$2,1)</f>
        <v>100</v>
      </c>
      <c r="D286" s="27">
        <f>VLOOKUP(B286,Total!$B$9:$H$547,3,FALSE)*IF(A286=3,$N$2,1)</f>
        <v>100</v>
      </c>
      <c r="E286" s="27">
        <f>VLOOKUP(B286,Total!$B$9:$H$547,4,FALSE)*IF(A286=3,$N$2,1)</f>
        <v>0</v>
      </c>
      <c r="F286" s="27">
        <f>VLOOKUP(B286,Total!$B$9:$H$547,5,FALSE)*IF(A286=3,$N$2,1)</f>
        <v>0</v>
      </c>
      <c r="G286" s="27">
        <f>VLOOKUP(B286,Total!$B$9:$H$547,6,FALSE)*IF(A286=3,$N$2,1)</f>
        <v>25</v>
      </c>
      <c r="H286" s="28">
        <f>SUM(C286:G286)</f>
        <v>225</v>
      </c>
      <c r="I286" s="23">
        <f>IF(EXACT(H286,H285),I285,K286/$H$1)</f>
        <v>0.51205936920222639</v>
      </c>
      <c r="J286" s="18">
        <f>IF(EXACT(H286,H285),J285,K286)</f>
        <v>276</v>
      </c>
      <c r="K286" s="18">
        <v>278</v>
      </c>
    </row>
    <row r="287" spans="1:11" ht="15.75" thickBot="1" x14ac:dyDescent="0.3">
      <c r="A287" s="17">
        <v>3</v>
      </c>
      <c r="B287" s="15" t="s">
        <v>442</v>
      </c>
      <c r="C287" s="27">
        <f>VLOOKUP(B287,Total!$B$9:$H$547,2,FALSE)*IF(A287=3,$N$2,1)</f>
        <v>103.49999999999999</v>
      </c>
      <c r="D287" s="27">
        <f>VLOOKUP(B287,Total!$B$9:$H$547,3,FALSE)*IF(A287=3,$N$2,1)</f>
        <v>34.5</v>
      </c>
      <c r="E287" s="27">
        <f>VLOOKUP(B287,Total!$B$9:$H$547,4,FALSE)*IF(A287=3,$N$2,1)</f>
        <v>0</v>
      </c>
      <c r="F287" s="27">
        <f>VLOOKUP(B287,Total!$B$9:$H$547,5,FALSE)*IF(A287=3,$N$2,1)</f>
        <v>69</v>
      </c>
      <c r="G287" s="27">
        <f>VLOOKUP(B287,Total!$B$9:$H$547,6,FALSE)*IF(A287=3,$N$2,1)</f>
        <v>17.25</v>
      </c>
      <c r="H287" s="28">
        <f>SUM(C287:G287)</f>
        <v>224.25</v>
      </c>
      <c r="I287" s="23">
        <f>IF(EXACT(H287,H286),I286,K287/$H$1)</f>
        <v>0.51762523191094623</v>
      </c>
      <c r="J287" s="18">
        <f>IF(EXACT(H287,H286),J286,K287)</f>
        <v>279</v>
      </c>
      <c r="K287" s="18">
        <v>279</v>
      </c>
    </row>
    <row r="288" spans="1:11" ht="15.75" thickBot="1" x14ac:dyDescent="0.3">
      <c r="A288" s="17">
        <v>1</v>
      </c>
      <c r="B288" s="15" t="s">
        <v>264</v>
      </c>
      <c r="C288" s="27">
        <f>VLOOKUP(B288,Total!$B$9:$H$547,2,FALSE)*IF(A288=3,$N$2,1)</f>
        <v>100</v>
      </c>
      <c r="D288" s="27">
        <f>VLOOKUP(B288,Total!$B$9:$H$547,3,FALSE)*IF(A288=3,$N$2,1)</f>
        <v>0</v>
      </c>
      <c r="E288" s="27">
        <f>VLOOKUP(B288,Total!$B$9:$H$547,4,FALSE)*IF(A288=3,$N$2,1)</f>
        <v>100</v>
      </c>
      <c r="F288" s="27">
        <f>VLOOKUP(B288,Total!$B$9:$H$547,5,FALSE)*IF(A288=3,$N$2,1)</f>
        <v>22</v>
      </c>
      <c r="G288" s="27">
        <f>VLOOKUP(B288,Total!$B$9:$H$547,6,FALSE)*IF(A288=3,$N$2,1)</f>
        <v>0</v>
      </c>
      <c r="H288" s="28">
        <f>SUM(C288:G288)</f>
        <v>222</v>
      </c>
      <c r="I288" s="23">
        <f>IF(EXACT(H288,H287),I287,K288/$H$1)</f>
        <v>0.51948051948051943</v>
      </c>
      <c r="J288" s="18">
        <f>IF(EXACT(H288,H287),J287,K288)</f>
        <v>280</v>
      </c>
      <c r="K288" s="18">
        <v>280</v>
      </c>
    </row>
    <row r="289" spans="1:11" ht="15.75" thickBot="1" x14ac:dyDescent="0.3">
      <c r="A289" s="17">
        <v>3</v>
      </c>
      <c r="B289" s="15" t="s">
        <v>443</v>
      </c>
      <c r="C289" s="27">
        <f>VLOOKUP(B289,Total!$B$9:$H$547,2,FALSE)*IF(A289=3,$N$2,1)</f>
        <v>103.49999999999999</v>
      </c>
      <c r="D289" s="27">
        <f>VLOOKUP(B289,Total!$B$9:$H$547,3,FALSE)*IF(A289=3,$N$2,1)</f>
        <v>0</v>
      </c>
      <c r="E289" s="27">
        <f>VLOOKUP(B289,Total!$B$9:$H$547,4,FALSE)*IF(A289=3,$N$2,1)</f>
        <v>105.8</v>
      </c>
      <c r="F289" s="27">
        <f>VLOOKUP(B289,Total!$B$9:$H$547,5,FALSE)*IF(A289=3,$N$2,1)</f>
        <v>11.5</v>
      </c>
      <c r="G289" s="27">
        <f>VLOOKUP(B289,Total!$B$9:$H$547,6,FALSE)*IF(A289=3,$N$2,1)</f>
        <v>0</v>
      </c>
      <c r="H289" s="28">
        <f>SUM(C289:G289)</f>
        <v>220.79999999999998</v>
      </c>
      <c r="I289" s="23">
        <f>IF(EXACT(H289,H288),I288,K289/$H$1)</f>
        <v>0.52133580705009275</v>
      </c>
      <c r="J289" s="18">
        <f>IF(EXACT(H289,H288),J288,K289)</f>
        <v>281</v>
      </c>
      <c r="K289" s="18">
        <v>281</v>
      </c>
    </row>
    <row r="290" spans="1:11" ht="15.75" thickBot="1" x14ac:dyDescent="0.3">
      <c r="A290" s="17">
        <v>3</v>
      </c>
      <c r="B290" s="15" t="s">
        <v>444</v>
      </c>
      <c r="C290" s="27">
        <f>VLOOKUP(B290,Total!$B$9:$H$547,2,FALSE)*IF(A290=3,$N$2,1)</f>
        <v>114.99999999999999</v>
      </c>
      <c r="D290" s="27">
        <f>VLOOKUP(B290,Total!$B$9:$H$547,3,FALSE)*IF(A290=3,$N$2,1)</f>
        <v>0</v>
      </c>
      <c r="E290" s="27">
        <f>VLOOKUP(B290,Total!$B$9:$H$547,4,FALSE)*IF(A290=3,$N$2,1)</f>
        <v>105.8</v>
      </c>
      <c r="F290" s="27">
        <f>VLOOKUP(B290,Total!$B$9:$H$547,5,FALSE)*IF(A290=3,$N$2,1)</f>
        <v>0</v>
      </c>
      <c r="G290" s="27">
        <f>VLOOKUP(B290,Total!$B$9:$H$547,6,FALSE)*IF(A290=3,$N$2,1)</f>
        <v>0</v>
      </c>
      <c r="H290" s="28">
        <f>SUM(C290:G290)</f>
        <v>220.79999999999998</v>
      </c>
      <c r="I290" s="23">
        <f>IF(EXACT(H290,H289),I289,K290/$H$1)</f>
        <v>0.52133580705009275</v>
      </c>
      <c r="J290" s="18">
        <f>IF(EXACT(H290,H289),J289,K290)</f>
        <v>281</v>
      </c>
      <c r="K290" s="18">
        <v>282</v>
      </c>
    </row>
    <row r="291" spans="1:11" ht="15.75" thickBot="1" x14ac:dyDescent="0.3">
      <c r="A291" s="17">
        <v>1</v>
      </c>
      <c r="B291" s="15" t="s">
        <v>265</v>
      </c>
      <c r="C291" s="27">
        <f>VLOOKUP(B291,Total!$B$9:$H$547,2,FALSE)*IF(A291=3,$N$2,1)</f>
        <v>70</v>
      </c>
      <c r="D291" s="27">
        <f>VLOOKUP(B291,Total!$B$9:$H$547,3,FALSE)*IF(A291=3,$N$2,1)</f>
        <v>50</v>
      </c>
      <c r="E291" s="27">
        <f>VLOOKUP(B291,Total!$B$9:$H$547,4,FALSE)*IF(A291=3,$N$2,1)</f>
        <v>100</v>
      </c>
      <c r="F291" s="27">
        <f>VLOOKUP(B291,Total!$B$9:$H$547,5,FALSE)*IF(A291=3,$N$2,1)</f>
        <v>0</v>
      </c>
      <c r="G291" s="27">
        <f>VLOOKUP(B291,Total!$B$9:$H$547,6,FALSE)*IF(A291=3,$N$2,1)</f>
        <v>0</v>
      </c>
      <c r="H291" s="28">
        <f>SUM(C291:G291)</f>
        <v>220</v>
      </c>
      <c r="I291" s="23">
        <f>IF(EXACT(H291,H290),I290,K291/$H$1)</f>
        <v>0.52504638218923938</v>
      </c>
      <c r="J291" s="18">
        <f>IF(EXACT(H291,H290),J290,K291)</f>
        <v>283</v>
      </c>
      <c r="K291" s="18">
        <v>283</v>
      </c>
    </row>
    <row r="292" spans="1:11" ht="15.75" thickBot="1" x14ac:dyDescent="0.3">
      <c r="A292" s="17">
        <v>2</v>
      </c>
      <c r="B292" s="15" t="s">
        <v>98</v>
      </c>
      <c r="C292" s="27">
        <f>VLOOKUP(B292,Total!$B$9:$H$547,2,FALSE)*IF(A292=3,$N$2,1)</f>
        <v>100</v>
      </c>
      <c r="D292" s="27">
        <f>VLOOKUP(B292,Total!$B$9:$H$547,3,FALSE)*IF(A292=3,$N$2,1)</f>
        <v>20</v>
      </c>
      <c r="E292" s="27">
        <f>VLOOKUP(B292,Total!$B$9:$H$547,4,FALSE)*IF(A292=3,$N$2,1)</f>
        <v>100</v>
      </c>
      <c r="F292" s="27">
        <f>VLOOKUP(B292,Total!$B$9:$H$547,5,FALSE)*IF(A292=3,$N$2,1)</f>
        <v>0</v>
      </c>
      <c r="G292" s="27">
        <f>VLOOKUP(B292,Total!$B$9:$H$547,6,FALSE)*IF(A292=3,$N$2,1)</f>
        <v>0</v>
      </c>
      <c r="H292" s="28">
        <f>SUM(C292:G292)</f>
        <v>220</v>
      </c>
      <c r="I292" s="23">
        <f>IF(EXACT(H292,H291),I291,K292/$H$1)</f>
        <v>0.52504638218923938</v>
      </c>
      <c r="J292" s="18">
        <f>IF(EXACT(H292,H291),J291,K292)</f>
        <v>283</v>
      </c>
      <c r="K292" s="18">
        <v>284</v>
      </c>
    </row>
    <row r="293" spans="1:11" ht="15.75" thickBot="1" x14ac:dyDescent="0.3">
      <c r="A293" s="17">
        <v>3</v>
      </c>
      <c r="B293" s="15" t="s">
        <v>447</v>
      </c>
      <c r="C293" s="27">
        <f>VLOOKUP(B293,Total!$B$9:$H$547,2,FALSE)*IF(A293=3,$N$2,1)</f>
        <v>92</v>
      </c>
      <c r="D293" s="27">
        <f>VLOOKUP(B293,Total!$B$9:$H$547,3,FALSE)*IF(A293=3,$N$2,1)</f>
        <v>11.5</v>
      </c>
      <c r="E293" s="27">
        <f>VLOOKUP(B293,Total!$B$9:$H$547,4,FALSE)*IF(A293=3,$N$2,1)</f>
        <v>0</v>
      </c>
      <c r="F293" s="27">
        <f>VLOOKUP(B293,Total!$B$9:$H$547,5,FALSE)*IF(A293=3,$N$2,1)</f>
        <v>114.99999999999999</v>
      </c>
      <c r="G293" s="27">
        <f>VLOOKUP(B293,Total!$B$9:$H$547,6,FALSE)*IF(A293=3,$N$2,1)</f>
        <v>0</v>
      </c>
      <c r="H293" s="28">
        <f>SUM(C293:G293)</f>
        <v>218.5</v>
      </c>
      <c r="I293" s="23">
        <f>IF(EXACT(H293,H292),I292,K293/$H$1)</f>
        <v>0.5287569573283859</v>
      </c>
      <c r="J293" s="18">
        <f>IF(EXACT(H293,H292),J292,K293)</f>
        <v>285</v>
      </c>
      <c r="K293" s="18">
        <v>285</v>
      </c>
    </row>
    <row r="294" spans="1:11" ht="15.75" thickBot="1" x14ac:dyDescent="0.3">
      <c r="A294" s="17">
        <v>3</v>
      </c>
      <c r="B294" s="15" t="s">
        <v>448</v>
      </c>
      <c r="C294" s="27">
        <f>VLOOKUP(B294,Total!$B$9:$H$547,2,FALSE)*IF(A294=3,$N$2,1)</f>
        <v>103.49999999999999</v>
      </c>
      <c r="D294" s="27">
        <f>VLOOKUP(B294,Total!$B$9:$H$547,3,FALSE)*IF(A294=3,$N$2,1)</f>
        <v>34.5</v>
      </c>
      <c r="E294" s="27">
        <f>VLOOKUP(B294,Total!$B$9:$H$547,4,FALSE)*IF(A294=3,$N$2,1)</f>
        <v>0</v>
      </c>
      <c r="F294" s="27">
        <f>VLOOKUP(B294,Total!$B$9:$H$547,5,FALSE)*IF(A294=3,$N$2,1)</f>
        <v>80.5</v>
      </c>
      <c r="G294" s="27">
        <f>VLOOKUP(B294,Total!$B$9:$H$547,6,FALSE)*IF(A294=3,$N$2,1)</f>
        <v>0</v>
      </c>
      <c r="H294" s="28">
        <f>SUM(C294:G294)</f>
        <v>218.5</v>
      </c>
      <c r="I294" s="23">
        <f>IF(EXACT(H294,H293),I293,K294/$H$1)</f>
        <v>0.5287569573283859</v>
      </c>
      <c r="J294" s="18">
        <f>IF(EXACT(H294,H293),J293,K294)</f>
        <v>285</v>
      </c>
      <c r="K294" s="18">
        <v>286</v>
      </c>
    </row>
    <row r="295" spans="1:11" ht="15.75" thickBot="1" x14ac:dyDescent="0.3">
      <c r="A295" s="17">
        <v>3</v>
      </c>
      <c r="B295" s="15" t="s">
        <v>445</v>
      </c>
      <c r="C295" s="27">
        <f>VLOOKUP(B295,Total!$B$9:$H$547,2,FALSE)*IF(A295=3,$N$2,1)</f>
        <v>92</v>
      </c>
      <c r="D295" s="27">
        <f>VLOOKUP(B295,Total!$B$9:$H$547,3,FALSE)*IF(A295=3,$N$2,1)</f>
        <v>57.499999999999993</v>
      </c>
      <c r="E295" s="27">
        <f>VLOOKUP(B295,Total!$B$9:$H$547,4,FALSE)*IF(A295=3,$N$2,1)</f>
        <v>0</v>
      </c>
      <c r="F295" s="27">
        <f>VLOOKUP(B295,Total!$B$9:$H$547,5,FALSE)*IF(A295=3,$N$2,1)</f>
        <v>69</v>
      </c>
      <c r="G295" s="27">
        <f>VLOOKUP(B295,Total!$B$9:$H$547,6,FALSE)*IF(A295=3,$N$2,1)</f>
        <v>0</v>
      </c>
      <c r="H295" s="28">
        <f>SUM(C295:G295)</f>
        <v>218.5</v>
      </c>
      <c r="I295" s="23">
        <f>IF(EXACT(H295,H294),I294,K295/$H$1)</f>
        <v>0.5287569573283859</v>
      </c>
      <c r="J295" s="18">
        <f>IF(EXACT(H295,H294),J294,K295)</f>
        <v>285</v>
      </c>
      <c r="K295" s="18">
        <v>287</v>
      </c>
    </row>
    <row r="296" spans="1:11" ht="15.75" thickBot="1" x14ac:dyDescent="0.3">
      <c r="A296" s="17">
        <v>3</v>
      </c>
      <c r="B296" s="15" t="s">
        <v>451</v>
      </c>
      <c r="C296" s="27">
        <f>VLOOKUP(B296,Total!$B$9:$H$547,2,FALSE)*IF(A296=3,$N$2,1)</f>
        <v>114.99999999999999</v>
      </c>
      <c r="D296" s="27">
        <f>VLOOKUP(B296,Total!$B$9:$H$547,3,FALSE)*IF(A296=3,$N$2,1)</f>
        <v>34.5</v>
      </c>
      <c r="E296" s="27">
        <f>VLOOKUP(B296,Total!$B$9:$H$547,4,FALSE)*IF(A296=3,$N$2,1)</f>
        <v>0</v>
      </c>
      <c r="F296" s="27">
        <f>VLOOKUP(B296,Total!$B$9:$H$547,5,FALSE)*IF(A296=3,$N$2,1)</f>
        <v>69</v>
      </c>
      <c r="G296" s="27">
        <f>VLOOKUP(B296,Total!$B$9:$H$547,6,FALSE)*IF(A296=3,$N$2,1)</f>
        <v>0</v>
      </c>
      <c r="H296" s="28">
        <f>SUM(C296:G296)</f>
        <v>218.5</v>
      </c>
      <c r="I296" s="23">
        <f>IF(EXACT(H296,H295),I295,K296/$H$1)</f>
        <v>0.5287569573283859</v>
      </c>
      <c r="J296" s="18">
        <f>IF(EXACT(H296,H295),J295,K296)</f>
        <v>285</v>
      </c>
      <c r="K296" s="18">
        <v>288</v>
      </c>
    </row>
    <row r="297" spans="1:11" ht="15.75" thickBot="1" x14ac:dyDescent="0.3">
      <c r="A297" s="17">
        <v>3</v>
      </c>
      <c r="B297" s="15" t="s">
        <v>446</v>
      </c>
      <c r="C297" s="27">
        <f>VLOOKUP(B297,Total!$B$9:$H$547,2,FALSE)*IF(A297=3,$N$2,1)</f>
        <v>103.49999999999999</v>
      </c>
      <c r="D297" s="27">
        <f>VLOOKUP(B297,Total!$B$9:$H$547,3,FALSE)*IF(A297=3,$N$2,1)</f>
        <v>0</v>
      </c>
      <c r="E297" s="27">
        <f>VLOOKUP(B297,Total!$B$9:$H$547,4,FALSE)*IF(A297=3,$N$2,1)</f>
        <v>0</v>
      </c>
      <c r="F297" s="27">
        <f>VLOOKUP(B297,Total!$B$9:$H$547,5,FALSE)*IF(A297=3,$N$2,1)</f>
        <v>114.99999999999999</v>
      </c>
      <c r="G297" s="27">
        <f>VLOOKUP(B297,Total!$B$9:$H$547,6,FALSE)*IF(A297=3,$N$2,1)</f>
        <v>0</v>
      </c>
      <c r="H297" s="28">
        <f>SUM(C297:G297)</f>
        <v>218.49999999999997</v>
      </c>
      <c r="I297" s="23">
        <f>IF(EXACT(H297,H296),I296,K297/$H$1)</f>
        <v>0.5287569573283859</v>
      </c>
      <c r="J297" s="18">
        <f>IF(EXACT(H297,H296),J296,K297)</f>
        <v>285</v>
      </c>
      <c r="K297" s="18">
        <v>289</v>
      </c>
    </row>
    <row r="298" spans="1:11" ht="15.75" thickBot="1" x14ac:dyDescent="0.3">
      <c r="A298" s="17">
        <v>3</v>
      </c>
      <c r="B298" s="15" t="s">
        <v>449</v>
      </c>
      <c r="C298" s="27">
        <f>VLOOKUP(B298,Total!$B$9:$H$547,2,FALSE)*IF(A298=3,$N$2,1)</f>
        <v>114.99999999999999</v>
      </c>
      <c r="D298" s="27">
        <f>VLOOKUP(B298,Total!$B$9:$H$547,3,FALSE)*IF(A298=3,$N$2,1)</f>
        <v>57.499999999999993</v>
      </c>
      <c r="E298" s="27">
        <f>VLOOKUP(B298,Total!$B$9:$H$547,4,FALSE)*IF(A298=3,$N$2,1)</f>
        <v>0</v>
      </c>
      <c r="F298" s="27">
        <f>VLOOKUP(B298,Total!$B$9:$H$547,5,FALSE)*IF(A298=3,$N$2,1)</f>
        <v>46</v>
      </c>
      <c r="G298" s="27">
        <f>VLOOKUP(B298,Total!$B$9:$H$547,6,FALSE)*IF(A298=3,$N$2,1)</f>
        <v>0</v>
      </c>
      <c r="H298" s="28">
        <f>SUM(C298:G298)</f>
        <v>218.49999999999997</v>
      </c>
      <c r="I298" s="23">
        <f>IF(EXACT(H298,H297),I297,K298/$H$1)</f>
        <v>0.5287569573283859</v>
      </c>
      <c r="J298" s="18">
        <f>IF(EXACT(H298,H297),J297,K298)</f>
        <v>285</v>
      </c>
      <c r="K298" s="18">
        <v>290</v>
      </c>
    </row>
    <row r="299" spans="1:11" ht="15.75" thickBot="1" x14ac:dyDescent="0.3">
      <c r="A299" s="17">
        <v>3</v>
      </c>
      <c r="B299" s="15" t="s">
        <v>450</v>
      </c>
      <c r="C299" s="27">
        <f>VLOOKUP(B299,Total!$B$9:$H$547,2,FALSE)*IF(A299=3,$N$2,1)</f>
        <v>103.49999999999999</v>
      </c>
      <c r="D299" s="27">
        <f>VLOOKUP(B299,Total!$B$9:$H$547,3,FALSE)*IF(A299=3,$N$2,1)</f>
        <v>0</v>
      </c>
      <c r="E299" s="27">
        <f>VLOOKUP(B299,Total!$B$9:$H$547,4,FALSE)*IF(A299=3,$N$2,1)</f>
        <v>114.99999999999999</v>
      </c>
      <c r="F299" s="27">
        <f>VLOOKUP(B299,Total!$B$9:$H$547,5,FALSE)*IF(A299=3,$N$2,1)</f>
        <v>0</v>
      </c>
      <c r="G299" s="27">
        <f>VLOOKUP(B299,Total!$B$9:$H$547,6,FALSE)*IF(A299=3,$N$2,1)</f>
        <v>0</v>
      </c>
      <c r="H299" s="28">
        <f>SUM(C299:G299)</f>
        <v>218.49999999999997</v>
      </c>
      <c r="I299" s="23">
        <f>IF(EXACT(H299,H298),I298,K299/$H$1)</f>
        <v>0.5287569573283859</v>
      </c>
      <c r="J299" s="18">
        <f>IF(EXACT(H299,H298),J298,K299)</f>
        <v>285</v>
      </c>
      <c r="K299" s="18">
        <v>291</v>
      </c>
    </row>
    <row r="300" spans="1:11" ht="15.75" thickBot="1" x14ac:dyDescent="0.3">
      <c r="A300" s="17">
        <v>3</v>
      </c>
      <c r="B300" s="15" t="s">
        <v>452</v>
      </c>
      <c r="C300" s="27">
        <f>VLOOKUP(B300,Total!$B$9:$H$547,2,FALSE)*IF(A300=3,$N$2,1)</f>
        <v>114.99999999999999</v>
      </c>
      <c r="D300" s="27">
        <f>VLOOKUP(B300,Total!$B$9:$H$547,3,FALSE)*IF(A300=3,$N$2,1)</f>
        <v>34.5</v>
      </c>
      <c r="E300" s="27">
        <f>VLOOKUP(B300,Total!$B$9:$H$547,4,FALSE)*IF(A300=3,$N$2,1)</f>
        <v>4.5999999999999996</v>
      </c>
      <c r="F300" s="27">
        <f>VLOOKUP(B300,Total!$B$9:$H$547,5,FALSE)*IF(A300=3,$N$2,1)</f>
        <v>57.499999999999993</v>
      </c>
      <c r="G300" s="27">
        <f>VLOOKUP(B300,Total!$B$9:$H$547,6,FALSE)*IF(A300=3,$N$2,1)</f>
        <v>5.75</v>
      </c>
      <c r="H300" s="28">
        <f>SUM(C300:G300)</f>
        <v>217.35</v>
      </c>
      <c r="I300" s="23">
        <f>IF(EXACT(H300,H299),I299,K300/$H$1)</f>
        <v>0.54174397031539889</v>
      </c>
      <c r="J300" s="18">
        <f>IF(EXACT(H300,H299),J299,K300)</f>
        <v>292</v>
      </c>
      <c r="K300" s="18">
        <v>292</v>
      </c>
    </row>
    <row r="301" spans="1:11" ht="15.75" thickBot="1" x14ac:dyDescent="0.3">
      <c r="A301" s="17">
        <v>1</v>
      </c>
      <c r="B301" s="15" t="s">
        <v>266</v>
      </c>
      <c r="C301" s="27">
        <f>VLOOKUP(B301,Total!$B$9:$H$547,2,FALSE)*IF(A301=3,$N$2,1)</f>
        <v>90</v>
      </c>
      <c r="D301" s="27">
        <f>VLOOKUP(B301,Total!$B$9:$H$547,3,FALSE)*IF(A301=3,$N$2,1)</f>
        <v>0</v>
      </c>
      <c r="E301" s="27">
        <f>VLOOKUP(B301,Total!$B$9:$H$547,4,FALSE)*IF(A301=3,$N$2,1)</f>
        <v>100</v>
      </c>
      <c r="F301" s="27">
        <f>VLOOKUP(B301,Total!$B$9:$H$547,5,FALSE)*IF(A301=3,$N$2,1)</f>
        <v>22</v>
      </c>
      <c r="G301" s="27">
        <f>VLOOKUP(B301,Total!$B$9:$H$547,6,FALSE)*IF(A301=3,$N$2,1)</f>
        <v>5</v>
      </c>
      <c r="H301" s="28">
        <f>SUM(C301:G301)</f>
        <v>217</v>
      </c>
      <c r="I301" s="23">
        <f>IF(EXACT(H301,H300),I300,K301/$H$1)</f>
        <v>0.54359925788497221</v>
      </c>
      <c r="J301" s="18">
        <f>IF(EXACT(H301,H300),J300,K301)</f>
        <v>293</v>
      </c>
      <c r="K301" s="18">
        <v>293</v>
      </c>
    </row>
    <row r="302" spans="1:11" ht="15.75" thickBot="1" x14ac:dyDescent="0.3">
      <c r="A302" s="17">
        <v>3</v>
      </c>
      <c r="B302" s="15" t="s">
        <v>453</v>
      </c>
      <c r="C302" s="27">
        <f>VLOOKUP(B302,Total!$B$9:$H$547,2,FALSE)*IF(A302=3,$N$2,1)</f>
        <v>114.99999999999999</v>
      </c>
      <c r="D302" s="27">
        <f>VLOOKUP(B302,Total!$B$9:$H$547,3,FALSE)*IF(A302=3,$N$2,1)</f>
        <v>0</v>
      </c>
      <c r="E302" s="27">
        <f>VLOOKUP(B302,Total!$B$9:$H$547,4,FALSE)*IF(A302=3,$N$2,1)</f>
        <v>101.19999999999999</v>
      </c>
      <c r="F302" s="27">
        <f>VLOOKUP(B302,Total!$B$9:$H$547,5,FALSE)*IF(A302=3,$N$2,1)</f>
        <v>0</v>
      </c>
      <c r="G302" s="27">
        <f>VLOOKUP(B302,Total!$B$9:$H$547,6,FALSE)*IF(A302=3,$N$2,1)</f>
        <v>0</v>
      </c>
      <c r="H302" s="28">
        <f>SUM(C302:G302)</f>
        <v>216.2</v>
      </c>
      <c r="I302" s="23">
        <f>IF(EXACT(H302,H301),I301,K302/$H$1)</f>
        <v>0.54545454545454541</v>
      </c>
      <c r="J302" s="18">
        <f>IF(EXACT(H302,H301),J301,K302)</f>
        <v>294</v>
      </c>
      <c r="K302" s="18">
        <v>294</v>
      </c>
    </row>
    <row r="303" spans="1:11" ht="15.75" thickBot="1" x14ac:dyDescent="0.3">
      <c r="A303" s="17">
        <v>3</v>
      </c>
      <c r="B303" s="15" t="s">
        <v>455</v>
      </c>
      <c r="C303" s="27">
        <f>VLOOKUP(B303,Total!$B$9:$H$547,2,FALSE)*IF(A303=3,$N$2,1)</f>
        <v>103.49999999999999</v>
      </c>
      <c r="D303" s="27">
        <f>VLOOKUP(B303,Total!$B$9:$H$547,3,FALSE)*IF(A303=3,$N$2,1)</f>
        <v>0</v>
      </c>
      <c r="E303" s="27">
        <f>VLOOKUP(B303,Total!$B$9:$H$547,4,FALSE)*IF(A303=3,$N$2,1)</f>
        <v>105.8</v>
      </c>
      <c r="F303" s="27">
        <f>VLOOKUP(B303,Total!$B$9:$H$547,5,FALSE)*IF(A303=3,$N$2,1)</f>
        <v>0</v>
      </c>
      <c r="G303" s="27">
        <f>VLOOKUP(B303,Total!$B$9:$H$547,6,FALSE)*IF(A303=3,$N$2,1)</f>
        <v>5.75</v>
      </c>
      <c r="H303" s="28">
        <f>SUM(C303:G303)</f>
        <v>215.04999999999998</v>
      </c>
      <c r="I303" s="23">
        <f>IF(EXACT(H303,H302),I302,K303/$H$1)</f>
        <v>0.54730983302411873</v>
      </c>
      <c r="J303" s="18">
        <f>IF(EXACT(H303,H302),J302,K303)</f>
        <v>295</v>
      </c>
      <c r="K303" s="18">
        <v>295</v>
      </c>
    </row>
    <row r="304" spans="1:11" ht="15.75" thickBot="1" x14ac:dyDescent="0.3">
      <c r="A304" s="17">
        <v>3</v>
      </c>
      <c r="B304" s="15" t="s">
        <v>454</v>
      </c>
      <c r="C304" s="27">
        <f>VLOOKUP(B304,Total!$B$9:$H$547,2,FALSE)*IF(A304=3,$N$2,1)</f>
        <v>103.49999999999999</v>
      </c>
      <c r="D304" s="27">
        <f>VLOOKUP(B304,Total!$B$9:$H$547,3,FALSE)*IF(A304=3,$N$2,1)</f>
        <v>0</v>
      </c>
      <c r="E304" s="27">
        <f>VLOOKUP(B304,Total!$B$9:$H$547,4,FALSE)*IF(A304=3,$N$2,1)</f>
        <v>105.8</v>
      </c>
      <c r="F304" s="27">
        <f>VLOOKUP(B304,Total!$B$9:$H$547,5,FALSE)*IF(A304=3,$N$2,1)</f>
        <v>0</v>
      </c>
      <c r="G304" s="27">
        <f>VLOOKUP(B304,Total!$B$9:$H$547,6,FALSE)*IF(A304=3,$N$2,1)</f>
        <v>5.75</v>
      </c>
      <c r="H304" s="28">
        <f>SUM(C304:G304)</f>
        <v>215.04999999999998</v>
      </c>
      <c r="I304" s="23">
        <f>IF(EXACT(H304,H303),I303,K304/$H$1)</f>
        <v>0.54730983302411873</v>
      </c>
      <c r="J304" s="18">
        <f>IF(EXACT(H304,H303),J303,K304)</f>
        <v>295</v>
      </c>
      <c r="K304" s="18">
        <v>296</v>
      </c>
    </row>
    <row r="305" spans="1:11" ht="15.75" thickBot="1" x14ac:dyDescent="0.3">
      <c r="A305" s="17">
        <v>2</v>
      </c>
      <c r="B305" s="15" t="s">
        <v>99</v>
      </c>
      <c r="C305" s="27">
        <f>VLOOKUP(B305,Total!$B$9:$H$547,2,FALSE)*IF(A305=3,$N$2,1)</f>
        <v>100</v>
      </c>
      <c r="D305" s="27">
        <f>VLOOKUP(B305,Total!$B$9:$H$547,3,FALSE)*IF(A305=3,$N$2,1)</f>
        <v>90</v>
      </c>
      <c r="E305" s="27">
        <f>VLOOKUP(B305,Total!$B$9:$H$547,4,FALSE)*IF(A305=3,$N$2,1)</f>
        <v>0</v>
      </c>
      <c r="F305" s="27">
        <f>VLOOKUP(B305,Total!$B$9:$H$547,5,FALSE)*IF(A305=3,$N$2,1)</f>
        <v>0</v>
      </c>
      <c r="G305" s="27">
        <f>VLOOKUP(B305,Total!$B$9:$H$547,6,FALSE)*IF(A305=3,$N$2,1)</f>
        <v>25</v>
      </c>
      <c r="H305" s="28">
        <f>SUM(C305:G305)</f>
        <v>215</v>
      </c>
      <c r="I305" s="23">
        <f>IF(EXACT(H305,H304),I304,K305/$H$1)</f>
        <v>0.55102040816326525</v>
      </c>
      <c r="J305" s="18">
        <f>IF(EXACT(H305,H304),J304,K305)</f>
        <v>297</v>
      </c>
      <c r="K305" s="18">
        <v>297</v>
      </c>
    </row>
    <row r="306" spans="1:11" ht="15.75" thickBot="1" x14ac:dyDescent="0.3">
      <c r="A306" s="17">
        <v>1</v>
      </c>
      <c r="B306" s="15" t="s">
        <v>267</v>
      </c>
      <c r="C306" s="27">
        <f>VLOOKUP(B306,Total!$B$9:$H$547,2,FALSE)*IF(A306=3,$N$2,1)</f>
        <v>100</v>
      </c>
      <c r="D306" s="27">
        <f>VLOOKUP(B306,Total!$B$9:$H$547,3,FALSE)*IF(A306=3,$N$2,1)</f>
        <v>10</v>
      </c>
      <c r="E306" s="27">
        <f>VLOOKUP(B306,Total!$B$9:$H$547,4,FALSE)*IF(A306=3,$N$2,1)</f>
        <v>100</v>
      </c>
      <c r="F306" s="27">
        <f>VLOOKUP(B306,Total!$B$9:$H$547,5,FALSE)*IF(A306=3,$N$2,1)</f>
        <v>0</v>
      </c>
      <c r="G306" s="27">
        <f>VLOOKUP(B306,Total!$B$9:$H$547,6,FALSE)*IF(A306=3,$N$2,1)</f>
        <v>5</v>
      </c>
      <c r="H306" s="28">
        <f>SUM(C306:G306)</f>
        <v>215</v>
      </c>
      <c r="I306" s="23">
        <f>IF(EXACT(H306,H305),I305,K306/$H$1)</f>
        <v>0.55102040816326525</v>
      </c>
      <c r="J306" s="18">
        <f>IF(EXACT(H306,H305),J305,K306)</f>
        <v>297</v>
      </c>
      <c r="K306" s="18">
        <v>298</v>
      </c>
    </row>
    <row r="307" spans="1:11" ht="15.75" thickBot="1" x14ac:dyDescent="0.3">
      <c r="A307" s="17">
        <v>3</v>
      </c>
      <c r="B307" s="15" t="s">
        <v>458</v>
      </c>
      <c r="C307" s="27">
        <f>VLOOKUP(B307,Total!$B$9:$H$547,2,FALSE)*IF(A307=3,$N$2,1)</f>
        <v>103.49999999999999</v>
      </c>
      <c r="D307" s="27">
        <f>VLOOKUP(B307,Total!$B$9:$H$547,3,FALSE)*IF(A307=3,$N$2,1)</f>
        <v>46</v>
      </c>
      <c r="E307" s="27">
        <f>VLOOKUP(B307,Total!$B$9:$H$547,4,FALSE)*IF(A307=3,$N$2,1)</f>
        <v>0</v>
      </c>
      <c r="F307" s="27">
        <f>VLOOKUP(B307,Total!$B$9:$H$547,5,FALSE)*IF(A307=3,$N$2,1)</f>
        <v>46</v>
      </c>
      <c r="G307" s="27">
        <f>VLOOKUP(B307,Total!$B$9:$H$547,6,FALSE)*IF(A307=3,$N$2,1)</f>
        <v>17.25</v>
      </c>
      <c r="H307" s="28">
        <f>SUM(C307:G307)</f>
        <v>212.75</v>
      </c>
      <c r="I307" s="23">
        <f>IF(EXACT(H307,H306),I306,K307/$H$1)</f>
        <v>0.55473098330241188</v>
      </c>
      <c r="J307" s="18">
        <f>IF(EXACT(H307,H306),J306,K307)</f>
        <v>299</v>
      </c>
      <c r="K307" s="18">
        <v>299</v>
      </c>
    </row>
    <row r="308" spans="1:11" ht="15.75" thickBot="1" x14ac:dyDescent="0.3">
      <c r="A308" s="17">
        <v>3</v>
      </c>
      <c r="B308" s="15" t="s">
        <v>457</v>
      </c>
      <c r="C308" s="27">
        <f>VLOOKUP(B308,Total!$B$9:$H$547,2,FALSE)*IF(A308=3,$N$2,1)</f>
        <v>103.49999999999999</v>
      </c>
      <c r="D308" s="27">
        <f>VLOOKUP(B308,Total!$B$9:$H$547,3,FALSE)*IF(A308=3,$N$2,1)</f>
        <v>34.5</v>
      </c>
      <c r="E308" s="27">
        <f>VLOOKUP(B308,Total!$B$9:$H$547,4,FALSE)*IF(A308=3,$N$2,1)</f>
        <v>0</v>
      </c>
      <c r="F308" s="27">
        <f>VLOOKUP(B308,Total!$B$9:$H$547,5,FALSE)*IF(A308=3,$N$2,1)</f>
        <v>69</v>
      </c>
      <c r="G308" s="27">
        <f>VLOOKUP(B308,Total!$B$9:$H$547,6,FALSE)*IF(A308=3,$N$2,1)</f>
        <v>5.75</v>
      </c>
      <c r="H308" s="28">
        <f>SUM(C308:G308)</f>
        <v>212.75</v>
      </c>
      <c r="I308" s="23">
        <f>IF(EXACT(H308,H307),I307,K308/$H$1)</f>
        <v>0.55473098330241188</v>
      </c>
      <c r="J308" s="18">
        <f>IF(EXACT(H308,H307),J307,K308)</f>
        <v>299</v>
      </c>
      <c r="K308" s="18">
        <v>300</v>
      </c>
    </row>
    <row r="309" spans="1:11" ht="15.75" thickBot="1" x14ac:dyDescent="0.3">
      <c r="A309" s="17">
        <v>3</v>
      </c>
      <c r="B309" s="15" t="s">
        <v>456</v>
      </c>
      <c r="C309" s="27">
        <f>VLOOKUP(B309,Total!$B$9:$H$547,2,FALSE)*IF(A309=3,$N$2,1)</f>
        <v>114.99999999999999</v>
      </c>
      <c r="D309" s="27">
        <f>VLOOKUP(B309,Total!$B$9:$H$547,3,FALSE)*IF(A309=3,$N$2,1)</f>
        <v>46</v>
      </c>
      <c r="E309" s="27">
        <f>VLOOKUP(B309,Total!$B$9:$H$547,4,FALSE)*IF(A309=3,$N$2,1)</f>
        <v>0</v>
      </c>
      <c r="F309" s="27">
        <f>VLOOKUP(B309,Total!$B$9:$H$547,5,FALSE)*IF(A309=3,$N$2,1)</f>
        <v>46</v>
      </c>
      <c r="G309" s="27">
        <f>VLOOKUP(B309,Total!$B$9:$H$547,6,FALSE)*IF(A309=3,$N$2,1)</f>
        <v>5.75</v>
      </c>
      <c r="H309" s="28">
        <f>SUM(C309:G309)</f>
        <v>212.75</v>
      </c>
      <c r="I309" s="23">
        <f>IF(EXACT(H309,H308),I308,K309/$H$1)</f>
        <v>0.55473098330241188</v>
      </c>
      <c r="J309" s="18">
        <f>IF(EXACT(H309,H308),J308,K309)</f>
        <v>299</v>
      </c>
      <c r="K309" s="18">
        <v>301</v>
      </c>
    </row>
    <row r="310" spans="1:11" ht="15.75" thickBot="1" x14ac:dyDescent="0.3">
      <c r="A310" s="17">
        <v>3</v>
      </c>
      <c r="B310" s="15" t="s">
        <v>459</v>
      </c>
      <c r="C310" s="27">
        <f>VLOOKUP(B310,Total!$B$9:$H$547,2,FALSE)*IF(A310=3,$N$2,1)</f>
        <v>103.49999999999999</v>
      </c>
      <c r="D310" s="27">
        <f>VLOOKUP(B310,Total!$B$9:$H$547,3,FALSE)*IF(A310=3,$N$2,1)</f>
        <v>46</v>
      </c>
      <c r="E310" s="27">
        <f>VLOOKUP(B310,Total!$B$9:$H$547,4,FALSE)*IF(A310=3,$N$2,1)</f>
        <v>46</v>
      </c>
      <c r="F310" s="27">
        <f>VLOOKUP(B310,Total!$B$9:$H$547,5,FALSE)*IF(A310=3,$N$2,1)</f>
        <v>11.5</v>
      </c>
      <c r="G310" s="27">
        <f>VLOOKUP(B310,Total!$B$9:$H$547,6,FALSE)*IF(A310=3,$N$2,1)</f>
        <v>5.75</v>
      </c>
      <c r="H310" s="28">
        <f>SUM(C310:G310)</f>
        <v>212.75</v>
      </c>
      <c r="I310" s="23">
        <f>IF(EXACT(H310,H309),I309,K310/$H$1)</f>
        <v>0.55473098330241188</v>
      </c>
      <c r="J310" s="18">
        <f>IF(EXACT(H310,H309),J309,K310)</f>
        <v>299</v>
      </c>
      <c r="K310" s="18">
        <v>302</v>
      </c>
    </row>
    <row r="311" spans="1:11" ht="15.75" thickBot="1" x14ac:dyDescent="0.3">
      <c r="A311" s="17">
        <v>2</v>
      </c>
      <c r="B311" s="15" t="s">
        <v>100</v>
      </c>
      <c r="C311" s="27">
        <f>VLOOKUP(B311,Total!$B$9:$H$547,2,FALSE)*IF(A311=3,$N$2,1)</f>
        <v>90</v>
      </c>
      <c r="D311" s="27">
        <f>VLOOKUP(B311,Total!$B$9:$H$547,3,FALSE)*IF(A311=3,$N$2,1)</f>
        <v>0</v>
      </c>
      <c r="E311" s="27">
        <f>VLOOKUP(B311,Total!$B$9:$H$547,4,FALSE)*IF(A311=3,$N$2,1)</f>
        <v>100</v>
      </c>
      <c r="F311" s="27">
        <f>VLOOKUP(B311,Total!$B$9:$H$547,5,FALSE)*IF(A311=3,$N$2,1)</f>
        <v>22</v>
      </c>
      <c r="G311" s="27">
        <f>VLOOKUP(B311,Total!$B$9:$H$547,6,FALSE)*IF(A311=3,$N$2,1)</f>
        <v>0</v>
      </c>
      <c r="H311" s="28">
        <f>SUM(C311:G311)</f>
        <v>212</v>
      </c>
      <c r="I311" s="23">
        <f>IF(EXACT(H311,H310),I310,K311/$H$1)</f>
        <v>0.56215213358070504</v>
      </c>
      <c r="J311" s="18">
        <f>IF(EXACT(H311,H310),J310,K311)</f>
        <v>303</v>
      </c>
      <c r="K311" s="18">
        <v>303</v>
      </c>
    </row>
    <row r="312" spans="1:11" ht="15.75" thickBot="1" x14ac:dyDescent="0.3">
      <c r="A312" s="17">
        <v>2</v>
      </c>
      <c r="B312" s="15" t="s">
        <v>101</v>
      </c>
      <c r="C312" s="27">
        <f>VLOOKUP(B312,Total!$B$9:$H$547,2,FALSE)*IF(A312=3,$N$2,1)</f>
        <v>80</v>
      </c>
      <c r="D312" s="27">
        <f>VLOOKUP(B312,Total!$B$9:$H$547,3,FALSE)*IF(A312=3,$N$2,1)</f>
        <v>10</v>
      </c>
      <c r="E312" s="27">
        <f>VLOOKUP(B312,Total!$B$9:$H$547,4,FALSE)*IF(A312=3,$N$2,1)</f>
        <v>100</v>
      </c>
      <c r="F312" s="27">
        <f>VLOOKUP(B312,Total!$B$9:$H$547,5,FALSE)*IF(A312=3,$N$2,1)</f>
        <v>22</v>
      </c>
      <c r="G312" s="27">
        <f>VLOOKUP(B312,Total!$B$9:$H$547,6,FALSE)*IF(A312=3,$N$2,1)</f>
        <v>0</v>
      </c>
      <c r="H312" s="28">
        <f>SUM(C312:G312)</f>
        <v>212</v>
      </c>
      <c r="I312" s="23">
        <f>IF(EXACT(H312,H311),I311,K312/$H$1)</f>
        <v>0.56215213358070504</v>
      </c>
      <c r="J312" s="18">
        <f>IF(EXACT(H312,H311),J311,K312)</f>
        <v>303</v>
      </c>
      <c r="K312" s="18">
        <v>304</v>
      </c>
    </row>
    <row r="313" spans="1:11" ht="15.75" thickBot="1" x14ac:dyDescent="0.3">
      <c r="A313" s="17">
        <v>2</v>
      </c>
      <c r="B313" s="15" t="s">
        <v>102</v>
      </c>
      <c r="C313" s="27">
        <f>VLOOKUP(B313,Total!$B$9:$H$547,2,FALSE)*IF(A313=3,$N$2,1)</f>
        <v>100</v>
      </c>
      <c r="D313" s="27">
        <f>VLOOKUP(B313,Total!$B$9:$H$547,3,FALSE)*IF(A313=3,$N$2,1)</f>
        <v>90</v>
      </c>
      <c r="E313" s="27">
        <f>VLOOKUP(B313,Total!$B$9:$H$547,4,FALSE)*IF(A313=3,$N$2,1)</f>
        <v>0</v>
      </c>
      <c r="F313" s="27">
        <f>VLOOKUP(B313,Total!$B$9:$H$547,5,FALSE)*IF(A313=3,$N$2,1)</f>
        <v>22</v>
      </c>
      <c r="G313" s="27">
        <f>VLOOKUP(B313,Total!$B$9:$H$547,6,FALSE)*IF(A313=3,$N$2,1)</f>
        <v>0</v>
      </c>
      <c r="H313" s="28">
        <f>SUM(C313:G313)</f>
        <v>212</v>
      </c>
      <c r="I313" s="23">
        <f>IF(EXACT(H313,H312),I312,K313/$H$1)</f>
        <v>0.56215213358070504</v>
      </c>
      <c r="J313" s="18">
        <f>IF(EXACT(H313,H312),J312,K313)</f>
        <v>303</v>
      </c>
      <c r="K313" s="18">
        <v>305</v>
      </c>
    </row>
    <row r="314" spans="1:11" ht="15.75" thickBot="1" x14ac:dyDescent="0.3">
      <c r="A314" s="17">
        <v>3</v>
      </c>
      <c r="B314" s="15" t="s">
        <v>460</v>
      </c>
      <c r="C314" s="27">
        <f>VLOOKUP(B314,Total!$B$9:$H$547,2,FALSE)*IF(A314=3,$N$2,1)</f>
        <v>114.99999999999999</v>
      </c>
      <c r="D314" s="27">
        <f>VLOOKUP(B314,Total!$B$9:$H$547,3,FALSE)*IF(A314=3,$N$2,1)</f>
        <v>0</v>
      </c>
      <c r="E314" s="27">
        <f>VLOOKUP(B314,Total!$B$9:$H$547,4,FALSE)*IF(A314=3,$N$2,1)</f>
        <v>96.6</v>
      </c>
      <c r="F314" s="27">
        <f>VLOOKUP(B314,Total!$B$9:$H$547,5,FALSE)*IF(A314=3,$N$2,1)</f>
        <v>0</v>
      </c>
      <c r="G314" s="27">
        <f>VLOOKUP(B314,Total!$B$9:$H$547,6,FALSE)*IF(A314=3,$N$2,1)</f>
        <v>0</v>
      </c>
      <c r="H314" s="28">
        <f>SUM(C314:G314)</f>
        <v>211.59999999999997</v>
      </c>
      <c r="I314" s="23">
        <f>IF(EXACT(H314,H313),I313,K314/$H$1)</f>
        <v>0.56771799628942488</v>
      </c>
      <c r="J314" s="18">
        <f>IF(EXACT(H314,H313),J313,K314)</f>
        <v>306</v>
      </c>
      <c r="K314" s="18">
        <v>306</v>
      </c>
    </row>
    <row r="315" spans="1:11" ht="15.75" thickBot="1" x14ac:dyDescent="0.3">
      <c r="A315" s="17">
        <v>1</v>
      </c>
      <c r="B315" s="15" t="s">
        <v>269</v>
      </c>
      <c r="C315" s="27">
        <f>VLOOKUP(B315,Total!$B$9:$H$547,2,FALSE)*IF(A315=3,$N$2,1)</f>
        <v>100</v>
      </c>
      <c r="D315" s="27">
        <f>VLOOKUP(B315,Total!$B$9:$H$547,3,FALSE)*IF(A315=3,$N$2,1)</f>
        <v>10</v>
      </c>
      <c r="E315" s="27">
        <f>VLOOKUP(B315,Total!$B$9:$H$547,4,FALSE)*IF(A315=3,$N$2,1)</f>
        <v>100</v>
      </c>
      <c r="F315" s="27">
        <f>VLOOKUP(B315,Total!$B$9:$H$547,5,FALSE)*IF(A315=3,$N$2,1)</f>
        <v>0</v>
      </c>
      <c r="G315" s="27">
        <f>VLOOKUP(B315,Total!$B$9:$H$547,6,FALSE)*IF(A315=3,$N$2,1)</f>
        <v>0</v>
      </c>
      <c r="H315" s="28">
        <f>SUM(C315:G315)</f>
        <v>210</v>
      </c>
      <c r="I315" s="23">
        <f>IF(EXACT(H315,H314),I314,K315/$H$1)</f>
        <v>0.56957328385899819</v>
      </c>
      <c r="J315" s="18">
        <f>IF(EXACT(H315,H314),J314,K315)</f>
        <v>307</v>
      </c>
      <c r="K315" s="18">
        <v>307</v>
      </c>
    </row>
    <row r="316" spans="1:11" ht="15.75" thickBot="1" x14ac:dyDescent="0.3">
      <c r="A316" s="17">
        <v>1</v>
      </c>
      <c r="B316" s="15" t="s">
        <v>268</v>
      </c>
      <c r="C316" s="27">
        <f>VLOOKUP(B316,Total!$B$9:$H$547,2,FALSE)*IF(A316=3,$N$2,1)</f>
        <v>100</v>
      </c>
      <c r="D316" s="27">
        <f>VLOOKUP(B316,Total!$B$9:$H$547,3,FALSE)*IF(A316=3,$N$2,1)</f>
        <v>10</v>
      </c>
      <c r="E316" s="27">
        <f>VLOOKUP(B316,Total!$B$9:$H$547,4,FALSE)*IF(A316=3,$N$2,1)</f>
        <v>100</v>
      </c>
      <c r="F316" s="27">
        <f>VLOOKUP(B316,Total!$B$9:$H$547,5,FALSE)*IF(A316=3,$N$2,1)</f>
        <v>0</v>
      </c>
      <c r="G316" s="27">
        <f>VLOOKUP(B316,Total!$B$9:$H$547,6,FALSE)*IF(A316=3,$N$2,1)</f>
        <v>0</v>
      </c>
      <c r="H316" s="28">
        <f>SUM(C316:G316)</f>
        <v>210</v>
      </c>
      <c r="I316" s="23">
        <f>IF(EXACT(H316,H315),I315,K316/$H$1)</f>
        <v>0.56957328385899819</v>
      </c>
      <c r="J316" s="18">
        <f>IF(EXACT(H316,H315),J315,K316)</f>
        <v>307</v>
      </c>
      <c r="K316" s="18">
        <v>308</v>
      </c>
    </row>
    <row r="317" spans="1:11" ht="15.75" thickBot="1" x14ac:dyDescent="0.3">
      <c r="A317" s="17">
        <v>3</v>
      </c>
      <c r="B317" s="15" t="s">
        <v>461</v>
      </c>
      <c r="C317" s="27">
        <f>VLOOKUP(B317,Total!$B$9:$H$547,2,FALSE)*IF(A317=3,$N$2,1)</f>
        <v>103.49999999999999</v>
      </c>
      <c r="D317" s="27">
        <f>VLOOKUP(B317,Total!$B$9:$H$547,3,FALSE)*IF(A317=3,$N$2,1)</f>
        <v>0</v>
      </c>
      <c r="E317" s="27">
        <f>VLOOKUP(B317,Total!$B$9:$H$547,4,FALSE)*IF(A317=3,$N$2,1)</f>
        <v>105.8</v>
      </c>
      <c r="F317" s="27">
        <f>VLOOKUP(B317,Total!$B$9:$H$547,5,FALSE)*IF(A317=3,$N$2,1)</f>
        <v>0</v>
      </c>
      <c r="G317" s="27">
        <f>VLOOKUP(B317,Total!$B$9:$H$547,6,FALSE)*IF(A317=3,$N$2,1)</f>
        <v>0</v>
      </c>
      <c r="H317" s="28">
        <f>SUM(C317:G317)</f>
        <v>209.29999999999998</v>
      </c>
      <c r="I317" s="23">
        <f>IF(EXACT(H317,H316),I316,K317/$H$1)</f>
        <v>0.57328385899814471</v>
      </c>
      <c r="J317" s="18">
        <f>IF(EXACT(H317,H316),J316,K317)</f>
        <v>309</v>
      </c>
      <c r="K317" s="18">
        <v>309</v>
      </c>
    </row>
    <row r="318" spans="1:11" ht="15.75" thickBot="1" x14ac:dyDescent="0.3">
      <c r="A318" s="17">
        <v>3</v>
      </c>
      <c r="B318" s="15" t="s">
        <v>462</v>
      </c>
      <c r="C318" s="27">
        <f>VLOOKUP(B318,Total!$B$9:$H$547,2,FALSE)*IF(A318=3,$N$2,1)</f>
        <v>114.99999999999999</v>
      </c>
      <c r="D318" s="27">
        <f>VLOOKUP(B318,Total!$B$9:$H$547,3,FALSE)*IF(A318=3,$N$2,1)</f>
        <v>46</v>
      </c>
      <c r="E318" s="27">
        <f>VLOOKUP(B318,Total!$B$9:$H$547,4,FALSE)*IF(A318=3,$N$2,1)</f>
        <v>0</v>
      </c>
      <c r="F318" s="27">
        <f>VLOOKUP(B318,Total!$B$9:$H$547,5,FALSE)*IF(A318=3,$N$2,1)</f>
        <v>46</v>
      </c>
      <c r="G318" s="27">
        <f>VLOOKUP(B318,Total!$B$9:$H$547,6,FALSE)*IF(A318=3,$N$2,1)</f>
        <v>0</v>
      </c>
      <c r="H318" s="28">
        <f>SUM(C318:G318)</f>
        <v>207</v>
      </c>
      <c r="I318" s="23">
        <f>IF(EXACT(H318,H317),I317,K318/$H$1)</f>
        <v>0.57513914656771803</v>
      </c>
      <c r="J318" s="18">
        <f>IF(EXACT(H318,H317),J317,K318)</f>
        <v>310</v>
      </c>
      <c r="K318" s="18">
        <v>310</v>
      </c>
    </row>
    <row r="319" spans="1:11" ht="15.75" thickBot="1" x14ac:dyDescent="0.3">
      <c r="A319" s="17">
        <v>3</v>
      </c>
      <c r="B319" s="15" t="s">
        <v>463</v>
      </c>
      <c r="C319" s="27">
        <f>VLOOKUP(B319,Total!$B$9:$H$547,2,FALSE)*IF(A319=3,$N$2,1)</f>
        <v>103.49999999999999</v>
      </c>
      <c r="D319" s="27">
        <f>VLOOKUP(B319,Total!$B$9:$H$547,3,FALSE)*IF(A319=3,$N$2,1)</f>
        <v>80.5</v>
      </c>
      <c r="E319" s="27">
        <f>VLOOKUP(B319,Total!$B$9:$H$547,4,FALSE)*IF(A319=3,$N$2,1)</f>
        <v>0</v>
      </c>
      <c r="F319" s="27">
        <f>VLOOKUP(B319,Total!$B$9:$H$547,5,FALSE)*IF(A319=3,$N$2,1)</f>
        <v>23</v>
      </c>
      <c r="G319" s="27">
        <f>VLOOKUP(B319,Total!$B$9:$H$547,6,FALSE)*IF(A319=3,$N$2,1)</f>
        <v>0</v>
      </c>
      <c r="H319" s="28">
        <f>SUM(C319:G319)</f>
        <v>207</v>
      </c>
      <c r="I319" s="23">
        <f>IF(EXACT(H319,H318),I318,K319/$H$1)</f>
        <v>0.57513914656771803</v>
      </c>
      <c r="J319" s="18">
        <f>IF(EXACT(H319,H318),J318,K319)</f>
        <v>310</v>
      </c>
      <c r="K319" s="18">
        <v>311</v>
      </c>
    </row>
    <row r="320" spans="1:11" ht="15.75" thickBot="1" x14ac:dyDescent="0.3">
      <c r="A320" s="17">
        <v>3</v>
      </c>
      <c r="B320" s="15" t="s">
        <v>464</v>
      </c>
      <c r="C320" s="27">
        <f>VLOOKUP(B320,Total!$B$9:$H$547,2,FALSE)*IF(A320=3,$N$2,1)</f>
        <v>103.49999999999999</v>
      </c>
      <c r="D320" s="27">
        <f>VLOOKUP(B320,Total!$B$9:$H$547,3,FALSE)*IF(A320=3,$N$2,1)</f>
        <v>57.499999999999993</v>
      </c>
      <c r="E320" s="27">
        <f>VLOOKUP(B320,Total!$B$9:$H$547,4,FALSE)*IF(A320=3,$N$2,1)</f>
        <v>0</v>
      </c>
      <c r="F320" s="27">
        <f>VLOOKUP(B320,Total!$B$9:$H$547,5,FALSE)*IF(A320=3,$N$2,1)</f>
        <v>46</v>
      </c>
      <c r="G320" s="27">
        <f>VLOOKUP(B320,Total!$B$9:$H$547,6,FALSE)*IF(A320=3,$N$2,1)</f>
        <v>0</v>
      </c>
      <c r="H320" s="28">
        <f>SUM(C320:G320)</f>
        <v>206.99999999999997</v>
      </c>
      <c r="I320" s="23">
        <f>IF(EXACT(H320,H319),I319,K320/$H$1)</f>
        <v>0.57513914656771803</v>
      </c>
      <c r="J320" s="18">
        <f>IF(EXACT(H320,H319),J319,K320)</f>
        <v>310</v>
      </c>
      <c r="K320" s="18">
        <v>312</v>
      </c>
    </row>
    <row r="321" spans="1:11" ht="15.75" thickBot="1" x14ac:dyDescent="0.3">
      <c r="A321" s="17">
        <v>3</v>
      </c>
      <c r="B321" s="15" t="s">
        <v>465</v>
      </c>
      <c r="C321" s="27">
        <f>VLOOKUP(B321,Total!$B$9:$H$547,2,FALSE)*IF(A321=3,$N$2,1)</f>
        <v>103.49999999999999</v>
      </c>
      <c r="D321" s="27">
        <f>VLOOKUP(B321,Total!$B$9:$H$547,3,FALSE)*IF(A321=3,$N$2,1)</f>
        <v>103.49999999999999</v>
      </c>
      <c r="E321" s="27">
        <f>VLOOKUP(B321,Total!$B$9:$H$547,4,FALSE)*IF(A321=3,$N$2,1)</f>
        <v>0</v>
      </c>
      <c r="F321" s="27">
        <f>VLOOKUP(B321,Total!$B$9:$H$547,5,FALSE)*IF(A321=3,$N$2,1)</f>
        <v>0</v>
      </c>
      <c r="G321" s="27">
        <f>VLOOKUP(B321,Total!$B$9:$H$547,6,FALSE)*IF(A321=3,$N$2,1)</f>
        <v>0</v>
      </c>
      <c r="H321" s="28">
        <f>SUM(C321:G321)</f>
        <v>206.99999999999997</v>
      </c>
      <c r="I321" s="23">
        <f>IF(EXACT(H321,H320),I320,K321/$H$1)</f>
        <v>0.57513914656771803</v>
      </c>
      <c r="J321" s="18">
        <f>IF(EXACT(H321,H320),J320,K321)</f>
        <v>310</v>
      </c>
      <c r="K321" s="18">
        <v>313</v>
      </c>
    </row>
    <row r="322" spans="1:11" ht="15.75" thickBot="1" x14ac:dyDescent="0.3">
      <c r="A322" s="17">
        <v>1</v>
      </c>
      <c r="B322" s="15" t="s">
        <v>271</v>
      </c>
      <c r="C322" s="27">
        <f>VLOOKUP(B322,Total!$B$9:$H$547,2,FALSE)*IF(A322=3,$N$2,1)</f>
        <v>100</v>
      </c>
      <c r="D322" s="27">
        <f>VLOOKUP(B322,Total!$B$9:$H$547,3,FALSE)*IF(A322=3,$N$2,1)</f>
        <v>100</v>
      </c>
      <c r="E322" s="27">
        <f>VLOOKUP(B322,Total!$B$9:$H$547,4,FALSE)*IF(A322=3,$N$2,1)</f>
        <v>0</v>
      </c>
      <c r="F322" s="27">
        <f>VLOOKUP(B322,Total!$B$9:$H$547,5,FALSE)*IF(A322=3,$N$2,1)</f>
        <v>0</v>
      </c>
      <c r="G322" s="27">
        <f>VLOOKUP(B322,Total!$B$9:$H$547,6,FALSE)*IF(A322=3,$N$2,1)</f>
        <v>5</v>
      </c>
      <c r="H322" s="28">
        <f>SUM(C322:G322)</f>
        <v>205</v>
      </c>
      <c r="I322" s="23">
        <f>IF(EXACT(H322,H321),I321,K322/$H$1)</f>
        <v>0.58256029684601118</v>
      </c>
      <c r="J322" s="18">
        <f>IF(EXACT(H322,H321),J321,K322)</f>
        <v>314</v>
      </c>
      <c r="K322" s="18">
        <v>314</v>
      </c>
    </row>
    <row r="323" spans="1:11" ht="15.75" thickBot="1" x14ac:dyDescent="0.3">
      <c r="A323" s="17">
        <v>2</v>
      </c>
      <c r="B323" s="15" t="s">
        <v>103</v>
      </c>
      <c r="C323" s="27">
        <f>VLOOKUP(B323,Total!$B$9:$H$547,2,FALSE)*IF(A323=3,$N$2,1)</f>
        <v>100</v>
      </c>
      <c r="D323" s="27">
        <f>VLOOKUP(B323,Total!$B$9:$H$547,3,FALSE)*IF(A323=3,$N$2,1)</f>
        <v>0</v>
      </c>
      <c r="E323" s="27">
        <f>VLOOKUP(B323,Total!$B$9:$H$547,4,FALSE)*IF(A323=3,$N$2,1)</f>
        <v>100</v>
      </c>
      <c r="F323" s="27">
        <f>VLOOKUP(B323,Total!$B$9:$H$547,5,FALSE)*IF(A323=3,$N$2,1)</f>
        <v>0</v>
      </c>
      <c r="G323" s="27">
        <f>VLOOKUP(B323,Total!$B$9:$H$547,6,FALSE)*IF(A323=3,$N$2,1)</f>
        <v>5</v>
      </c>
      <c r="H323" s="28">
        <f>SUM(C323:G323)</f>
        <v>205</v>
      </c>
      <c r="I323" s="23">
        <f>IF(EXACT(H323,H322),I322,K323/$H$1)</f>
        <v>0.58256029684601118</v>
      </c>
      <c r="J323" s="18">
        <f>IF(EXACT(H323,H322),J322,K323)</f>
        <v>314</v>
      </c>
      <c r="K323" s="18">
        <v>315</v>
      </c>
    </row>
    <row r="324" spans="1:11" ht="15.75" thickBot="1" x14ac:dyDescent="0.3">
      <c r="A324" s="17">
        <v>1</v>
      </c>
      <c r="B324" s="15" t="s">
        <v>272</v>
      </c>
      <c r="C324" s="27">
        <f>VLOOKUP(B324,Total!$B$9:$H$547,2,FALSE)*IF(A324=3,$N$2,1)</f>
        <v>100</v>
      </c>
      <c r="D324" s="27">
        <f>VLOOKUP(B324,Total!$B$9:$H$547,3,FALSE)*IF(A324=3,$N$2,1)</f>
        <v>0</v>
      </c>
      <c r="E324" s="27">
        <f>VLOOKUP(B324,Total!$B$9:$H$547,4,FALSE)*IF(A324=3,$N$2,1)</f>
        <v>100</v>
      </c>
      <c r="F324" s="27">
        <f>VLOOKUP(B324,Total!$B$9:$H$547,5,FALSE)*IF(A324=3,$N$2,1)</f>
        <v>0</v>
      </c>
      <c r="G324" s="27">
        <f>VLOOKUP(B324,Total!$B$9:$H$547,6,FALSE)*IF(A324=3,$N$2,1)</f>
        <v>5</v>
      </c>
      <c r="H324" s="28">
        <f>SUM(C324:G324)</f>
        <v>205</v>
      </c>
      <c r="I324" s="23">
        <f>IF(EXACT(H324,H323),I323,K324/$H$1)</f>
        <v>0.58256029684601118</v>
      </c>
      <c r="J324" s="18">
        <f>IF(EXACT(H324,H323),J323,K324)</f>
        <v>314</v>
      </c>
      <c r="K324" s="18">
        <v>316</v>
      </c>
    </row>
    <row r="325" spans="1:11" ht="15.75" thickBot="1" x14ac:dyDescent="0.3">
      <c r="A325" s="17">
        <v>1</v>
      </c>
      <c r="B325" s="15" t="s">
        <v>270</v>
      </c>
      <c r="C325" s="27">
        <f>VLOOKUP(B325,Total!$B$9:$H$547,2,FALSE)*IF(A325=3,$N$2,1)</f>
        <v>100</v>
      </c>
      <c r="D325" s="27">
        <f>VLOOKUP(B325,Total!$B$9:$H$547,3,FALSE)*IF(A325=3,$N$2,1)</f>
        <v>100</v>
      </c>
      <c r="E325" s="27">
        <f>VLOOKUP(B325,Total!$B$9:$H$547,4,FALSE)*IF(A325=3,$N$2,1)</f>
        <v>0</v>
      </c>
      <c r="F325" s="27">
        <f>VLOOKUP(B325,Total!$B$9:$H$547,5,FALSE)*IF(A325=3,$N$2,1)</f>
        <v>0</v>
      </c>
      <c r="G325" s="27">
        <f>VLOOKUP(B325,Total!$B$9:$H$547,6,FALSE)*IF(A325=3,$N$2,1)</f>
        <v>5</v>
      </c>
      <c r="H325" s="28">
        <f>SUM(C325:G325)</f>
        <v>205</v>
      </c>
      <c r="I325" s="23">
        <f>IF(EXACT(H325,H324),I324,K325/$H$1)</f>
        <v>0.58256029684601118</v>
      </c>
      <c r="J325" s="18">
        <f>IF(EXACT(H325,H324),J324,K325)</f>
        <v>314</v>
      </c>
      <c r="K325" s="18">
        <v>317</v>
      </c>
    </row>
    <row r="326" spans="1:11" ht="15.75" thickBot="1" x14ac:dyDescent="0.3">
      <c r="A326" s="17">
        <v>3</v>
      </c>
      <c r="B326" s="15" t="s">
        <v>466</v>
      </c>
      <c r="C326" s="27">
        <f>VLOOKUP(B326,Total!$B$9:$H$547,2,FALSE)*IF(A326=3,$N$2,1)</f>
        <v>114.99999999999999</v>
      </c>
      <c r="D326" s="27">
        <f>VLOOKUP(B326,Total!$B$9:$H$547,3,FALSE)*IF(A326=3,$N$2,1)</f>
        <v>80.5</v>
      </c>
      <c r="E326" s="27">
        <f>VLOOKUP(B326,Total!$B$9:$H$547,4,FALSE)*IF(A326=3,$N$2,1)</f>
        <v>4.5999999999999996</v>
      </c>
      <c r="F326" s="27">
        <f>VLOOKUP(B326,Total!$B$9:$H$547,5,FALSE)*IF(A326=3,$N$2,1)</f>
        <v>0</v>
      </c>
      <c r="G326" s="27">
        <f>VLOOKUP(B326,Total!$B$9:$H$547,6,FALSE)*IF(A326=3,$N$2,1)</f>
        <v>0</v>
      </c>
      <c r="H326" s="28">
        <f>SUM(C326:G326)</f>
        <v>200.1</v>
      </c>
      <c r="I326" s="23">
        <f>IF(EXACT(H326,H325),I325,K326/$H$1)</f>
        <v>0.58998144712430423</v>
      </c>
      <c r="J326" s="18">
        <f>IF(EXACT(H326,H325),J325,K326)</f>
        <v>318</v>
      </c>
      <c r="K326" s="18">
        <v>318</v>
      </c>
    </row>
    <row r="327" spans="1:11" ht="15.75" thickBot="1" x14ac:dyDescent="0.3">
      <c r="A327" s="17">
        <v>1</v>
      </c>
      <c r="B327" s="15" t="s">
        <v>278</v>
      </c>
      <c r="C327" s="27">
        <f>VLOOKUP(B327,Total!$B$9:$H$547,2,FALSE)*IF(A327=3,$N$2,1)</f>
        <v>100</v>
      </c>
      <c r="D327" s="27">
        <f>VLOOKUP(B327,Total!$B$9:$H$547,3,FALSE)*IF(A327=3,$N$2,1)</f>
        <v>0</v>
      </c>
      <c r="E327" s="27">
        <f>VLOOKUP(B327,Total!$B$9:$H$547,4,FALSE)*IF(A327=3,$N$2,1)</f>
        <v>100</v>
      </c>
      <c r="F327" s="27">
        <f>VLOOKUP(B327,Total!$B$9:$H$547,5,FALSE)*IF(A327=3,$N$2,1)</f>
        <v>0</v>
      </c>
      <c r="G327" s="27">
        <f>VLOOKUP(B327,Total!$B$9:$H$547,6,FALSE)*IF(A327=3,$N$2,1)</f>
        <v>0</v>
      </c>
      <c r="H327" s="28">
        <f>SUM(C327:G327)</f>
        <v>200</v>
      </c>
      <c r="I327" s="23">
        <f>IF(EXACT(H327,H326),I326,K327/$H$1)</f>
        <v>0.59183673469387754</v>
      </c>
      <c r="J327" s="18">
        <f>IF(EXACT(H327,H326),J326,K327)</f>
        <v>319</v>
      </c>
      <c r="K327" s="18">
        <v>319</v>
      </c>
    </row>
    <row r="328" spans="1:11" ht="15.75" thickBot="1" x14ac:dyDescent="0.3">
      <c r="A328" s="17">
        <v>2</v>
      </c>
      <c r="B328" s="15" t="s">
        <v>105</v>
      </c>
      <c r="C328" s="27">
        <f>VLOOKUP(B328,Total!$B$9:$H$547,2,FALSE)*IF(A328=3,$N$2,1)</f>
        <v>100</v>
      </c>
      <c r="D328" s="27">
        <f>VLOOKUP(B328,Total!$B$9:$H$547,3,FALSE)*IF(A328=3,$N$2,1)</f>
        <v>0</v>
      </c>
      <c r="E328" s="27">
        <f>VLOOKUP(B328,Total!$B$9:$H$547,4,FALSE)*IF(A328=3,$N$2,1)</f>
        <v>100</v>
      </c>
      <c r="F328" s="27">
        <f>VLOOKUP(B328,Total!$B$9:$H$547,5,FALSE)*IF(A328=3,$N$2,1)</f>
        <v>0</v>
      </c>
      <c r="G328" s="27">
        <f>VLOOKUP(B328,Total!$B$9:$H$547,6,FALSE)*IF(A328=3,$N$2,1)</f>
        <v>0</v>
      </c>
      <c r="H328" s="28">
        <f>SUM(C328:G328)</f>
        <v>200</v>
      </c>
      <c r="I328" s="23">
        <f>IF(EXACT(H328,H327),I327,K328/$H$1)</f>
        <v>0.59183673469387754</v>
      </c>
      <c r="J328" s="18">
        <f>IF(EXACT(H328,H327),J327,K328)</f>
        <v>319</v>
      </c>
      <c r="K328" s="18">
        <v>320</v>
      </c>
    </row>
    <row r="329" spans="1:11" ht="15.75" thickBot="1" x14ac:dyDescent="0.3">
      <c r="A329" s="17">
        <v>2</v>
      </c>
      <c r="B329" s="15" t="s">
        <v>107</v>
      </c>
      <c r="C329" s="27">
        <f>VLOOKUP(B329,Total!$B$9:$H$547,2,FALSE)*IF(A329=3,$N$2,1)</f>
        <v>100</v>
      </c>
      <c r="D329" s="27">
        <f>VLOOKUP(B329,Total!$B$9:$H$547,3,FALSE)*IF(A329=3,$N$2,1)</f>
        <v>0</v>
      </c>
      <c r="E329" s="27">
        <f>VLOOKUP(B329,Total!$B$9:$H$547,4,FALSE)*IF(A329=3,$N$2,1)</f>
        <v>100</v>
      </c>
      <c r="F329" s="27">
        <f>VLOOKUP(B329,Total!$B$9:$H$547,5,FALSE)*IF(A329=3,$N$2,1)</f>
        <v>0</v>
      </c>
      <c r="G329" s="27">
        <f>VLOOKUP(B329,Total!$B$9:$H$547,6,FALSE)*IF(A329=3,$N$2,1)</f>
        <v>0</v>
      </c>
      <c r="H329" s="28">
        <f>SUM(C329:G329)</f>
        <v>200</v>
      </c>
      <c r="I329" s="23">
        <f>IF(EXACT(H329,H328),I328,K329/$H$1)</f>
        <v>0.59183673469387754</v>
      </c>
      <c r="J329" s="18">
        <f>IF(EXACT(H329,H328),J328,K329)</f>
        <v>319</v>
      </c>
      <c r="K329" s="18">
        <v>321</v>
      </c>
    </row>
    <row r="330" spans="1:11" ht="15.75" thickBot="1" x14ac:dyDescent="0.3">
      <c r="A330" s="17">
        <v>2</v>
      </c>
      <c r="B330" s="15" t="s">
        <v>112</v>
      </c>
      <c r="C330" s="27">
        <f>VLOOKUP(B330,Total!$B$9:$H$547,2,FALSE)*IF(A330=3,$N$2,1)</f>
        <v>100</v>
      </c>
      <c r="D330" s="27">
        <f>VLOOKUP(B330,Total!$B$9:$H$547,3,FALSE)*IF(A330=3,$N$2,1)</f>
        <v>0</v>
      </c>
      <c r="E330" s="27">
        <f>VLOOKUP(B330,Total!$B$9:$H$547,4,FALSE)*IF(A330=3,$N$2,1)</f>
        <v>100</v>
      </c>
      <c r="F330" s="27">
        <f>VLOOKUP(B330,Total!$B$9:$H$547,5,FALSE)*IF(A330=3,$N$2,1)</f>
        <v>0</v>
      </c>
      <c r="G330" s="27">
        <f>VLOOKUP(B330,Total!$B$9:$H$547,6,FALSE)*IF(A330=3,$N$2,1)</f>
        <v>0</v>
      </c>
      <c r="H330" s="28">
        <f>SUM(C330:G330)</f>
        <v>200</v>
      </c>
      <c r="I330" s="23">
        <f>IF(EXACT(H330,H329),I329,K330/$H$1)</f>
        <v>0.59183673469387754</v>
      </c>
      <c r="J330" s="18">
        <f>IF(EXACT(H330,H329),J329,K330)</f>
        <v>319</v>
      </c>
      <c r="K330" s="18">
        <v>322</v>
      </c>
    </row>
    <row r="331" spans="1:11" ht="15.75" thickBot="1" x14ac:dyDescent="0.3">
      <c r="A331" s="17">
        <v>1</v>
      </c>
      <c r="B331" s="15" t="s">
        <v>276</v>
      </c>
      <c r="C331" s="27">
        <f>VLOOKUP(B331,Total!$B$9:$H$547,2,FALSE)*IF(A331=3,$N$2,1)</f>
        <v>100</v>
      </c>
      <c r="D331" s="27">
        <f>VLOOKUP(B331,Total!$B$9:$H$547,3,FALSE)*IF(A331=3,$N$2,1)</f>
        <v>100</v>
      </c>
      <c r="E331" s="27">
        <f>VLOOKUP(B331,Total!$B$9:$H$547,4,FALSE)*IF(A331=3,$N$2,1)</f>
        <v>0</v>
      </c>
      <c r="F331" s="27">
        <f>VLOOKUP(B331,Total!$B$9:$H$547,5,FALSE)*IF(A331=3,$N$2,1)</f>
        <v>0</v>
      </c>
      <c r="G331" s="27">
        <f>VLOOKUP(B331,Total!$B$9:$H$547,6,FALSE)*IF(A331=3,$N$2,1)</f>
        <v>0</v>
      </c>
      <c r="H331" s="28">
        <f>SUM(C331:G331)</f>
        <v>200</v>
      </c>
      <c r="I331" s="23">
        <f>IF(EXACT(H331,H330),I330,K331/$H$1)</f>
        <v>0.59183673469387754</v>
      </c>
      <c r="J331" s="18">
        <f>IF(EXACT(H331,H330),J330,K331)</f>
        <v>319</v>
      </c>
      <c r="K331" s="18">
        <v>323</v>
      </c>
    </row>
    <row r="332" spans="1:11" ht="15.75" thickBot="1" x14ac:dyDescent="0.3">
      <c r="A332" s="17">
        <v>2</v>
      </c>
      <c r="B332" s="15" t="s">
        <v>106</v>
      </c>
      <c r="C332" s="27">
        <f>VLOOKUP(B332,Total!$B$9:$H$547,2,FALSE)*IF(A332=3,$N$2,1)</f>
        <v>100</v>
      </c>
      <c r="D332" s="27">
        <f>VLOOKUP(B332,Total!$B$9:$H$547,3,FALSE)*IF(A332=3,$N$2,1)</f>
        <v>0</v>
      </c>
      <c r="E332" s="27">
        <f>VLOOKUP(B332,Total!$B$9:$H$547,4,FALSE)*IF(A332=3,$N$2,1)</f>
        <v>100</v>
      </c>
      <c r="F332" s="27">
        <f>VLOOKUP(B332,Total!$B$9:$H$547,5,FALSE)*IF(A332=3,$N$2,1)</f>
        <v>0</v>
      </c>
      <c r="G332" s="27">
        <f>VLOOKUP(B332,Total!$B$9:$H$547,6,FALSE)*IF(A332=3,$N$2,1)</f>
        <v>0</v>
      </c>
      <c r="H332" s="28">
        <f>SUM(C332:G332)</f>
        <v>200</v>
      </c>
      <c r="I332" s="23">
        <f>IF(EXACT(H332,H331),I331,K332/$H$1)</f>
        <v>0.59183673469387754</v>
      </c>
      <c r="J332" s="18">
        <f>IF(EXACT(H332,H331),J331,K332)</f>
        <v>319</v>
      </c>
      <c r="K332" s="18">
        <v>324</v>
      </c>
    </row>
    <row r="333" spans="1:11" ht="15.75" thickBot="1" x14ac:dyDescent="0.3">
      <c r="A333" s="17">
        <v>1</v>
      </c>
      <c r="B333" s="15" t="s">
        <v>274</v>
      </c>
      <c r="C333" s="27">
        <f>VLOOKUP(B333,Total!$B$9:$H$547,2,FALSE)*IF(A333=3,$N$2,1)</f>
        <v>100</v>
      </c>
      <c r="D333" s="27">
        <f>VLOOKUP(B333,Total!$B$9:$H$547,3,FALSE)*IF(A333=3,$N$2,1)</f>
        <v>0</v>
      </c>
      <c r="E333" s="27">
        <f>VLOOKUP(B333,Total!$B$9:$H$547,4,FALSE)*IF(A333=3,$N$2,1)</f>
        <v>100</v>
      </c>
      <c r="F333" s="27">
        <f>VLOOKUP(B333,Total!$B$9:$H$547,5,FALSE)*IF(A333=3,$N$2,1)</f>
        <v>0</v>
      </c>
      <c r="G333" s="27">
        <f>VLOOKUP(B333,Total!$B$9:$H$547,6,FALSE)*IF(A333=3,$N$2,1)</f>
        <v>0</v>
      </c>
      <c r="H333" s="28">
        <f>SUM(C333:G333)</f>
        <v>200</v>
      </c>
      <c r="I333" s="23">
        <f>IF(EXACT(H333,H332),I332,K333/$H$1)</f>
        <v>0.59183673469387754</v>
      </c>
      <c r="J333" s="18">
        <f>IF(EXACT(H333,H332),J332,K333)</f>
        <v>319</v>
      </c>
      <c r="K333" s="18">
        <v>325</v>
      </c>
    </row>
    <row r="334" spans="1:11" ht="15.75" thickBot="1" x14ac:dyDescent="0.3">
      <c r="A334" s="17">
        <v>2</v>
      </c>
      <c r="B334" s="15" t="s">
        <v>104</v>
      </c>
      <c r="C334" s="27">
        <f>VLOOKUP(B334,Total!$B$9:$H$547,2,FALSE)*IF(A334=3,$N$2,1)</f>
        <v>100</v>
      </c>
      <c r="D334" s="27">
        <f>VLOOKUP(B334,Total!$B$9:$H$547,3,FALSE)*IF(A334=3,$N$2,1)</f>
        <v>0</v>
      </c>
      <c r="E334" s="27">
        <f>VLOOKUP(B334,Total!$B$9:$H$547,4,FALSE)*IF(A334=3,$N$2,1)</f>
        <v>100</v>
      </c>
      <c r="F334" s="27">
        <f>VLOOKUP(B334,Total!$B$9:$H$547,5,FALSE)*IF(A334=3,$N$2,1)</f>
        <v>0</v>
      </c>
      <c r="G334" s="27">
        <f>VLOOKUP(B334,Total!$B$9:$H$547,6,FALSE)*IF(A334=3,$N$2,1)</f>
        <v>0</v>
      </c>
      <c r="H334" s="28">
        <f>SUM(C334:G334)</f>
        <v>200</v>
      </c>
      <c r="I334" s="23">
        <f>IF(EXACT(H334,H333),I333,K334/$H$1)</f>
        <v>0.59183673469387754</v>
      </c>
      <c r="J334" s="18">
        <f>IF(EXACT(H334,H333),J333,K334)</f>
        <v>319</v>
      </c>
      <c r="K334" s="18">
        <v>326</v>
      </c>
    </row>
    <row r="335" spans="1:11" ht="15.75" thickBot="1" x14ac:dyDescent="0.3">
      <c r="A335" s="17">
        <v>2</v>
      </c>
      <c r="B335" s="15" t="s">
        <v>109</v>
      </c>
      <c r="C335" s="27">
        <f>VLOOKUP(B335,Total!$B$9:$H$547,2,FALSE)*IF(A335=3,$N$2,1)</f>
        <v>100</v>
      </c>
      <c r="D335" s="27">
        <f>VLOOKUP(B335,Total!$B$9:$H$547,3,FALSE)*IF(A335=3,$N$2,1)</f>
        <v>0</v>
      </c>
      <c r="E335" s="27">
        <f>VLOOKUP(B335,Total!$B$9:$H$547,4,FALSE)*IF(A335=3,$N$2,1)</f>
        <v>100</v>
      </c>
      <c r="F335" s="27">
        <f>VLOOKUP(B335,Total!$B$9:$H$547,5,FALSE)*IF(A335=3,$N$2,1)</f>
        <v>0</v>
      </c>
      <c r="G335" s="27">
        <f>VLOOKUP(B335,Total!$B$9:$H$547,6,FALSE)*IF(A335=3,$N$2,1)</f>
        <v>0</v>
      </c>
      <c r="H335" s="28">
        <f>SUM(C335:G335)</f>
        <v>200</v>
      </c>
      <c r="I335" s="23">
        <f>IF(EXACT(H335,H334),I334,K335/$H$1)</f>
        <v>0.59183673469387754</v>
      </c>
      <c r="J335" s="18">
        <f>IF(EXACT(H335,H334),J334,K335)</f>
        <v>319</v>
      </c>
      <c r="K335" s="18">
        <v>327</v>
      </c>
    </row>
    <row r="336" spans="1:11" ht="15.75" thickBot="1" x14ac:dyDescent="0.3">
      <c r="A336" s="17">
        <v>2</v>
      </c>
      <c r="B336" s="15" t="s">
        <v>108</v>
      </c>
      <c r="C336" s="27">
        <f>VLOOKUP(B336,Total!$B$9:$H$547,2,FALSE)*IF(A336=3,$N$2,1)</f>
        <v>100</v>
      </c>
      <c r="D336" s="27">
        <f>VLOOKUP(B336,Total!$B$9:$H$547,3,FALSE)*IF(A336=3,$N$2,1)</f>
        <v>0</v>
      </c>
      <c r="E336" s="27">
        <f>VLOOKUP(B336,Total!$B$9:$H$547,4,FALSE)*IF(A336=3,$N$2,1)</f>
        <v>100</v>
      </c>
      <c r="F336" s="27">
        <f>VLOOKUP(B336,Total!$B$9:$H$547,5,FALSE)*IF(A336=3,$N$2,1)</f>
        <v>0</v>
      </c>
      <c r="G336" s="27">
        <f>VLOOKUP(B336,Total!$B$9:$H$547,6,FALSE)*IF(A336=3,$N$2,1)</f>
        <v>0</v>
      </c>
      <c r="H336" s="28">
        <f>SUM(C336:G336)</f>
        <v>200</v>
      </c>
      <c r="I336" s="23">
        <f>IF(EXACT(H336,H335),I335,K336/$H$1)</f>
        <v>0.59183673469387754</v>
      </c>
      <c r="J336" s="18">
        <f>IF(EXACT(H336,H335),J335,K336)</f>
        <v>319</v>
      </c>
      <c r="K336" s="18">
        <v>328</v>
      </c>
    </row>
    <row r="337" spans="1:11" ht="15.75" thickBot="1" x14ac:dyDescent="0.3">
      <c r="A337" s="17">
        <v>2</v>
      </c>
      <c r="B337" s="15" t="s">
        <v>110</v>
      </c>
      <c r="C337" s="27">
        <f>VLOOKUP(B337,Total!$B$9:$H$547,2,FALSE)*IF(A337=3,$N$2,1)</f>
        <v>100</v>
      </c>
      <c r="D337" s="27">
        <f>VLOOKUP(B337,Total!$B$9:$H$547,3,FALSE)*IF(A337=3,$N$2,1)</f>
        <v>0</v>
      </c>
      <c r="E337" s="27">
        <f>VLOOKUP(B337,Total!$B$9:$H$547,4,FALSE)*IF(A337=3,$N$2,1)</f>
        <v>100</v>
      </c>
      <c r="F337" s="27">
        <f>VLOOKUP(B337,Total!$B$9:$H$547,5,FALSE)*IF(A337=3,$N$2,1)</f>
        <v>0</v>
      </c>
      <c r="G337" s="27">
        <f>VLOOKUP(B337,Total!$B$9:$H$547,6,FALSE)*IF(A337=3,$N$2,1)</f>
        <v>0</v>
      </c>
      <c r="H337" s="28">
        <f>SUM(C337:G337)</f>
        <v>200</v>
      </c>
      <c r="I337" s="23">
        <f>IF(EXACT(H337,H336),I336,K337/$H$1)</f>
        <v>0.59183673469387754</v>
      </c>
      <c r="J337" s="18">
        <f>IF(EXACT(H337,H336),J336,K337)</f>
        <v>319</v>
      </c>
      <c r="K337" s="18">
        <v>329</v>
      </c>
    </row>
    <row r="338" spans="1:11" ht="15.75" thickBot="1" x14ac:dyDescent="0.3">
      <c r="A338" s="17">
        <v>1</v>
      </c>
      <c r="B338" s="15" t="s">
        <v>273</v>
      </c>
      <c r="C338" s="27">
        <f>VLOOKUP(B338,Total!$B$9:$H$547,2,FALSE)*IF(A338=3,$N$2,1)</f>
        <v>100</v>
      </c>
      <c r="D338" s="27">
        <f>VLOOKUP(B338,Total!$B$9:$H$547,3,FALSE)*IF(A338=3,$N$2,1)</f>
        <v>100</v>
      </c>
      <c r="E338" s="27">
        <f>VLOOKUP(B338,Total!$B$9:$H$547,4,FALSE)*IF(A338=3,$N$2,1)</f>
        <v>0</v>
      </c>
      <c r="F338" s="27">
        <f>VLOOKUP(B338,Total!$B$9:$H$547,5,FALSE)*IF(A338=3,$N$2,1)</f>
        <v>0</v>
      </c>
      <c r="G338" s="27">
        <f>VLOOKUP(B338,Total!$B$9:$H$547,6,FALSE)*IF(A338=3,$N$2,1)</f>
        <v>0</v>
      </c>
      <c r="H338" s="28">
        <f>SUM(C338:G338)</f>
        <v>200</v>
      </c>
      <c r="I338" s="23">
        <f>IF(EXACT(H338,H337),I337,K338/$H$1)</f>
        <v>0.59183673469387754</v>
      </c>
      <c r="J338" s="18">
        <f>IF(EXACT(H338,H337),J337,K338)</f>
        <v>319</v>
      </c>
      <c r="K338" s="18">
        <v>330</v>
      </c>
    </row>
    <row r="339" spans="1:11" ht="15.75" thickBot="1" x14ac:dyDescent="0.3">
      <c r="A339" s="17">
        <v>1</v>
      </c>
      <c r="B339" s="15" t="s">
        <v>275</v>
      </c>
      <c r="C339" s="27">
        <f>VLOOKUP(B339,Total!$B$9:$H$547,2,FALSE)*IF(A339=3,$N$2,1)</f>
        <v>100</v>
      </c>
      <c r="D339" s="27">
        <f>VLOOKUP(B339,Total!$B$9:$H$547,3,FALSE)*IF(A339=3,$N$2,1)</f>
        <v>0</v>
      </c>
      <c r="E339" s="27">
        <f>VLOOKUP(B339,Total!$B$9:$H$547,4,FALSE)*IF(A339=3,$N$2,1)</f>
        <v>100</v>
      </c>
      <c r="F339" s="27">
        <f>VLOOKUP(B339,Total!$B$9:$H$547,5,FALSE)*IF(A339=3,$N$2,1)</f>
        <v>0</v>
      </c>
      <c r="G339" s="27">
        <f>VLOOKUP(B339,Total!$B$9:$H$547,6,FALSE)*IF(A339=3,$N$2,1)</f>
        <v>0</v>
      </c>
      <c r="H339" s="28">
        <f>SUM(C339:G339)</f>
        <v>200</v>
      </c>
      <c r="I339" s="23">
        <f>IF(EXACT(H339,H338),I338,K339/$H$1)</f>
        <v>0.59183673469387754</v>
      </c>
      <c r="J339" s="18">
        <f>IF(EXACT(H339,H338),J338,K339)</f>
        <v>319</v>
      </c>
      <c r="K339" s="18">
        <v>331</v>
      </c>
    </row>
    <row r="340" spans="1:11" ht="15.75" thickBot="1" x14ac:dyDescent="0.3">
      <c r="A340" s="17">
        <v>1</v>
      </c>
      <c r="B340" s="15" t="s">
        <v>277</v>
      </c>
      <c r="C340" s="27">
        <f>VLOOKUP(B340,Total!$B$9:$H$547,2,FALSE)*IF(A340=3,$N$2,1)</f>
        <v>100</v>
      </c>
      <c r="D340" s="27">
        <f>VLOOKUP(B340,Total!$B$9:$H$547,3,FALSE)*IF(A340=3,$N$2,1)</f>
        <v>0</v>
      </c>
      <c r="E340" s="27">
        <f>VLOOKUP(B340,Total!$B$9:$H$547,4,FALSE)*IF(A340=3,$N$2,1)</f>
        <v>100</v>
      </c>
      <c r="F340" s="27">
        <f>VLOOKUP(B340,Total!$B$9:$H$547,5,FALSE)*IF(A340=3,$N$2,1)</f>
        <v>0</v>
      </c>
      <c r="G340" s="27">
        <f>VLOOKUP(B340,Total!$B$9:$H$547,6,FALSE)*IF(A340=3,$N$2,1)</f>
        <v>0</v>
      </c>
      <c r="H340" s="28">
        <f>SUM(C340:G340)</f>
        <v>200</v>
      </c>
      <c r="I340" s="23">
        <f>IF(EXACT(H340,H339),I339,K340/$H$1)</f>
        <v>0.59183673469387754</v>
      </c>
      <c r="J340" s="18">
        <f>IF(EXACT(H340,H339),J339,K340)</f>
        <v>319</v>
      </c>
      <c r="K340" s="18">
        <v>332</v>
      </c>
    </row>
    <row r="341" spans="1:11" ht="15.75" thickBot="1" x14ac:dyDescent="0.3">
      <c r="A341" s="17">
        <v>2</v>
      </c>
      <c r="B341" s="15" t="s">
        <v>111</v>
      </c>
      <c r="C341" s="27">
        <f>VLOOKUP(B341,Total!$B$9:$H$547,2,FALSE)*IF(A341=3,$N$2,1)</f>
        <v>100</v>
      </c>
      <c r="D341" s="27">
        <f>VLOOKUP(B341,Total!$B$9:$H$547,3,FALSE)*IF(A341=3,$N$2,1)</f>
        <v>0</v>
      </c>
      <c r="E341" s="27">
        <f>VLOOKUP(B341,Total!$B$9:$H$547,4,FALSE)*IF(A341=3,$N$2,1)</f>
        <v>100</v>
      </c>
      <c r="F341" s="27">
        <f>VLOOKUP(B341,Total!$B$9:$H$547,5,FALSE)*IF(A341=3,$N$2,1)</f>
        <v>0</v>
      </c>
      <c r="G341" s="27">
        <f>VLOOKUP(B341,Total!$B$9:$H$547,6,FALSE)*IF(A341=3,$N$2,1)</f>
        <v>0</v>
      </c>
      <c r="H341" s="28">
        <f>SUM(C341:G341)</f>
        <v>200</v>
      </c>
      <c r="I341" s="23">
        <f>IF(EXACT(H341,H340),I340,K341/$H$1)</f>
        <v>0.59183673469387754</v>
      </c>
      <c r="J341" s="18">
        <f>IF(EXACT(H341,H340),J340,K341)</f>
        <v>319</v>
      </c>
      <c r="K341" s="18">
        <v>333</v>
      </c>
    </row>
    <row r="342" spans="1:11" ht="15.75" thickBot="1" x14ac:dyDescent="0.3">
      <c r="A342" s="17">
        <v>1</v>
      </c>
      <c r="B342" s="15" t="s">
        <v>279</v>
      </c>
      <c r="C342" s="27">
        <f>VLOOKUP(B342,Total!$B$9:$H$547,2,FALSE)*IF(A342=3,$N$2,1)</f>
        <v>100</v>
      </c>
      <c r="D342" s="27">
        <f>VLOOKUP(B342,Total!$B$9:$H$547,3,FALSE)*IF(A342=3,$N$2,1)</f>
        <v>0</v>
      </c>
      <c r="E342" s="27">
        <f>VLOOKUP(B342,Total!$B$9:$H$547,4,FALSE)*IF(A342=3,$N$2,1)</f>
        <v>96</v>
      </c>
      <c r="F342" s="27">
        <f>VLOOKUP(B342,Total!$B$9:$H$547,5,FALSE)*IF(A342=3,$N$2,1)</f>
        <v>0</v>
      </c>
      <c r="G342" s="27">
        <f>VLOOKUP(B342,Total!$B$9:$H$547,6,FALSE)*IF(A342=3,$N$2,1)</f>
        <v>0</v>
      </c>
      <c r="H342" s="28">
        <f>SUM(C342:G342)</f>
        <v>196</v>
      </c>
      <c r="I342" s="23">
        <f>IF(EXACT(H342,H341),I341,K342/$H$1)</f>
        <v>0.61966604823747684</v>
      </c>
      <c r="J342" s="18">
        <f>IF(EXACT(H342,H341),J341,K342)</f>
        <v>334</v>
      </c>
      <c r="K342" s="18">
        <v>334</v>
      </c>
    </row>
    <row r="343" spans="1:11" ht="15.75" thickBot="1" x14ac:dyDescent="0.3">
      <c r="A343" s="17">
        <v>3</v>
      </c>
      <c r="B343" s="15" t="s">
        <v>467</v>
      </c>
      <c r="C343" s="27">
        <f>VLOOKUP(B343,Total!$B$9:$H$547,2,FALSE)*IF(A343=3,$N$2,1)</f>
        <v>103.49999999999999</v>
      </c>
      <c r="D343" s="27">
        <f>VLOOKUP(B343,Total!$B$9:$H$547,3,FALSE)*IF(A343=3,$N$2,1)</f>
        <v>69</v>
      </c>
      <c r="E343" s="27">
        <f>VLOOKUP(B343,Total!$B$9:$H$547,4,FALSE)*IF(A343=3,$N$2,1)</f>
        <v>0</v>
      </c>
      <c r="F343" s="27">
        <f>VLOOKUP(B343,Total!$B$9:$H$547,5,FALSE)*IF(A343=3,$N$2,1)</f>
        <v>23</v>
      </c>
      <c r="G343" s="27">
        <f>VLOOKUP(B343,Total!$B$9:$H$547,6,FALSE)*IF(A343=3,$N$2,1)</f>
        <v>0</v>
      </c>
      <c r="H343" s="28">
        <f>SUM(C343:G343)</f>
        <v>195.5</v>
      </c>
      <c r="I343" s="23">
        <f>IF(EXACT(H343,H342),I342,K343/$H$1)</f>
        <v>0.62152133580705005</v>
      </c>
      <c r="J343" s="18">
        <f>IF(EXACT(H343,H342),J342,K343)</f>
        <v>335</v>
      </c>
      <c r="K343" s="18">
        <v>335</v>
      </c>
    </row>
    <row r="344" spans="1:11" ht="15.75" thickBot="1" x14ac:dyDescent="0.3">
      <c r="A344" s="17">
        <v>2</v>
      </c>
      <c r="B344" s="15" t="s">
        <v>113</v>
      </c>
      <c r="C344" s="27">
        <f>VLOOKUP(B344,Total!$B$9:$H$547,2,FALSE)*IF(A344=3,$N$2,1)</f>
        <v>100</v>
      </c>
      <c r="D344" s="27">
        <f>VLOOKUP(B344,Total!$B$9:$H$547,3,FALSE)*IF(A344=3,$N$2,1)</f>
        <v>0</v>
      </c>
      <c r="E344" s="27">
        <f>VLOOKUP(B344,Total!$B$9:$H$547,4,FALSE)*IF(A344=3,$N$2,1)</f>
        <v>92</v>
      </c>
      <c r="F344" s="27">
        <f>VLOOKUP(B344,Total!$B$9:$H$547,5,FALSE)*IF(A344=3,$N$2,1)</f>
        <v>0</v>
      </c>
      <c r="G344" s="27">
        <f>VLOOKUP(B344,Total!$B$9:$H$547,6,FALSE)*IF(A344=3,$N$2,1)</f>
        <v>0</v>
      </c>
      <c r="H344" s="28">
        <f>SUM(C344:G344)</f>
        <v>192</v>
      </c>
      <c r="I344" s="23">
        <f>IF(EXACT(H344,H343),I343,K344/$H$1)</f>
        <v>0.62337662337662336</v>
      </c>
      <c r="J344" s="18">
        <f>IF(EXACT(H344,H343),J343,K344)</f>
        <v>336</v>
      </c>
      <c r="K344" s="18">
        <v>336</v>
      </c>
    </row>
    <row r="345" spans="1:11" ht="15.75" thickBot="1" x14ac:dyDescent="0.3">
      <c r="A345" s="17">
        <v>2</v>
      </c>
      <c r="B345" s="15" t="s">
        <v>115</v>
      </c>
      <c r="C345" s="27">
        <f>VLOOKUP(B345,Total!$B$9:$H$547,2,FALSE)*IF(A345=3,$N$2,1)</f>
        <v>90</v>
      </c>
      <c r="D345" s="27">
        <f>VLOOKUP(B345,Total!$B$9:$H$547,3,FALSE)*IF(A345=3,$N$2,1)</f>
        <v>0</v>
      </c>
      <c r="E345" s="27">
        <f>VLOOKUP(B345,Total!$B$9:$H$547,4,FALSE)*IF(A345=3,$N$2,1)</f>
        <v>100</v>
      </c>
      <c r="F345" s="27">
        <f>VLOOKUP(B345,Total!$B$9:$H$547,5,FALSE)*IF(A345=3,$N$2,1)</f>
        <v>0</v>
      </c>
      <c r="G345" s="27">
        <f>VLOOKUP(B345,Total!$B$9:$H$547,6,FALSE)*IF(A345=3,$N$2,1)</f>
        <v>0</v>
      </c>
      <c r="H345" s="28">
        <f>SUM(C345:G345)</f>
        <v>190</v>
      </c>
      <c r="I345" s="23">
        <f>IF(EXACT(H345,H344),I344,K345/$H$1)</f>
        <v>0.62523191094619668</v>
      </c>
      <c r="J345" s="18">
        <f>IF(EXACT(H345,H344),J344,K345)</f>
        <v>337</v>
      </c>
      <c r="K345" s="18">
        <v>337</v>
      </c>
    </row>
    <row r="346" spans="1:11" ht="15.75" thickBot="1" x14ac:dyDescent="0.3">
      <c r="A346" s="17">
        <v>1</v>
      </c>
      <c r="B346" s="15" t="s">
        <v>281</v>
      </c>
      <c r="C346" s="27">
        <f>VLOOKUP(B346,Total!$B$9:$H$547,2,FALSE)*IF(A346=3,$N$2,1)</f>
        <v>90</v>
      </c>
      <c r="D346" s="27">
        <f>VLOOKUP(B346,Total!$B$9:$H$547,3,FALSE)*IF(A346=3,$N$2,1)</f>
        <v>0</v>
      </c>
      <c r="E346" s="27">
        <f>VLOOKUP(B346,Total!$B$9:$H$547,4,FALSE)*IF(A346=3,$N$2,1)</f>
        <v>100</v>
      </c>
      <c r="F346" s="27">
        <f>VLOOKUP(B346,Total!$B$9:$H$547,5,FALSE)*IF(A346=3,$N$2,1)</f>
        <v>0</v>
      </c>
      <c r="G346" s="27">
        <f>VLOOKUP(B346,Total!$B$9:$H$547,6,FALSE)*IF(A346=3,$N$2,1)</f>
        <v>0</v>
      </c>
      <c r="H346" s="28">
        <f>SUM(C346:G346)</f>
        <v>190</v>
      </c>
      <c r="I346" s="23">
        <f>IF(EXACT(H346,H345),I345,K346/$H$1)</f>
        <v>0.62523191094619668</v>
      </c>
      <c r="J346" s="18">
        <f>IF(EXACT(H346,H345),J345,K346)</f>
        <v>337</v>
      </c>
      <c r="K346" s="18">
        <v>338</v>
      </c>
    </row>
    <row r="347" spans="1:11" ht="15.75" thickBot="1" x14ac:dyDescent="0.3">
      <c r="A347" s="17">
        <v>2</v>
      </c>
      <c r="B347" s="15" t="s">
        <v>118</v>
      </c>
      <c r="C347" s="27">
        <f>VLOOKUP(B347,Total!$B$9:$H$547,2,FALSE)*IF(A347=3,$N$2,1)</f>
        <v>100</v>
      </c>
      <c r="D347" s="27">
        <f>VLOOKUP(B347,Total!$B$9:$H$547,3,FALSE)*IF(A347=3,$N$2,1)</f>
        <v>90</v>
      </c>
      <c r="E347" s="27">
        <f>VLOOKUP(B347,Total!$B$9:$H$547,4,FALSE)*IF(A347=3,$N$2,1)</f>
        <v>0</v>
      </c>
      <c r="F347" s="27">
        <f>VLOOKUP(B347,Total!$B$9:$H$547,5,FALSE)*IF(A347=3,$N$2,1)</f>
        <v>0</v>
      </c>
      <c r="G347" s="27">
        <f>VLOOKUP(B347,Total!$B$9:$H$547,6,FALSE)*IF(A347=3,$N$2,1)</f>
        <v>0</v>
      </c>
      <c r="H347" s="28">
        <f>SUM(C347:G347)</f>
        <v>190</v>
      </c>
      <c r="I347" s="23">
        <f>IF(EXACT(H347,H346),I346,K347/$H$1)</f>
        <v>0.62523191094619668</v>
      </c>
      <c r="J347" s="18">
        <f>IF(EXACT(H347,H346),J346,K347)</f>
        <v>337</v>
      </c>
      <c r="K347" s="18">
        <v>339</v>
      </c>
    </row>
    <row r="348" spans="1:11" ht="15.75" thickBot="1" x14ac:dyDescent="0.3">
      <c r="A348" s="17">
        <v>2</v>
      </c>
      <c r="B348" s="15" t="s">
        <v>116</v>
      </c>
      <c r="C348" s="27">
        <f>VLOOKUP(B348,Total!$B$9:$H$547,2,FALSE)*IF(A348=3,$N$2,1)</f>
        <v>90</v>
      </c>
      <c r="D348" s="27">
        <f>VLOOKUP(B348,Total!$B$9:$H$547,3,FALSE)*IF(A348=3,$N$2,1)</f>
        <v>0</v>
      </c>
      <c r="E348" s="27">
        <f>VLOOKUP(B348,Total!$B$9:$H$547,4,FALSE)*IF(A348=3,$N$2,1)</f>
        <v>100</v>
      </c>
      <c r="F348" s="27">
        <f>VLOOKUP(B348,Total!$B$9:$H$547,5,FALSE)*IF(A348=3,$N$2,1)</f>
        <v>0</v>
      </c>
      <c r="G348" s="27">
        <f>VLOOKUP(B348,Total!$B$9:$H$547,6,FALSE)*IF(A348=3,$N$2,1)</f>
        <v>0</v>
      </c>
      <c r="H348" s="28">
        <f>SUM(C348:G348)</f>
        <v>190</v>
      </c>
      <c r="I348" s="23">
        <f>IF(EXACT(H348,H347),I347,K348/$H$1)</f>
        <v>0.62523191094619668</v>
      </c>
      <c r="J348" s="18">
        <f>IF(EXACT(H348,H347),J347,K348)</f>
        <v>337</v>
      </c>
      <c r="K348" s="18">
        <v>340</v>
      </c>
    </row>
    <row r="349" spans="1:11" ht="15.75" thickBot="1" x14ac:dyDescent="0.3">
      <c r="A349" s="17">
        <v>2</v>
      </c>
      <c r="B349" s="15" t="s">
        <v>114</v>
      </c>
      <c r="C349" s="27">
        <f>VLOOKUP(B349,Total!$B$9:$H$547,2,FALSE)*IF(A349=3,$N$2,1)</f>
        <v>90</v>
      </c>
      <c r="D349" s="27">
        <f>VLOOKUP(B349,Total!$B$9:$H$547,3,FALSE)*IF(A349=3,$N$2,1)</f>
        <v>0</v>
      </c>
      <c r="E349" s="27">
        <f>VLOOKUP(B349,Total!$B$9:$H$547,4,FALSE)*IF(A349=3,$N$2,1)</f>
        <v>100</v>
      </c>
      <c r="F349" s="27">
        <f>VLOOKUP(B349,Total!$B$9:$H$547,5,FALSE)*IF(A349=3,$N$2,1)</f>
        <v>0</v>
      </c>
      <c r="G349" s="27">
        <f>VLOOKUP(B349,Total!$B$9:$H$547,6,FALSE)*IF(A349=3,$N$2,1)</f>
        <v>0</v>
      </c>
      <c r="H349" s="28">
        <f>SUM(C349:G349)</f>
        <v>190</v>
      </c>
      <c r="I349" s="23">
        <f>IF(EXACT(H349,H348),I348,K349/$H$1)</f>
        <v>0.62523191094619668</v>
      </c>
      <c r="J349" s="18">
        <f>IF(EXACT(H349,H348),J348,K349)</f>
        <v>337</v>
      </c>
      <c r="K349" s="18">
        <v>341</v>
      </c>
    </row>
    <row r="350" spans="1:11" ht="15.75" thickBot="1" x14ac:dyDescent="0.3">
      <c r="A350" s="17">
        <v>2</v>
      </c>
      <c r="B350" s="15" t="s">
        <v>117</v>
      </c>
      <c r="C350" s="27">
        <f>VLOOKUP(B350,Total!$B$9:$H$547,2,FALSE)*IF(A350=3,$N$2,1)</f>
        <v>90</v>
      </c>
      <c r="D350" s="27">
        <f>VLOOKUP(B350,Total!$B$9:$H$547,3,FALSE)*IF(A350=3,$N$2,1)</f>
        <v>0</v>
      </c>
      <c r="E350" s="27">
        <f>VLOOKUP(B350,Total!$B$9:$H$547,4,FALSE)*IF(A350=3,$N$2,1)</f>
        <v>100</v>
      </c>
      <c r="F350" s="27">
        <f>VLOOKUP(B350,Total!$B$9:$H$547,5,FALSE)*IF(A350=3,$N$2,1)</f>
        <v>0</v>
      </c>
      <c r="G350" s="27">
        <f>VLOOKUP(B350,Total!$B$9:$H$547,6,FALSE)*IF(A350=3,$N$2,1)</f>
        <v>0</v>
      </c>
      <c r="H350" s="28">
        <f>SUM(C350:G350)</f>
        <v>190</v>
      </c>
      <c r="I350" s="23">
        <f>IF(EXACT(H350,H349),I349,K350/$H$1)</f>
        <v>0.62523191094619668</v>
      </c>
      <c r="J350" s="18">
        <f>IF(EXACT(H350,H349),J349,K350)</f>
        <v>337</v>
      </c>
      <c r="K350" s="18">
        <v>342</v>
      </c>
    </row>
    <row r="351" spans="1:11" ht="15.75" thickBot="1" x14ac:dyDescent="0.3">
      <c r="A351" s="17">
        <v>1</v>
      </c>
      <c r="B351" s="15" t="s">
        <v>280</v>
      </c>
      <c r="C351" s="27">
        <f>VLOOKUP(B351,Total!$B$9:$H$547,2,FALSE)*IF(A351=3,$N$2,1)</f>
        <v>100</v>
      </c>
      <c r="D351" s="27">
        <f>VLOOKUP(B351,Total!$B$9:$H$547,3,FALSE)*IF(A351=3,$N$2,1)</f>
        <v>90</v>
      </c>
      <c r="E351" s="27">
        <f>VLOOKUP(B351,Total!$B$9:$H$547,4,FALSE)*IF(A351=3,$N$2,1)</f>
        <v>0</v>
      </c>
      <c r="F351" s="27">
        <f>VLOOKUP(B351,Total!$B$9:$H$547,5,FALSE)*IF(A351=3,$N$2,1)</f>
        <v>0</v>
      </c>
      <c r="G351" s="27">
        <f>VLOOKUP(B351,Total!$B$9:$H$547,6,FALSE)*IF(A351=3,$N$2,1)</f>
        <v>0</v>
      </c>
      <c r="H351" s="28">
        <f>SUM(C351:G351)</f>
        <v>190</v>
      </c>
      <c r="I351" s="23">
        <f>IF(EXACT(H351,H350),I350,K351/$H$1)</f>
        <v>0.62523191094619668</v>
      </c>
      <c r="J351" s="18">
        <f>IF(EXACT(H351,H350),J350,K351)</f>
        <v>337</v>
      </c>
      <c r="K351" s="18">
        <v>343</v>
      </c>
    </row>
    <row r="352" spans="1:11" ht="15.75" thickBot="1" x14ac:dyDescent="0.3">
      <c r="A352" s="17">
        <v>3</v>
      </c>
      <c r="B352" s="15" t="s">
        <v>468</v>
      </c>
      <c r="C352" s="27">
        <f>VLOOKUP(B352,Total!$B$9:$H$547,2,FALSE)*IF(A352=3,$N$2,1)</f>
        <v>103.49999999999999</v>
      </c>
      <c r="D352" s="27">
        <f>VLOOKUP(B352,Total!$B$9:$H$547,3,FALSE)*IF(A352=3,$N$2,1)</f>
        <v>0</v>
      </c>
      <c r="E352" s="27">
        <f>VLOOKUP(B352,Total!$B$9:$H$547,4,FALSE)*IF(A352=3,$N$2,1)</f>
        <v>0</v>
      </c>
      <c r="F352" s="27">
        <f>VLOOKUP(B352,Total!$B$9:$H$547,5,FALSE)*IF(A352=3,$N$2,1)</f>
        <v>80.5</v>
      </c>
      <c r="G352" s="27">
        <f>VLOOKUP(B352,Total!$B$9:$H$547,6,FALSE)*IF(A352=3,$N$2,1)</f>
        <v>0</v>
      </c>
      <c r="H352" s="28">
        <f>SUM(C352:G352)</f>
        <v>184</v>
      </c>
      <c r="I352" s="23">
        <f>IF(EXACT(H352,H351),I351,K352/$H$1)</f>
        <v>0.63821892393320967</v>
      </c>
      <c r="J352" s="18">
        <f>IF(EXACT(H352,H351),J351,K352)</f>
        <v>344</v>
      </c>
      <c r="K352" s="18">
        <v>344</v>
      </c>
    </row>
    <row r="353" spans="1:11" ht="15.75" thickBot="1" x14ac:dyDescent="0.3">
      <c r="A353" s="17">
        <v>3</v>
      </c>
      <c r="B353" s="15" t="s">
        <v>469</v>
      </c>
      <c r="C353" s="27">
        <f>VLOOKUP(B353,Total!$B$9:$H$547,2,FALSE)*IF(A353=3,$N$2,1)</f>
        <v>92</v>
      </c>
      <c r="D353" s="27">
        <f>VLOOKUP(B353,Total!$B$9:$H$547,3,FALSE)*IF(A353=3,$N$2,1)</f>
        <v>23</v>
      </c>
      <c r="E353" s="27">
        <f>VLOOKUP(B353,Total!$B$9:$H$547,4,FALSE)*IF(A353=3,$N$2,1)</f>
        <v>0</v>
      </c>
      <c r="F353" s="27">
        <f>VLOOKUP(B353,Total!$B$9:$H$547,5,FALSE)*IF(A353=3,$N$2,1)</f>
        <v>69</v>
      </c>
      <c r="G353" s="27">
        <f>VLOOKUP(B353,Total!$B$9:$H$547,6,FALSE)*IF(A353=3,$N$2,1)</f>
        <v>0</v>
      </c>
      <c r="H353" s="28">
        <f>SUM(C353:G353)</f>
        <v>184</v>
      </c>
      <c r="I353" s="23">
        <f>IF(EXACT(H353,H352),I352,K353/$H$1)</f>
        <v>0.63821892393320967</v>
      </c>
      <c r="J353" s="18">
        <f>IF(EXACT(H353,H352),J352,K353)</f>
        <v>344</v>
      </c>
      <c r="K353" s="18">
        <v>345</v>
      </c>
    </row>
    <row r="354" spans="1:11" ht="15.75" thickBot="1" x14ac:dyDescent="0.3">
      <c r="A354" s="17">
        <v>3</v>
      </c>
      <c r="B354" s="15" t="s">
        <v>472</v>
      </c>
      <c r="C354" s="27">
        <f>VLOOKUP(B354,Total!$B$9:$H$547,2,FALSE)*IF(A354=3,$N$2,1)</f>
        <v>103.49999999999999</v>
      </c>
      <c r="D354" s="27">
        <f>VLOOKUP(B354,Total!$B$9:$H$547,3,FALSE)*IF(A354=3,$N$2,1)</f>
        <v>34.5</v>
      </c>
      <c r="E354" s="27">
        <f>VLOOKUP(B354,Total!$B$9:$H$547,4,FALSE)*IF(A354=3,$N$2,1)</f>
        <v>0</v>
      </c>
      <c r="F354" s="27">
        <f>VLOOKUP(B354,Total!$B$9:$H$547,5,FALSE)*IF(A354=3,$N$2,1)</f>
        <v>46</v>
      </c>
      <c r="G354" s="27">
        <f>VLOOKUP(B354,Total!$B$9:$H$547,6,FALSE)*IF(A354=3,$N$2,1)</f>
        <v>0</v>
      </c>
      <c r="H354" s="28">
        <f>SUM(C354:G354)</f>
        <v>184</v>
      </c>
      <c r="I354" s="23">
        <f>IF(EXACT(H354,H353),I353,K354/$H$1)</f>
        <v>0.63821892393320967</v>
      </c>
      <c r="J354" s="18">
        <f>IF(EXACT(H354,H353),J353,K354)</f>
        <v>344</v>
      </c>
      <c r="K354" s="18">
        <v>346</v>
      </c>
    </row>
    <row r="355" spans="1:11" ht="15.75" thickBot="1" x14ac:dyDescent="0.3">
      <c r="A355" s="17">
        <v>3</v>
      </c>
      <c r="B355" s="15" t="s">
        <v>470</v>
      </c>
      <c r="C355" s="27">
        <f>VLOOKUP(B355,Total!$B$9:$H$547,2,FALSE)*IF(A355=3,$N$2,1)</f>
        <v>114.99999999999999</v>
      </c>
      <c r="D355" s="27">
        <f>VLOOKUP(B355,Total!$B$9:$H$547,3,FALSE)*IF(A355=3,$N$2,1)</f>
        <v>46</v>
      </c>
      <c r="E355" s="27">
        <f>VLOOKUP(B355,Total!$B$9:$H$547,4,FALSE)*IF(A355=3,$N$2,1)</f>
        <v>0</v>
      </c>
      <c r="F355" s="27">
        <f>VLOOKUP(B355,Total!$B$9:$H$547,5,FALSE)*IF(A355=3,$N$2,1)</f>
        <v>23</v>
      </c>
      <c r="G355" s="27">
        <f>VLOOKUP(B355,Total!$B$9:$H$547,6,FALSE)*IF(A355=3,$N$2,1)</f>
        <v>0</v>
      </c>
      <c r="H355" s="28">
        <f>SUM(C355:G355)</f>
        <v>184</v>
      </c>
      <c r="I355" s="23">
        <f>IF(EXACT(H355,H354),I354,K355/$H$1)</f>
        <v>0.63821892393320967</v>
      </c>
      <c r="J355" s="18">
        <f>IF(EXACT(H355,H354),J354,K355)</f>
        <v>344</v>
      </c>
      <c r="K355" s="18">
        <v>347</v>
      </c>
    </row>
    <row r="356" spans="1:11" ht="15.75" thickBot="1" x14ac:dyDescent="0.3">
      <c r="A356" s="17">
        <v>3</v>
      </c>
      <c r="B356" s="15" t="s">
        <v>471</v>
      </c>
      <c r="C356" s="27">
        <f>VLOOKUP(B356,Total!$B$9:$H$547,2,FALSE)*IF(A356=3,$N$2,1)</f>
        <v>103.49999999999999</v>
      </c>
      <c r="D356" s="27">
        <f>VLOOKUP(B356,Total!$B$9:$H$547,3,FALSE)*IF(A356=3,$N$2,1)</f>
        <v>80.5</v>
      </c>
      <c r="E356" s="27">
        <f>VLOOKUP(B356,Total!$B$9:$H$547,4,FALSE)*IF(A356=3,$N$2,1)</f>
        <v>0</v>
      </c>
      <c r="F356" s="27">
        <f>VLOOKUP(B356,Total!$B$9:$H$547,5,FALSE)*IF(A356=3,$N$2,1)</f>
        <v>0</v>
      </c>
      <c r="G356" s="27">
        <f>VLOOKUP(B356,Total!$B$9:$H$547,6,FALSE)*IF(A356=3,$N$2,1)</f>
        <v>0</v>
      </c>
      <c r="H356" s="28">
        <f>SUM(C356:G356)</f>
        <v>184</v>
      </c>
      <c r="I356" s="23">
        <f>IF(EXACT(H356,H355),I355,K356/$H$1)</f>
        <v>0.63821892393320967</v>
      </c>
      <c r="J356" s="18">
        <f>IF(EXACT(H356,H355),J355,K356)</f>
        <v>344</v>
      </c>
      <c r="K356" s="18">
        <v>348</v>
      </c>
    </row>
    <row r="357" spans="1:11" ht="15.75" thickBot="1" x14ac:dyDescent="0.3">
      <c r="A357" s="17">
        <v>1</v>
      </c>
      <c r="B357" s="15" t="s">
        <v>282</v>
      </c>
      <c r="C357" s="27">
        <f>VLOOKUP(B357,Total!$B$9:$H$547,2,FALSE)*IF(A357=3,$N$2,1)</f>
        <v>100</v>
      </c>
      <c r="D357" s="27">
        <f>VLOOKUP(B357,Total!$B$9:$H$547,3,FALSE)*IF(A357=3,$N$2,1)</f>
        <v>0</v>
      </c>
      <c r="E357" s="27">
        <f>VLOOKUP(B357,Total!$B$9:$H$547,4,FALSE)*IF(A357=3,$N$2,1)</f>
        <v>84</v>
      </c>
      <c r="F357" s="27">
        <f>VLOOKUP(B357,Total!$B$9:$H$547,5,FALSE)*IF(A357=3,$N$2,1)</f>
        <v>0</v>
      </c>
      <c r="G357" s="27">
        <f>VLOOKUP(B357,Total!$B$9:$H$547,6,FALSE)*IF(A357=3,$N$2,1)</f>
        <v>0</v>
      </c>
      <c r="H357" s="28">
        <f>SUM(C357:G357)</f>
        <v>184</v>
      </c>
      <c r="I357" s="23">
        <f>IF(EXACT(H357,H356),I356,K357/$H$1)</f>
        <v>0.63821892393320967</v>
      </c>
      <c r="J357" s="18">
        <f>IF(EXACT(H357,H356),J356,K357)</f>
        <v>344</v>
      </c>
      <c r="K357" s="18">
        <v>349</v>
      </c>
    </row>
    <row r="358" spans="1:11" ht="15.75" thickBot="1" x14ac:dyDescent="0.3">
      <c r="A358" s="17">
        <v>3</v>
      </c>
      <c r="B358" s="15" t="s">
        <v>473</v>
      </c>
      <c r="C358" s="27">
        <f>VLOOKUP(B358,Total!$B$9:$H$547,2,FALSE)*IF(A358=3,$N$2,1)</f>
        <v>114.99999999999999</v>
      </c>
      <c r="D358" s="27">
        <f>VLOOKUP(B358,Total!$B$9:$H$547,3,FALSE)*IF(A358=3,$N$2,1)</f>
        <v>69</v>
      </c>
      <c r="E358" s="27">
        <f>VLOOKUP(B358,Total!$B$9:$H$547,4,FALSE)*IF(A358=3,$N$2,1)</f>
        <v>0</v>
      </c>
      <c r="F358" s="27">
        <f>VLOOKUP(B358,Total!$B$9:$H$547,5,FALSE)*IF(A358=3,$N$2,1)</f>
        <v>0</v>
      </c>
      <c r="G358" s="27">
        <f>VLOOKUP(B358,Total!$B$9:$H$547,6,FALSE)*IF(A358=3,$N$2,1)</f>
        <v>0</v>
      </c>
      <c r="H358" s="28">
        <f>SUM(C358:G358)</f>
        <v>184</v>
      </c>
      <c r="I358" s="23">
        <f>IF(EXACT(H358,H357),I357,K358/$H$1)</f>
        <v>0.63821892393320967</v>
      </c>
      <c r="J358" s="18">
        <f>IF(EXACT(H358,H357),J357,K358)</f>
        <v>344</v>
      </c>
      <c r="K358" s="18">
        <v>350</v>
      </c>
    </row>
    <row r="359" spans="1:11" ht="15.75" thickBot="1" x14ac:dyDescent="0.3">
      <c r="A359" s="17">
        <v>3</v>
      </c>
      <c r="B359" s="15" t="s">
        <v>474</v>
      </c>
      <c r="C359" s="27">
        <f>VLOOKUP(B359,Total!$B$9:$H$547,2,FALSE)*IF(A359=3,$N$2,1)</f>
        <v>103.49999999999999</v>
      </c>
      <c r="D359" s="27">
        <f>VLOOKUP(B359,Total!$B$9:$H$547,3,FALSE)*IF(A359=3,$N$2,1)</f>
        <v>57.499999999999993</v>
      </c>
      <c r="E359" s="27">
        <f>VLOOKUP(B359,Total!$B$9:$H$547,4,FALSE)*IF(A359=3,$N$2,1)</f>
        <v>0</v>
      </c>
      <c r="F359" s="27">
        <f>VLOOKUP(B359,Total!$B$9:$H$547,5,FALSE)*IF(A359=3,$N$2,1)</f>
        <v>23</v>
      </c>
      <c r="G359" s="27">
        <f>VLOOKUP(B359,Total!$B$9:$H$547,6,FALSE)*IF(A359=3,$N$2,1)</f>
        <v>0</v>
      </c>
      <c r="H359" s="28">
        <f>SUM(C359:G359)</f>
        <v>183.99999999999997</v>
      </c>
      <c r="I359" s="23">
        <f>IF(EXACT(H359,H358),I358,K359/$H$1)</f>
        <v>0.63821892393320967</v>
      </c>
      <c r="J359" s="18">
        <f>IF(EXACT(H359,H358),J358,K359)</f>
        <v>344</v>
      </c>
      <c r="K359" s="18">
        <v>351</v>
      </c>
    </row>
    <row r="360" spans="1:11" ht="15.75" thickBot="1" x14ac:dyDescent="0.3">
      <c r="A360" s="17">
        <v>2</v>
      </c>
      <c r="B360" s="15" t="s">
        <v>119</v>
      </c>
      <c r="C360" s="27">
        <f>VLOOKUP(B360,Total!$B$9:$H$547,2,FALSE)*IF(A360=3,$N$2,1)</f>
        <v>60</v>
      </c>
      <c r="D360" s="27">
        <f>VLOOKUP(B360,Total!$B$9:$H$547,3,FALSE)*IF(A360=3,$N$2,1)</f>
        <v>0</v>
      </c>
      <c r="E360" s="27">
        <f>VLOOKUP(B360,Total!$B$9:$H$547,4,FALSE)*IF(A360=3,$N$2,1)</f>
        <v>100</v>
      </c>
      <c r="F360" s="27">
        <f>VLOOKUP(B360,Total!$B$9:$H$547,5,FALSE)*IF(A360=3,$N$2,1)</f>
        <v>22</v>
      </c>
      <c r="G360" s="27">
        <f>VLOOKUP(B360,Total!$B$9:$H$547,6,FALSE)*IF(A360=3,$N$2,1)</f>
        <v>0</v>
      </c>
      <c r="H360" s="28">
        <f>SUM(C360:G360)</f>
        <v>182</v>
      </c>
      <c r="I360" s="23">
        <f>IF(EXACT(H360,H359),I359,K360/$H$1)</f>
        <v>0.65306122448979587</v>
      </c>
      <c r="J360" s="18">
        <f>IF(EXACT(H360,H359),J359,K360)</f>
        <v>352</v>
      </c>
      <c r="K360" s="18">
        <v>352</v>
      </c>
    </row>
    <row r="361" spans="1:11" ht="15.75" thickBot="1" x14ac:dyDescent="0.3">
      <c r="A361" s="17">
        <v>1</v>
      </c>
      <c r="B361" s="15" t="s">
        <v>283</v>
      </c>
      <c r="C361" s="27">
        <f>VLOOKUP(B361,Total!$B$9:$H$547,2,FALSE)*IF(A361=3,$N$2,1)</f>
        <v>100</v>
      </c>
      <c r="D361" s="27">
        <f>VLOOKUP(B361,Total!$B$9:$H$547,3,FALSE)*IF(A361=3,$N$2,1)</f>
        <v>10</v>
      </c>
      <c r="E361" s="27">
        <f>VLOOKUP(B361,Total!$B$9:$H$547,4,FALSE)*IF(A361=3,$N$2,1)</f>
        <v>72</v>
      </c>
      <c r="F361" s="27">
        <f>VLOOKUP(B361,Total!$B$9:$H$547,5,FALSE)*IF(A361=3,$N$2,1)</f>
        <v>0</v>
      </c>
      <c r="G361" s="27">
        <f>VLOOKUP(B361,Total!$B$9:$H$547,6,FALSE)*IF(A361=3,$N$2,1)</f>
        <v>0</v>
      </c>
      <c r="H361" s="28">
        <f>SUM(C361:G361)</f>
        <v>182</v>
      </c>
      <c r="I361" s="23">
        <f>IF(EXACT(H361,H360),I360,K361/$H$1)</f>
        <v>0.65306122448979587</v>
      </c>
      <c r="J361" s="18">
        <f>IF(EXACT(H361,H360),J360,K361)</f>
        <v>352</v>
      </c>
      <c r="K361" s="18">
        <v>353</v>
      </c>
    </row>
    <row r="362" spans="1:11" ht="15.75" thickBot="1" x14ac:dyDescent="0.3">
      <c r="A362" s="17">
        <v>2</v>
      </c>
      <c r="B362" s="15" t="s">
        <v>120</v>
      </c>
      <c r="C362" s="27">
        <f>VLOOKUP(B362,Total!$B$9:$H$547,2,FALSE)*IF(A362=3,$N$2,1)</f>
        <v>40</v>
      </c>
      <c r="D362" s="27">
        <f>VLOOKUP(B362,Total!$B$9:$H$547,3,FALSE)*IF(A362=3,$N$2,1)</f>
        <v>40</v>
      </c>
      <c r="E362" s="27">
        <f>VLOOKUP(B362,Total!$B$9:$H$547,4,FALSE)*IF(A362=3,$N$2,1)</f>
        <v>100</v>
      </c>
      <c r="F362" s="27">
        <f>VLOOKUP(B362,Total!$B$9:$H$547,5,FALSE)*IF(A362=3,$N$2,1)</f>
        <v>0</v>
      </c>
      <c r="G362" s="27">
        <f>VLOOKUP(B362,Total!$B$9:$H$547,6,FALSE)*IF(A362=3,$N$2,1)</f>
        <v>0</v>
      </c>
      <c r="H362" s="28">
        <f>SUM(C362:G362)</f>
        <v>180</v>
      </c>
      <c r="I362" s="23">
        <f>IF(EXACT(H362,H361),I361,K362/$H$1)</f>
        <v>0.6567717996289425</v>
      </c>
      <c r="J362" s="18">
        <f>IF(EXACT(H362,H361),J361,K362)</f>
        <v>354</v>
      </c>
      <c r="K362" s="18">
        <v>354</v>
      </c>
    </row>
    <row r="363" spans="1:11" ht="15.75" thickBot="1" x14ac:dyDescent="0.3">
      <c r="A363" s="17">
        <v>3</v>
      </c>
      <c r="B363" s="15" t="s">
        <v>475</v>
      </c>
      <c r="C363" s="27">
        <f>VLOOKUP(B363,Total!$B$9:$H$547,2,FALSE)*IF(A363=3,$N$2,1)</f>
        <v>103.49999999999999</v>
      </c>
      <c r="D363" s="27">
        <f>VLOOKUP(B363,Total!$B$9:$H$547,3,FALSE)*IF(A363=3,$N$2,1)</f>
        <v>23</v>
      </c>
      <c r="E363" s="27">
        <f>VLOOKUP(B363,Total!$B$9:$H$547,4,FALSE)*IF(A363=3,$N$2,1)</f>
        <v>0</v>
      </c>
      <c r="F363" s="27">
        <f>VLOOKUP(B363,Total!$B$9:$H$547,5,FALSE)*IF(A363=3,$N$2,1)</f>
        <v>46</v>
      </c>
      <c r="G363" s="27">
        <f>VLOOKUP(B363,Total!$B$9:$H$547,6,FALSE)*IF(A363=3,$N$2,1)</f>
        <v>5.75</v>
      </c>
      <c r="H363" s="28">
        <f>SUM(C363:G363)</f>
        <v>178.25</v>
      </c>
      <c r="I363" s="23">
        <f>IF(EXACT(H363,H362),I362,K363/$H$1)</f>
        <v>0.65862708719851581</v>
      </c>
      <c r="J363" s="18">
        <f>IF(EXACT(H363,H362),J362,K363)</f>
        <v>355</v>
      </c>
      <c r="K363" s="18">
        <v>355</v>
      </c>
    </row>
    <row r="364" spans="1:11" ht="15.75" thickBot="1" x14ac:dyDescent="0.3">
      <c r="A364" s="17">
        <v>3</v>
      </c>
      <c r="B364" s="15" t="s">
        <v>479</v>
      </c>
      <c r="C364" s="27">
        <f>VLOOKUP(B364,Total!$B$9:$H$547,2,FALSE)*IF(A364=3,$N$2,1)</f>
        <v>103.49999999999999</v>
      </c>
      <c r="D364" s="27">
        <f>VLOOKUP(B364,Total!$B$9:$H$547,3,FALSE)*IF(A364=3,$N$2,1)</f>
        <v>34.5</v>
      </c>
      <c r="E364" s="27">
        <f>VLOOKUP(B364,Total!$B$9:$H$547,4,FALSE)*IF(A364=3,$N$2,1)</f>
        <v>0</v>
      </c>
      <c r="F364" s="27">
        <f>VLOOKUP(B364,Total!$B$9:$H$547,5,FALSE)*IF(A364=3,$N$2,1)</f>
        <v>34.5</v>
      </c>
      <c r="G364" s="27">
        <f>VLOOKUP(B364,Total!$B$9:$H$547,6,FALSE)*IF(A364=3,$N$2,1)</f>
        <v>0</v>
      </c>
      <c r="H364" s="28">
        <f>SUM(C364:G364)</f>
        <v>172.5</v>
      </c>
      <c r="I364" s="23">
        <f>IF(EXACT(H364,H363),I363,K364/$H$1)</f>
        <v>0.66048237476808902</v>
      </c>
      <c r="J364" s="18">
        <f>IF(EXACT(H364,H363),J363,K364)</f>
        <v>356</v>
      </c>
      <c r="K364" s="18">
        <v>356</v>
      </c>
    </row>
    <row r="365" spans="1:11" ht="15.75" thickBot="1" x14ac:dyDescent="0.3">
      <c r="A365" s="17">
        <v>3</v>
      </c>
      <c r="B365" s="15" t="s">
        <v>476</v>
      </c>
      <c r="C365" s="27">
        <f>VLOOKUP(B365,Total!$B$9:$H$547,2,FALSE)*IF(A365=3,$N$2,1)</f>
        <v>114.99999999999999</v>
      </c>
      <c r="D365" s="27">
        <f>VLOOKUP(B365,Total!$B$9:$H$547,3,FALSE)*IF(A365=3,$N$2,1)</f>
        <v>34.5</v>
      </c>
      <c r="E365" s="27">
        <f>VLOOKUP(B365,Total!$B$9:$H$547,4,FALSE)*IF(A365=3,$N$2,1)</f>
        <v>0</v>
      </c>
      <c r="F365" s="27">
        <f>VLOOKUP(B365,Total!$B$9:$H$547,5,FALSE)*IF(A365=3,$N$2,1)</f>
        <v>23</v>
      </c>
      <c r="G365" s="27">
        <f>VLOOKUP(B365,Total!$B$9:$H$547,6,FALSE)*IF(A365=3,$N$2,1)</f>
        <v>0</v>
      </c>
      <c r="H365" s="28">
        <f>SUM(C365:G365)</f>
        <v>172.5</v>
      </c>
      <c r="I365" s="23">
        <f>IF(EXACT(H365,H364),I364,K365/$H$1)</f>
        <v>0.66048237476808902</v>
      </c>
      <c r="J365" s="18">
        <f>IF(EXACT(H365,H364),J364,K365)</f>
        <v>356</v>
      </c>
      <c r="K365" s="18">
        <v>357</v>
      </c>
    </row>
    <row r="366" spans="1:11" ht="15.75" thickBot="1" x14ac:dyDescent="0.3">
      <c r="A366" s="17">
        <v>3</v>
      </c>
      <c r="B366" s="15" t="s">
        <v>480</v>
      </c>
      <c r="C366" s="27">
        <f>VLOOKUP(B366,Total!$B$9:$H$547,2,FALSE)*IF(A366=3,$N$2,1)</f>
        <v>103.49999999999999</v>
      </c>
      <c r="D366" s="27">
        <f>VLOOKUP(B366,Total!$B$9:$H$547,3,FALSE)*IF(A366=3,$N$2,1)</f>
        <v>46</v>
      </c>
      <c r="E366" s="27">
        <f>VLOOKUP(B366,Total!$B$9:$H$547,4,FALSE)*IF(A366=3,$N$2,1)</f>
        <v>0</v>
      </c>
      <c r="F366" s="27">
        <f>VLOOKUP(B366,Total!$B$9:$H$547,5,FALSE)*IF(A366=3,$N$2,1)</f>
        <v>23</v>
      </c>
      <c r="G366" s="27">
        <f>VLOOKUP(B366,Total!$B$9:$H$547,6,FALSE)*IF(A366=3,$N$2,1)</f>
        <v>0</v>
      </c>
      <c r="H366" s="28">
        <f>SUM(C366:G366)</f>
        <v>172.5</v>
      </c>
      <c r="I366" s="23">
        <f>IF(EXACT(H366,H365),I365,K366/$H$1)</f>
        <v>0.66048237476808902</v>
      </c>
      <c r="J366" s="18">
        <f>IF(EXACT(H366,H365),J365,K366)</f>
        <v>356</v>
      </c>
      <c r="K366" s="18">
        <v>358</v>
      </c>
    </row>
    <row r="367" spans="1:11" ht="15.75" thickBot="1" x14ac:dyDescent="0.3">
      <c r="A367" s="17">
        <v>3</v>
      </c>
      <c r="B367" s="15" t="s">
        <v>478</v>
      </c>
      <c r="C367" s="27">
        <f>VLOOKUP(B367,Total!$B$9:$H$547,2,FALSE)*IF(A367=3,$N$2,1)</f>
        <v>114.99999999999999</v>
      </c>
      <c r="D367" s="27">
        <f>VLOOKUP(B367,Total!$B$9:$H$547,3,FALSE)*IF(A367=3,$N$2,1)</f>
        <v>57.499999999999993</v>
      </c>
      <c r="E367" s="27">
        <f>VLOOKUP(B367,Total!$B$9:$H$547,4,FALSE)*IF(A367=3,$N$2,1)</f>
        <v>0</v>
      </c>
      <c r="F367" s="27">
        <f>VLOOKUP(B367,Total!$B$9:$H$547,5,FALSE)*IF(A367=3,$N$2,1)</f>
        <v>0</v>
      </c>
      <c r="G367" s="27">
        <f>VLOOKUP(B367,Total!$B$9:$H$547,6,FALSE)*IF(A367=3,$N$2,1)</f>
        <v>0</v>
      </c>
      <c r="H367" s="28">
        <f>SUM(C367:G367)</f>
        <v>172.49999999999997</v>
      </c>
      <c r="I367" s="23">
        <f>IF(EXACT(H367,H366),I366,K367/$H$1)</f>
        <v>0.66048237476808902</v>
      </c>
      <c r="J367" s="18">
        <f>IF(EXACT(H367,H366),J366,K367)</f>
        <v>356</v>
      </c>
      <c r="K367" s="18">
        <v>359</v>
      </c>
    </row>
    <row r="368" spans="1:11" ht="15.75" thickBot="1" x14ac:dyDescent="0.3">
      <c r="A368" s="17">
        <v>3</v>
      </c>
      <c r="B368" s="15" t="s">
        <v>477</v>
      </c>
      <c r="C368" s="27">
        <f>VLOOKUP(B368,Total!$B$9:$H$547,2,FALSE)*IF(A368=3,$N$2,1)</f>
        <v>114.99999999999999</v>
      </c>
      <c r="D368" s="27">
        <f>VLOOKUP(B368,Total!$B$9:$H$547,3,FALSE)*IF(A368=3,$N$2,1)</f>
        <v>57.499999999999993</v>
      </c>
      <c r="E368" s="27">
        <f>VLOOKUP(B368,Total!$B$9:$H$547,4,FALSE)*IF(A368=3,$N$2,1)</f>
        <v>0</v>
      </c>
      <c r="F368" s="27">
        <f>VLOOKUP(B368,Total!$B$9:$H$547,5,FALSE)*IF(A368=3,$N$2,1)</f>
        <v>0</v>
      </c>
      <c r="G368" s="27">
        <f>VLOOKUP(B368,Total!$B$9:$H$547,6,FALSE)*IF(A368=3,$N$2,1)</f>
        <v>0</v>
      </c>
      <c r="H368" s="28">
        <f>SUM(C368:G368)</f>
        <v>172.49999999999997</v>
      </c>
      <c r="I368" s="23">
        <f>IF(EXACT(H368,H367),I367,K368/$H$1)</f>
        <v>0.66048237476808902</v>
      </c>
      <c r="J368" s="18">
        <f>IF(EXACT(H368,H367),J367,K368)</f>
        <v>356</v>
      </c>
      <c r="K368" s="18">
        <v>360</v>
      </c>
    </row>
    <row r="369" spans="1:11" ht="15.75" thickBot="1" x14ac:dyDescent="0.3">
      <c r="A369" s="17">
        <v>2</v>
      </c>
      <c r="B369" s="15" t="s">
        <v>121</v>
      </c>
      <c r="C369" s="27">
        <f>VLOOKUP(B369,Total!$B$9:$H$547,2,FALSE)*IF(A369=3,$N$2,1)</f>
        <v>100</v>
      </c>
      <c r="D369" s="27">
        <f>VLOOKUP(B369,Total!$B$9:$H$547,3,FALSE)*IF(A369=3,$N$2,1)</f>
        <v>50</v>
      </c>
      <c r="E369" s="27">
        <f>VLOOKUP(B369,Total!$B$9:$H$547,4,FALSE)*IF(A369=3,$N$2,1)</f>
        <v>0</v>
      </c>
      <c r="F369" s="27">
        <f>VLOOKUP(B369,Total!$B$9:$H$547,5,FALSE)*IF(A369=3,$N$2,1)</f>
        <v>22</v>
      </c>
      <c r="G369" s="27">
        <f>VLOOKUP(B369,Total!$B$9:$H$547,6,FALSE)*IF(A369=3,$N$2,1)</f>
        <v>0</v>
      </c>
      <c r="H369" s="28">
        <f>SUM(C369:G369)</f>
        <v>172</v>
      </c>
      <c r="I369" s="23">
        <f>IF(EXACT(H369,H368),I368,K369/$H$1)</f>
        <v>0.66975881261595549</v>
      </c>
      <c r="J369" s="18">
        <f>IF(EXACT(H369,H368),J368,K369)</f>
        <v>361</v>
      </c>
      <c r="K369" s="18">
        <v>361</v>
      </c>
    </row>
    <row r="370" spans="1:11" ht="15.75" thickBot="1" x14ac:dyDescent="0.3">
      <c r="A370" s="17">
        <v>3</v>
      </c>
      <c r="B370" s="15" t="s">
        <v>481</v>
      </c>
      <c r="C370" s="27">
        <f>VLOOKUP(B370,Total!$B$9:$H$547,2,FALSE)*IF(A370=3,$N$2,1)</f>
        <v>103.49999999999999</v>
      </c>
      <c r="D370" s="27">
        <f>VLOOKUP(B370,Total!$B$9:$H$547,3,FALSE)*IF(A370=3,$N$2,1)</f>
        <v>11.5</v>
      </c>
      <c r="E370" s="27">
        <f>VLOOKUP(B370,Total!$B$9:$H$547,4,FALSE)*IF(A370=3,$N$2,1)</f>
        <v>50.599999999999994</v>
      </c>
      <c r="F370" s="27">
        <f>VLOOKUP(B370,Total!$B$9:$H$547,5,FALSE)*IF(A370=3,$N$2,1)</f>
        <v>0</v>
      </c>
      <c r="G370" s="27">
        <f>VLOOKUP(B370,Total!$B$9:$H$547,6,FALSE)*IF(A370=3,$N$2,1)</f>
        <v>0</v>
      </c>
      <c r="H370" s="28">
        <f>SUM(C370:G370)</f>
        <v>165.59999999999997</v>
      </c>
      <c r="I370" s="23">
        <f>IF(EXACT(H370,H369),I369,K370/$H$1)</f>
        <v>0.67161410018552881</v>
      </c>
      <c r="J370" s="18">
        <f>IF(EXACT(H370,H369),J369,K370)</f>
        <v>362</v>
      </c>
      <c r="K370" s="18">
        <v>362</v>
      </c>
    </row>
    <row r="371" spans="1:11" ht="15.75" thickBot="1" x14ac:dyDescent="0.3">
      <c r="A371" s="17">
        <v>1</v>
      </c>
      <c r="B371" s="15" t="s">
        <v>284</v>
      </c>
      <c r="C371" s="27">
        <f>VLOOKUP(B371,Total!$B$9:$H$547,2,FALSE)*IF(A371=3,$N$2,1)</f>
        <v>10</v>
      </c>
      <c r="D371" s="27">
        <f>VLOOKUP(B371,Total!$B$9:$H$547,3,FALSE)*IF(A371=3,$N$2,1)</f>
        <v>30</v>
      </c>
      <c r="E371" s="27">
        <f>VLOOKUP(B371,Total!$B$9:$H$547,4,FALSE)*IF(A371=3,$N$2,1)</f>
        <v>100</v>
      </c>
      <c r="F371" s="27">
        <f>VLOOKUP(B371,Total!$B$9:$H$547,5,FALSE)*IF(A371=3,$N$2,1)</f>
        <v>22</v>
      </c>
      <c r="G371" s="27">
        <f>VLOOKUP(B371,Total!$B$9:$H$547,6,FALSE)*IF(A371=3,$N$2,1)</f>
        <v>0</v>
      </c>
      <c r="H371" s="28">
        <f>SUM(C371:G371)</f>
        <v>162</v>
      </c>
      <c r="I371" s="23">
        <f>IF(EXACT(H371,H370),I370,K371/$H$1)</f>
        <v>0.67346938775510201</v>
      </c>
      <c r="J371" s="18">
        <f>IF(EXACT(H371,H370),J370,K371)</f>
        <v>363</v>
      </c>
      <c r="K371" s="18">
        <v>363</v>
      </c>
    </row>
    <row r="372" spans="1:11" ht="15.75" thickBot="1" x14ac:dyDescent="0.3">
      <c r="A372" s="17">
        <v>2</v>
      </c>
      <c r="B372" s="15" t="s">
        <v>122</v>
      </c>
      <c r="C372" s="27">
        <f>VLOOKUP(B372,Total!$B$9:$H$547,2,FALSE)*IF(A372=3,$N$2,1)</f>
        <v>100</v>
      </c>
      <c r="D372" s="27">
        <f>VLOOKUP(B372,Total!$B$9:$H$547,3,FALSE)*IF(A372=3,$N$2,1)</f>
        <v>40</v>
      </c>
      <c r="E372" s="27">
        <f>VLOOKUP(B372,Total!$B$9:$H$547,4,FALSE)*IF(A372=3,$N$2,1)</f>
        <v>0</v>
      </c>
      <c r="F372" s="27">
        <f>VLOOKUP(B372,Total!$B$9:$H$547,5,FALSE)*IF(A372=3,$N$2,1)</f>
        <v>22</v>
      </c>
      <c r="G372" s="27">
        <f>VLOOKUP(B372,Total!$B$9:$H$547,6,FALSE)*IF(A372=3,$N$2,1)</f>
        <v>0</v>
      </c>
      <c r="H372" s="28">
        <f>SUM(C372:G372)</f>
        <v>162</v>
      </c>
      <c r="I372" s="23">
        <f>IF(EXACT(H372,H371),I371,K372/$H$1)</f>
        <v>0.67346938775510201</v>
      </c>
      <c r="J372" s="18">
        <f>IF(EXACT(H372,H371),J371,K372)</f>
        <v>363</v>
      </c>
      <c r="K372" s="18">
        <v>364</v>
      </c>
    </row>
    <row r="373" spans="1:11" ht="15.75" thickBot="1" x14ac:dyDescent="0.3">
      <c r="A373" s="17">
        <v>3</v>
      </c>
      <c r="B373" s="15" t="s">
        <v>483</v>
      </c>
      <c r="C373" s="27">
        <f>VLOOKUP(B373,Total!$B$9:$H$547,2,FALSE)*IF(A373=3,$N$2,1)</f>
        <v>103.49999999999999</v>
      </c>
      <c r="D373" s="27">
        <f>VLOOKUP(B373,Total!$B$9:$H$547,3,FALSE)*IF(A373=3,$N$2,1)</f>
        <v>34.5</v>
      </c>
      <c r="E373" s="27">
        <f>VLOOKUP(B373,Total!$B$9:$H$547,4,FALSE)*IF(A373=3,$N$2,1)</f>
        <v>0</v>
      </c>
      <c r="F373" s="27">
        <f>VLOOKUP(B373,Total!$B$9:$H$547,5,FALSE)*IF(A373=3,$N$2,1)</f>
        <v>11.5</v>
      </c>
      <c r="G373" s="27">
        <f>VLOOKUP(B373,Total!$B$9:$H$547,6,FALSE)*IF(A373=3,$N$2,1)</f>
        <v>11.5</v>
      </c>
      <c r="H373" s="28">
        <f>SUM(C373:G373)</f>
        <v>161</v>
      </c>
      <c r="I373" s="23">
        <f>IF(EXACT(H373,H372),I372,K373/$H$1)</f>
        <v>0.67717996289424864</v>
      </c>
      <c r="J373" s="18">
        <f>IF(EXACT(H373,H372),J372,K373)</f>
        <v>365</v>
      </c>
      <c r="K373" s="18">
        <v>365</v>
      </c>
    </row>
    <row r="374" spans="1:11" ht="15.75" thickBot="1" x14ac:dyDescent="0.3">
      <c r="A374" s="17">
        <v>3</v>
      </c>
      <c r="B374" s="15" t="s">
        <v>482</v>
      </c>
      <c r="C374" s="27">
        <f>VLOOKUP(B374,Total!$B$9:$H$547,2,FALSE)*IF(A374=3,$N$2,1)</f>
        <v>114.99999999999999</v>
      </c>
      <c r="D374" s="27">
        <f>VLOOKUP(B374,Total!$B$9:$H$547,3,FALSE)*IF(A374=3,$N$2,1)</f>
        <v>0</v>
      </c>
      <c r="E374" s="27">
        <f>VLOOKUP(B374,Total!$B$9:$H$547,4,FALSE)*IF(A374=3,$N$2,1)</f>
        <v>0</v>
      </c>
      <c r="F374" s="27">
        <f>VLOOKUP(B374,Total!$B$9:$H$547,5,FALSE)*IF(A374=3,$N$2,1)</f>
        <v>46</v>
      </c>
      <c r="G374" s="27">
        <f>VLOOKUP(B374,Total!$B$9:$H$547,6,FALSE)*IF(A374=3,$N$2,1)</f>
        <v>0</v>
      </c>
      <c r="H374" s="28">
        <f>SUM(C374:G374)</f>
        <v>161</v>
      </c>
      <c r="I374" s="23">
        <f>IF(EXACT(H374,H373),I373,K374/$H$1)</f>
        <v>0.67717996289424864</v>
      </c>
      <c r="J374" s="18">
        <f>IF(EXACT(H374,H373),J373,K374)</f>
        <v>365</v>
      </c>
      <c r="K374" s="18">
        <v>366</v>
      </c>
    </row>
    <row r="375" spans="1:11" ht="15.75" thickBot="1" x14ac:dyDescent="0.3">
      <c r="A375" s="17">
        <v>3</v>
      </c>
      <c r="B375" s="15" t="s">
        <v>484</v>
      </c>
      <c r="C375" s="27">
        <f>VLOOKUP(B375,Total!$B$9:$H$547,2,FALSE)*IF(A375=3,$N$2,1)</f>
        <v>114.99999999999999</v>
      </c>
      <c r="D375" s="27">
        <f>VLOOKUP(B375,Total!$B$9:$H$547,3,FALSE)*IF(A375=3,$N$2,1)</f>
        <v>46</v>
      </c>
      <c r="E375" s="27">
        <f>VLOOKUP(B375,Total!$B$9:$H$547,4,FALSE)*IF(A375=3,$N$2,1)</f>
        <v>0</v>
      </c>
      <c r="F375" s="27">
        <f>VLOOKUP(B375,Total!$B$9:$H$547,5,FALSE)*IF(A375=3,$N$2,1)</f>
        <v>0</v>
      </c>
      <c r="G375" s="27">
        <f>VLOOKUP(B375,Total!$B$9:$H$547,6,FALSE)*IF(A375=3,$N$2,1)</f>
        <v>0</v>
      </c>
      <c r="H375" s="28">
        <f>SUM(C375:G375)</f>
        <v>161</v>
      </c>
      <c r="I375" s="23">
        <f>IF(EXACT(H375,H374),I374,K375/$H$1)</f>
        <v>0.67717996289424864</v>
      </c>
      <c r="J375" s="18">
        <f>IF(EXACT(H375,H374),J374,K375)</f>
        <v>365</v>
      </c>
      <c r="K375" s="18">
        <v>367</v>
      </c>
    </row>
    <row r="376" spans="1:11" ht="15.75" thickBot="1" x14ac:dyDescent="0.3">
      <c r="A376" s="17">
        <v>3</v>
      </c>
      <c r="B376" s="15" t="s">
        <v>485</v>
      </c>
      <c r="C376" s="27">
        <f>VLOOKUP(B376,Total!$B$9:$H$547,2,FALSE)*IF(A376=3,$N$2,1)</f>
        <v>103.49999999999999</v>
      </c>
      <c r="D376" s="27">
        <f>VLOOKUP(B376,Total!$B$9:$H$547,3,FALSE)*IF(A376=3,$N$2,1)</f>
        <v>57.499999999999993</v>
      </c>
      <c r="E376" s="27">
        <f>VLOOKUP(B376,Total!$B$9:$H$547,4,FALSE)*IF(A376=3,$N$2,1)</f>
        <v>0</v>
      </c>
      <c r="F376" s="27">
        <f>VLOOKUP(B376,Total!$B$9:$H$547,5,FALSE)*IF(A376=3,$N$2,1)</f>
        <v>0</v>
      </c>
      <c r="G376" s="27">
        <f>VLOOKUP(B376,Total!$B$9:$H$547,6,FALSE)*IF(A376=3,$N$2,1)</f>
        <v>0</v>
      </c>
      <c r="H376" s="28">
        <f>SUM(C376:G376)</f>
        <v>160.99999999999997</v>
      </c>
      <c r="I376" s="23">
        <f>IF(EXACT(H376,H375),I375,K376/$H$1)</f>
        <v>0.67717996289424864</v>
      </c>
      <c r="J376" s="18">
        <f>IF(EXACT(H376,H375),J375,K376)</f>
        <v>365</v>
      </c>
      <c r="K376" s="18">
        <v>368</v>
      </c>
    </row>
    <row r="377" spans="1:11" ht="15.75" thickBot="1" x14ac:dyDescent="0.3">
      <c r="A377" s="17">
        <v>1</v>
      </c>
      <c r="B377" s="15" t="s">
        <v>285</v>
      </c>
      <c r="C377" s="27">
        <f>VLOOKUP(B377,Total!$B$9:$H$547,2,FALSE)*IF(A377=3,$N$2,1)</f>
        <v>100</v>
      </c>
      <c r="D377" s="27">
        <f>VLOOKUP(B377,Total!$B$9:$H$547,3,FALSE)*IF(A377=3,$N$2,1)</f>
        <v>50</v>
      </c>
      <c r="E377" s="27">
        <f>VLOOKUP(B377,Total!$B$9:$H$547,4,FALSE)*IF(A377=3,$N$2,1)</f>
        <v>0</v>
      </c>
      <c r="F377" s="27">
        <f>VLOOKUP(B377,Total!$B$9:$H$547,5,FALSE)*IF(A377=3,$N$2,1)</f>
        <v>0</v>
      </c>
      <c r="G377" s="27">
        <f>VLOOKUP(B377,Total!$B$9:$H$547,6,FALSE)*IF(A377=3,$N$2,1)</f>
        <v>10</v>
      </c>
      <c r="H377" s="28">
        <f>SUM(C377:G377)</f>
        <v>160</v>
      </c>
      <c r="I377" s="23">
        <f>IF(EXACT(H377,H376),I376,K377/$H$1)</f>
        <v>0.6846011131725418</v>
      </c>
      <c r="J377" s="18">
        <f>IF(EXACT(H377,H376),J376,K377)</f>
        <v>369</v>
      </c>
      <c r="K377" s="18">
        <v>369</v>
      </c>
    </row>
    <row r="378" spans="1:11" ht="15.75" thickBot="1" x14ac:dyDescent="0.3">
      <c r="A378" s="17">
        <v>3</v>
      </c>
      <c r="B378" s="15" t="s">
        <v>486</v>
      </c>
      <c r="C378" s="27">
        <f>VLOOKUP(B378,Total!$B$9:$H$547,2,FALSE)*IF(A378=3,$N$2,1)</f>
        <v>69</v>
      </c>
      <c r="D378" s="27">
        <f>VLOOKUP(B378,Total!$B$9:$H$547,3,FALSE)*IF(A378=3,$N$2,1)</f>
        <v>57.499999999999993</v>
      </c>
      <c r="E378" s="27">
        <f>VLOOKUP(B378,Total!$B$9:$H$547,4,FALSE)*IF(A378=3,$N$2,1)</f>
        <v>0</v>
      </c>
      <c r="F378" s="27">
        <f>VLOOKUP(B378,Total!$B$9:$H$547,5,FALSE)*IF(A378=3,$N$2,1)</f>
        <v>23</v>
      </c>
      <c r="G378" s="27">
        <f>VLOOKUP(B378,Total!$B$9:$H$547,6,FALSE)*IF(A378=3,$N$2,1)</f>
        <v>5.75</v>
      </c>
      <c r="H378" s="28">
        <f>SUM(C378:G378)</f>
        <v>155.25</v>
      </c>
      <c r="I378" s="23">
        <f>IF(EXACT(H378,H377),I377,K378/$H$1)</f>
        <v>0.686456400742115</v>
      </c>
      <c r="J378" s="18">
        <f>IF(EXACT(H378,H377),J377,K378)</f>
        <v>370</v>
      </c>
      <c r="K378" s="18">
        <v>370</v>
      </c>
    </row>
    <row r="379" spans="1:11" ht="15.75" thickBot="1" x14ac:dyDescent="0.3">
      <c r="A379" s="17">
        <v>2</v>
      </c>
      <c r="B379" s="15" t="s">
        <v>123</v>
      </c>
      <c r="C379" s="27">
        <f>VLOOKUP(B379,Total!$B$9:$H$547,2,FALSE)*IF(A379=3,$N$2,1)</f>
        <v>90</v>
      </c>
      <c r="D379" s="27">
        <f>VLOOKUP(B379,Total!$B$9:$H$547,3,FALSE)*IF(A379=3,$N$2,1)</f>
        <v>30</v>
      </c>
      <c r="E379" s="27">
        <f>VLOOKUP(B379,Total!$B$9:$H$547,4,FALSE)*IF(A379=3,$N$2,1)</f>
        <v>0</v>
      </c>
      <c r="F379" s="27">
        <f>VLOOKUP(B379,Total!$B$9:$H$547,5,FALSE)*IF(A379=3,$N$2,1)</f>
        <v>0</v>
      </c>
      <c r="G379" s="27">
        <f>VLOOKUP(B379,Total!$B$9:$H$547,6,FALSE)*IF(A379=3,$N$2,1)</f>
        <v>35</v>
      </c>
      <c r="H379" s="28">
        <f>SUM(C379:G379)</f>
        <v>155</v>
      </c>
      <c r="I379" s="23">
        <f>IF(EXACT(H379,H378),I378,K379/$H$1)</f>
        <v>0.68831168831168832</v>
      </c>
      <c r="J379" s="18">
        <f>IF(EXACT(H379,H378),J378,K379)</f>
        <v>371</v>
      </c>
      <c r="K379" s="18">
        <v>371</v>
      </c>
    </row>
    <row r="380" spans="1:11" ht="15.75" thickBot="1" x14ac:dyDescent="0.3">
      <c r="A380" s="17">
        <v>2</v>
      </c>
      <c r="B380" s="15" t="s">
        <v>124</v>
      </c>
      <c r="C380" s="27">
        <f>VLOOKUP(B380,Total!$B$9:$H$547,2,FALSE)*IF(A380=3,$N$2,1)</f>
        <v>90</v>
      </c>
      <c r="D380" s="27">
        <f>VLOOKUP(B380,Total!$B$9:$H$547,3,FALSE)*IF(A380=3,$N$2,1)</f>
        <v>40</v>
      </c>
      <c r="E380" s="27">
        <f>VLOOKUP(B380,Total!$B$9:$H$547,4,FALSE)*IF(A380=3,$N$2,1)</f>
        <v>0</v>
      </c>
      <c r="F380" s="27">
        <f>VLOOKUP(B380,Total!$B$9:$H$547,5,FALSE)*IF(A380=3,$N$2,1)</f>
        <v>0</v>
      </c>
      <c r="G380" s="27">
        <f>VLOOKUP(B380,Total!$B$9:$H$547,6,FALSE)*IF(A380=3,$N$2,1)</f>
        <v>25</v>
      </c>
      <c r="H380" s="28">
        <f>SUM(C380:G380)</f>
        <v>155</v>
      </c>
      <c r="I380" s="23">
        <f>IF(EXACT(H380,H379),I379,K380/$H$1)</f>
        <v>0.68831168831168832</v>
      </c>
      <c r="J380" s="18">
        <f>IF(EXACT(H380,H379),J379,K380)</f>
        <v>371</v>
      </c>
      <c r="K380" s="18">
        <v>372</v>
      </c>
    </row>
    <row r="381" spans="1:11" ht="15.75" thickBot="1" x14ac:dyDescent="0.3">
      <c r="A381" s="17">
        <v>1</v>
      </c>
      <c r="B381" s="15" t="s">
        <v>286</v>
      </c>
      <c r="C381" s="27">
        <f>VLOOKUP(B381,Total!$B$9:$H$547,2,FALSE)*IF(A381=3,$N$2,1)</f>
        <v>100</v>
      </c>
      <c r="D381" s="27">
        <f>VLOOKUP(B381,Total!$B$9:$H$547,3,FALSE)*IF(A381=3,$N$2,1)</f>
        <v>50</v>
      </c>
      <c r="E381" s="27">
        <f>VLOOKUP(B381,Total!$B$9:$H$547,4,FALSE)*IF(A381=3,$N$2,1)</f>
        <v>0</v>
      </c>
      <c r="F381" s="27">
        <f>VLOOKUP(B381,Total!$B$9:$H$547,5,FALSE)*IF(A381=3,$N$2,1)</f>
        <v>0</v>
      </c>
      <c r="G381" s="27">
        <f>VLOOKUP(B381,Total!$B$9:$H$547,6,FALSE)*IF(A381=3,$N$2,1)</f>
        <v>5</v>
      </c>
      <c r="H381" s="28">
        <f>SUM(C381:G381)</f>
        <v>155</v>
      </c>
      <c r="I381" s="23">
        <f>IF(EXACT(H381,H380),I380,K381/$H$1)</f>
        <v>0.68831168831168832</v>
      </c>
      <c r="J381" s="18">
        <f>IF(EXACT(H381,H380),J380,K381)</f>
        <v>371</v>
      </c>
      <c r="K381" s="18">
        <v>373</v>
      </c>
    </row>
    <row r="382" spans="1:11" ht="15.75" thickBot="1" x14ac:dyDescent="0.3">
      <c r="A382" s="17">
        <v>1</v>
      </c>
      <c r="B382" s="15" t="s">
        <v>288</v>
      </c>
      <c r="C382" s="27">
        <f>VLOOKUP(B382,Total!$B$9:$H$547,2,FALSE)*IF(A382=3,$N$2,1)</f>
        <v>100</v>
      </c>
      <c r="D382" s="27">
        <f>VLOOKUP(B382,Total!$B$9:$H$547,3,FALSE)*IF(A382=3,$N$2,1)</f>
        <v>20</v>
      </c>
      <c r="E382" s="27">
        <f>VLOOKUP(B382,Total!$B$9:$H$547,4,FALSE)*IF(A382=3,$N$2,1)</f>
        <v>8</v>
      </c>
      <c r="F382" s="27">
        <f>VLOOKUP(B382,Total!$B$9:$H$547,5,FALSE)*IF(A382=3,$N$2,1)</f>
        <v>22</v>
      </c>
      <c r="G382" s="27">
        <f>VLOOKUP(B382,Total!$B$9:$H$547,6,FALSE)*IF(A382=3,$N$2,1)</f>
        <v>0</v>
      </c>
      <c r="H382" s="28">
        <f>SUM(C382:G382)</f>
        <v>150</v>
      </c>
      <c r="I382" s="23">
        <f>IF(EXACT(H382,H381),I381,K382/$H$1)</f>
        <v>0.69387755102040816</v>
      </c>
      <c r="J382" s="18">
        <f>IF(EXACT(H382,H381),J381,K382)</f>
        <v>374</v>
      </c>
      <c r="K382" s="18">
        <v>374</v>
      </c>
    </row>
    <row r="383" spans="1:11" ht="15.75" thickBot="1" x14ac:dyDescent="0.3">
      <c r="A383" s="17">
        <v>2</v>
      </c>
      <c r="B383" s="15" t="s">
        <v>125</v>
      </c>
      <c r="C383" s="27">
        <f>VLOOKUP(B383,Total!$B$9:$H$547,2,FALSE)*IF(A383=3,$N$2,1)</f>
        <v>100</v>
      </c>
      <c r="D383" s="27">
        <f>VLOOKUP(B383,Total!$B$9:$H$547,3,FALSE)*IF(A383=3,$N$2,1)</f>
        <v>50</v>
      </c>
      <c r="E383" s="27">
        <f>VLOOKUP(B383,Total!$B$9:$H$547,4,FALSE)*IF(A383=3,$N$2,1)</f>
        <v>0</v>
      </c>
      <c r="F383" s="27">
        <f>VLOOKUP(B383,Total!$B$9:$H$547,5,FALSE)*IF(A383=3,$N$2,1)</f>
        <v>0</v>
      </c>
      <c r="G383" s="27">
        <f>VLOOKUP(B383,Total!$B$9:$H$547,6,FALSE)*IF(A383=3,$N$2,1)</f>
        <v>0</v>
      </c>
      <c r="H383" s="28">
        <f>SUM(C383:G383)</f>
        <v>150</v>
      </c>
      <c r="I383" s="23">
        <f>IF(EXACT(H383,H382),I382,K383/$H$1)</f>
        <v>0.69387755102040816</v>
      </c>
      <c r="J383" s="18">
        <f>IF(EXACT(H383,H382),J382,K383)</f>
        <v>374</v>
      </c>
      <c r="K383" s="18">
        <v>375</v>
      </c>
    </row>
    <row r="384" spans="1:11" ht="15.75" thickBot="1" x14ac:dyDescent="0.3">
      <c r="A384" s="17">
        <v>2</v>
      </c>
      <c r="B384" s="15" t="s">
        <v>127</v>
      </c>
      <c r="C384" s="27">
        <f>VLOOKUP(B384,Total!$B$9:$H$547,2,FALSE)*IF(A384=3,$N$2,1)</f>
        <v>100</v>
      </c>
      <c r="D384" s="27">
        <f>VLOOKUP(B384,Total!$B$9:$H$547,3,FALSE)*IF(A384=3,$N$2,1)</f>
        <v>50</v>
      </c>
      <c r="E384" s="27">
        <f>VLOOKUP(B384,Total!$B$9:$H$547,4,FALSE)*IF(A384=3,$N$2,1)</f>
        <v>0</v>
      </c>
      <c r="F384" s="27">
        <f>VLOOKUP(B384,Total!$B$9:$H$547,5,FALSE)*IF(A384=3,$N$2,1)</f>
        <v>0</v>
      </c>
      <c r="G384" s="27">
        <f>VLOOKUP(B384,Total!$B$9:$H$547,6,FALSE)*IF(A384=3,$N$2,1)</f>
        <v>0</v>
      </c>
      <c r="H384" s="28">
        <f>SUM(C384:G384)</f>
        <v>150</v>
      </c>
      <c r="I384" s="23">
        <f>IF(EXACT(H384,H383),I383,K384/$H$1)</f>
        <v>0.69387755102040816</v>
      </c>
      <c r="J384" s="18">
        <f>IF(EXACT(H384,H383),J383,K384)</f>
        <v>374</v>
      </c>
      <c r="K384" s="18">
        <v>376</v>
      </c>
    </row>
    <row r="385" spans="1:11" ht="15.75" thickBot="1" x14ac:dyDescent="0.3">
      <c r="A385" s="17">
        <v>2</v>
      </c>
      <c r="B385" s="15" t="s">
        <v>129</v>
      </c>
      <c r="C385" s="27">
        <f>VLOOKUP(B385,Total!$B$9:$H$547,2,FALSE)*IF(A385=3,$N$2,1)</f>
        <v>100</v>
      </c>
      <c r="D385" s="27">
        <f>VLOOKUP(B385,Total!$B$9:$H$547,3,FALSE)*IF(A385=3,$N$2,1)</f>
        <v>50</v>
      </c>
      <c r="E385" s="27">
        <f>VLOOKUP(B385,Total!$B$9:$H$547,4,FALSE)*IF(A385=3,$N$2,1)</f>
        <v>0</v>
      </c>
      <c r="F385" s="27">
        <f>VLOOKUP(B385,Total!$B$9:$H$547,5,FALSE)*IF(A385=3,$N$2,1)</f>
        <v>0</v>
      </c>
      <c r="G385" s="27">
        <f>VLOOKUP(B385,Total!$B$9:$H$547,6,FALSE)*IF(A385=3,$N$2,1)</f>
        <v>0</v>
      </c>
      <c r="H385" s="28">
        <f>SUM(C385:G385)</f>
        <v>150</v>
      </c>
      <c r="I385" s="23">
        <f>IF(EXACT(H385,H384),I384,K385/$H$1)</f>
        <v>0.69387755102040816</v>
      </c>
      <c r="J385" s="18">
        <f>IF(EXACT(H385,H384),J384,K385)</f>
        <v>374</v>
      </c>
      <c r="K385" s="18">
        <v>377</v>
      </c>
    </row>
    <row r="386" spans="1:11" ht="15.75" thickBot="1" x14ac:dyDescent="0.3">
      <c r="A386" s="17">
        <v>1</v>
      </c>
      <c r="B386" s="15" t="s">
        <v>287</v>
      </c>
      <c r="C386" s="27">
        <f>VLOOKUP(B386,Total!$B$9:$H$547,2,FALSE)*IF(A386=3,$N$2,1)</f>
        <v>10</v>
      </c>
      <c r="D386" s="27">
        <f>VLOOKUP(B386,Total!$B$9:$H$547,3,FALSE)*IF(A386=3,$N$2,1)</f>
        <v>40</v>
      </c>
      <c r="E386" s="27">
        <f>VLOOKUP(B386,Total!$B$9:$H$547,4,FALSE)*IF(A386=3,$N$2,1)</f>
        <v>100</v>
      </c>
      <c r="F386" s="27">
        <f>VLOOKUP(B386,Total!$B$9:$H$547,5,FALSE)*IF(A386=3,$N$2,1)</f>
        <v>0</v>
      </c>
      <c r="G386" s="27">
        <f>VLOOKUP(B386,Total!$B$9:$H$547,6,FALSE)*IF(A386=3,$N$2,1)</f>
        <v>0</v>
      </c>
      <c r="H386" s="28">
        <f>SUM(C386:G386)</f>
        <v>150</v>
      </c>
      <c r="I386" s="23">
        <f>IF(EXACT(H386,H385),I385,K386/$H$1)</f>
        <v>0.69387755102040816</v>
      </c>
      <c r="J386" s="18">
        <f>IF(EXACT(H386,H385),J385,K386)</f>
        <v>374</v>
      </c>
      <c r="K386" s="18">
        <v>378</v>
      </c>
    </row>
    <row r="387" spans="1:11" ht="15.75" thickBot="1" x14ac:dyDescent="0.3">
      <c r="A387" s="17">
        <v>2</v>
      </c>
      <c r="B387" s="15" t="s">
        <v>126</v>
      </c>
      <c r="C387" s="27">
        <f>VLOOKUP(B387,Total!$B$9:$H$547,2,FALSE)*IF(A387=3,$N$2,1)</f>
        <v>100</v>
      </c>
      <c r="D387" s="27">
        <f>VLOOKUP(B387,Total!$B$9:$H$547,3,FALSE)*IF(A387=3,$N$2,1)</f>
        <v>50</v>
      </c>
      <c r="E387" s="27">
        <f>VLOOKUP(B387,Total!$B$9:$H$547,4,FALSE)*IF(A387=3,$N$2,1)</f>
        <v>0</v>
      </c>
      <c r="F387" s="27">
        <f>VLOOKUP(B387,Total!$B$9:$H$547,5,FALSE)*IF(A387=3,$N$2,1)</f>
        <v>0</v>
      </c>
      <c r="G387" s="27">
        <f>VLOOKUP(B387,Total!$B$9:$H$547,6,FALSE)*IF(A387=3,$N$2,1)</f>
        <v>0</v>
      </c>
      <c r="H387" s="28">
        <f>SUM(C387:G387)</f>
        <v>150</v>
      </c>
      <c r="I387" s="23">
        <f>IF(EXACT(H387,H386),I386,K387/$H$1)</f>
        <v>0.69387755102040816</v>
      </c>
      <c r="J387" s="18">
        <f>IF(EXACT(H387,H386),J386,K387)</f>
        <v>374</v>
      </c>
      <c r="K387" s="18">
        <v>379</v>
      </c>
    </row>
    <row r="388" spans="1:11" ht="15.75" thickBot="1" x14ac:dyDescent="0.3">
      <c r="A388" s="17">
        <v>2</v>
      </c>
      <c r="B388" s="15" t="s">
        <v>128</v>
      </c>
      <c r="C388" s="27">
        <f>VLOOKUP(B388,Total!$B$9:$H$547,2,FALSE)*IF(A388=3,$N$2,1)</f>
        <v>100</v>
      </c>
      <c r="D388" s="27">
        <f>VLOOKUP(B388,Total!$B$9:$H$547,3,FALSE)*IF(A388=3,$N$2,1)</f>
        <v>50</v>
      </c>
      <c r="E388" s="27">
        <f>VLOOKUP(B388,Total!$B$9:$H$547,4,FALSE)*IF(A388=3,$N$2,1)</f>
        <v>0</v>
      </c>
      <c r="F388" s="27">
        <f>VLOOKUP(B388,Total!$B$9:$H$547,5,FALSE)*IF(A388=3,$N$2,1)</f>
        <v>0</v>
      </c>
      <c r="G388" s="27">
        <f>VLOOKUP(B388,Total!$B$9:$H$547,6,FALSE)*IF(A388=3,$N$2,1)</f>
        <v>0</v>
      </c>
      <c r="H388" s="28">
        <f>SUM(C388:G388)</f>
        <v>150</v>
      </c>
      <c r="I388" s="23">
        <f>IF(EXACT(H388,H387),I387,K388/$H$1)</f>
        <v>0.69387755102040816</v>
      </c>
      <c r="J388" s="18">
        <f>IF(EXACT(H388,H387),J387,K388)</f>
        <v>374</v>
      </c>
      <c r="K388" s="18">
        <v>380</v>
      </c>
    </row>
    <row r="389" spans="1:11" ht="15.75" thickBot="1" x14ac:dyDescent="0.3">
      <c r="A389" s="17">
        <v>3</v>
      </c>
      <c r="B389" s="15" t="s">
        <v>492</v>
      </c>
      <c r="C389" s="27">
        <f>VLOOKUP(B389,Total!$B$9:$H$547,2,FALSE)*IF(A389=3,$N$2,1)</f>
        <v>103.49999999999999</v>
      </c>
      <c r="D389" s="27">
        <f>VLOOKUP(B389,Total!$B$9:$H$547,3,FALSE)*IF(A389=3,$N$2,1)</f>
        <v>0</v>
      </c>
      <c r="E389" s="27">
        <f>VLOOKUP(B389,Total!$B$9:$H$547,4,FALSE)*IF(A389=3,$N$2,1)</f>
        <v>0</v>
      </c>
      <c r="F389" s="27">
        <f>VLOOKUP(B389,Total!$B$9:$H$547,5,FALSE)*IF(A389=3,$N$2,1)</f>
        <v>46</v>
      </c>
      <c r="G389" s="27">
        <f>VLOOKUP(B389,Total!$B$9:$H$547,6,FALSE)*IF(A389=3,$N$2,1)</f>
        <v>0</v>
      </c>
      <c r="H389" s="28">
        <f>SUM(C389:G389)</f>
        <v>149.5</v>
      </c>
      <c r="I389" s="23">
        <f>IF(EXACT(H389,H388),I388,K389/$H$1)</f>
        <v>0.70686456400742115</v>
      </c>
      <c r="J389" s="18">
        <f>IF(EXACT(H389,H388),J388,K389)</f>
        <v>381</v>
      </c>
      <c r="K389" s="18">
        <v>381</v>
      </c>
    </row>
    <row r="390" spans="1:11" ht="15.75" thickBot="1" x14ac:dyDescent="0.3">
      <c r="A390" s="17">
        <v>3</v>
      </c>
      <c r="B390" s="15" t="s">
        <v>491</v>
      </c>
      <c r="C390" s="27">
        <f>VLOOKUP(B390,Total!$B$9:$H$547,2,FALSE)*IF(A390=3,$N$2,1)</f>
        <v>103.49999999999999</v>
      </c>
      <c r="D390" s="27">
        <f>VLOOKUP(B390,Total!$B$9:$H$547,3,FALSE)*IF(A390=3,$N$2,1)</f>
        <v>23</v>
      </c>
      <c r="E390" s="27">
        <f>VLOOKUP(B390,Total!$B$9:$H$547,4,FALSE)*IF(A390=3,$N$2,1)</f>
        <v>0</v>
      </c>
      <c r="F390" s="27">
        <f>VLOOKUP(B390,Total!$B$9:$H$547,5,FALSE)*IF(A390=3,$N$2,1)</f>
        <v>23</v>
      </c>
      <c r="G390" s="27">
        <f>VLOOKUP(B390,Total!$B$9:$H$547,6,FALSE)*IF(A390=3,$N$2,1)</f>
        <v>0</v>
      </c>
      <c r="H390" s="28">
        <f>SUM(C390:G390)</f>
        <v>149.5</v>
      </c>
      <c r="I390" s="23">
        <f>IF(EXACT(H390,H389),I389,K390/$H$1)</f>
        <v>0.70686456400742115</v>
      </c>
      <c r="J390" s="18">
        <f>IF(EXACT(H390,H389),J389,K390)</f>
        <v>381</v>
      </c>
      <c r="K390" s="18">
        <v>382</v>
      </c>
    </row>
    <row r="391" spans="1:11" ht="15.75" thickBot="1" x14ac:dyDescent="0.3">
      <c r="A391" s="17">
        <v>3</v>
      </c>
      <c r="B391" s="15" t="s">
        <v>488</v>
      </c>
      <c r="C391" s="27">
        <f>VLOOKUP(B391,Total!$B$9:$H$547,2,FALSE)*IF(A391=3,$N$2,1)</f>
        <v>103.49999999999999</v>
      </c>
      <c r="D391" s="27">
        <f>VLOOKUP(B391,Total!$B$9:$H$547,3,FALSE)*IF(A391=3,$N$2,1)</f>
        <v>34.5</v>
      </c>
      <c r="E391" s="27">
        <f>VLOOKUP(B391,Total!$B$9:$H$547,4,FALSE)*IF(A391=3,$N$2,1)</f>
        <v>0</v>
      </c>
      <c r="F391" s="27">
        <f>VLOOKUP(B391,Total!$B$9:$H$547,5,FALSE)*IF(A391=3,$N$2,1)</f>
        <v>11.5</v>
      </c>
      <c r="G391" s="27">
        <f>VLOOKUP(B391,Total!$B$9:$H$547,6,FALSE)*IF(A391=3,$N$2,1)</f>
        <v>0</v>
      </c>
      <c r="H391" s="28">
        <f>SUM(C391:G391)</f>
        <v>149.5</v>
      </c>
      <c r="I391" s="23">
        <f>IF(EXACT(H391,H390),I390,K391/$H$1)</f>
        <v>0.70686456400742115</v>
      </c>
      <c r="J391" s="18">
        <f>IF(EXACT(H391,H390),J390,K391)</f>
        <v>381</v>
      </c>
      <c r="K391" s="18">
        <v>383</v>
      </c>
    </row>
    <row r="392" spans="1:11" ht="15.75" thickBot="1" x14ac:dyDescent="0.3">
      <c r="A392" s="17">
        <v>3</v>
      </c>
      <c r="B392" s="15" t="s">
        <v>489</v>
      </c>
      <c r="C392" s="27">
        <f>VLOOKUP(B392,Total!$B$9:$H$547,2,FALSE)*IF(A392=3,$N$2,1)</f>
        <v>114.99999999999999</v>
      </c>
      <c r="D392" s="27">
        <f>VLOOKUP(B392,Total!$B$9:$H$547,3,FALSE)*IF(A392=3,$N$2,1)</f>
        <v>34.5</v>
      </c>
      <c r="E392" s="27">
        <f>VLOOKUP(B392,Total!$B$9:$H$547,4,FALSE)*IF(A392=3,$N$2,1)</f>
        <v>0</v>
      </c>
      <c r="F392" s="27">
        <f>VLOOKUP(B392,Total!$B$9:$H$547,5,FALSE)*IF(A392=3,$N$2,1)</f>
        <v>0</v>
      </c>
      <c r="G392" s="27">
        <f>VLOOKUP(B392,Total!$B$9:$H$547,6,FALSE)*IF(A392=3,$N$2,1)</f>
        <v>0</v>
      </c>
      <c r="H392" s="28">
        <f>SUM(C392:G392)</f>
        <v>149.5</v>
      </c>
      <c r="I392" s="23">
        <f>IF(EXACT(H392,H391),I391,K392/$H$1)</f>
        <v>0.70686456400742115</v>
      </c>
      <c r="J392" s="18">
        <f>IF(EXACT(H392,H391),J391,K392)</f>
        <v>381</v>
      </c>
      <c r="K392" s="18">
        <v>384</v>
      </c>
    </row>
    <row r="393" spans="1:11" ht="15.75" thickBot="1" x14ac:dyDescent="0.3">
      <c r="A393" s="17">
        <v>3</v>
      </c>
      <c r="B393" s="15" t="s">
        <v>490</v>
      </c>
      <c r="C393" s="27">
        <f>VLOOKUP(B393,Total!$B$9:$H$547,2,FALSE)*IF(A393=3,$N$2,1)</f>
        <v>114.99999999999999</v>
      </c>
      <c r="D393" s="27">
        <f>VLOOKUP(B393,Total!$B$9:$H$547,3,FALSE)*IF(A393=3,$N$2,1)</f>
        <v>34.5</v>
      </c>
      <c r="E393" s="27">
        <f>VLOOKUP(B393,Total!$B$9:$H$547,4,FALSE)*IF(A393=3,$N$2,1)</f>
        <v>0</v>
      </c>
      <c r="F393" s="27">
        <f>VLOOKUP(B393,Total!$B$9:$H$547,5,FALSE)*IF(A393=3,$N$2,1)</f>
        <v>0</v>
      </c>
      <c r="G393" s="27">
        <f>VLOOKUP(B393,Total!$B$9:$H$547,6,FALSE)*IF(A393=3,$N$2,1)</f>
        <v>0</v>
      </c>
      <c r="H393" s="28">
        <f>SUM(C393:G393)</f>
        <v>149.5</v>
      </c>
      <c r="I393" s="23">
        <f>IF(EXACT(H393,H392),I392,K393/$H$1)</f>
        <v>0.70686456400742115</v>
      </c>
      <c r="J393" s="18">
        <f>IF(EXACT(H393,H392),J392,K393)</f>
        <v>381</v>
      </c>
      <c r="K393" s="18">
        <v>385</v>
      </c>
    </row>
    <row r="394" spans="1:11" ht="15.75" thickBot="1" x14ac:dyDescent="0.3">
      <c r="A394" s="17">
        <v>3</v>
      </c>
      <c r="B394" s="15" t="s">
        <v>487</v>
      </c>
      <c r="C394" s="27">
        <f>VLOOKUP(B394,Total!$B$9:$H$547,2,FALSE)*IF(A394=3,$N$2,1)</f>
        <v>103.49999999999999</v>
      </c>
      <c r="D394" s="27">
        <f>VLOOKUP(B394,Total!$B$9:$H$547,3,FALSE)*IF(A394=3,$N$2,1)</f>
        <v>46</v>
      </c>
      <c r="E394" s="27">
        <f>VLOOKUP(B394,Total!$B$9:$H$547,4,FALSE)*IF(A394=3,$N$2,1)</f>
        <v>0</v>
      </c>
      <c r="F394" s="27">
        <f>VLOOKUP(B394,Total!$B$9:$H$547,5,FALSE)*IF(A394=3,$N$2,1)</f>
        <v>0</v>
      </c>
      <c r="G394" s="27">
        <f>VLOOKUP(B394,Total!$B$9:$H$547,6,FALSE)*IF(A394=3,$N$2,1)</f>
        <v>0</v>
      </c>
      <c r="H394" s="28">
        <f>SUM(C394:G394)</f>
        <v>149.5</v>
      </c>
      <c r="I394" s="23">
        <f>IF(EXACT(H394,H393),I393,K394/$H$1)</f>
        <v>0.70686456400742115</v>
      </c>
      <c r="J394" s="18">
        <f>IF(EXACT(H394,H393),J393,K394)</f>
        <v>381</v>
      </c>
      <c r="K394" s="18">
        <v>386</v>
      </c>
    </row>
    <row r="395" spans="1:11" ht="15.75" thickBot="1" x14ac:dyDescent="0.3">
      <c r="A395" s="17">
        <v>3</v>
      </c>
      <c r="B395" s="15" t="s">
        <v>493</v>
      </c>
      <c r="C395" s="27">
        <f>VLOOKUP(B395,Total!$B$9:$H$547,2,FALSE)*IF(A395=3,$N$2,1)</f>
        <v>114.99999999999999</v>
      </c>
      <c r="D395" s="27">
        <f>VLOOKUP(B395,Total!$B$9:$H$547,3,FALSE)*IF(A395=3,$N$2,1)</f>
        <v>34.5</v>
      </c>
      <c r="E395" s="27">
        <f>VLOOKUP(B395,Total!$B$9:$H$547,4,FALSE)*IF(A395=3,$N$2,1)</f>
        <v>0</v>
      </c>
      <c r="F395" s="27">
        <f>VLOOKUP(B395,Total!$B$9:$H$547,5,FALSE)*IF(A395=3,$N$2,1)</f>
        <v>0</v>
      </c>
      <c r="G395" s="27">
        <f>VLOOKUP(B395,Total!$B$9:$H$547,6,FALSE)*IF(A395=3,$N$2,1)</f>
        <v>0</v>
      </c>
      <c r="H395" s="28">
        <f>SUM(C395:G395)</f>
        <v>149.5</v>
      </c>
      <c r="I395" s="23">
        <f>IF(EXACT(H395,H394),I394,K395/$H$1)</f>
        <v>0.70686456400742115</v>
      </c>
      <c r="J395" s="18">
        <f>IF(EXACT(H395,H394),J394,K395)</f>
        <v>381</v>
      </c>
      <c r="K395" s="18">
        <v>387</v>
      </c>
    </row>
    <row r="396" spans="1:11" ht="15.75" thickBot="1" x14ac:dyDescent="0.3">
      <c r="A396" s="17">
        <v>1</v>
      </c>
      <c r="B396" s="15" t="s">
        <v>289</v>
      </c>
      <c r="C396" s="27">
        <f>VLOOKUP(B396,Total!$B$9:$H$547,2,FALSE)*IF(A396=3,$N$2,1)</f>
        <v>90</v>
      </c>
      <c r="D396" s="27">
        <f>VLOOKUP(B396,Total!$B$9:$H$547,3,FALSE)*IF(A396=3,$N$2,1)</f>
        <v>30</v>
      </c>
      <c r="E396" s="27">
        <f>VLOOKUP(B396,Total!$B$9:$H$547,4,FALSE)*IF(A396=3,$N$2,1)</f>
        <v>0</v>
      </c>
      <c r="F396" s="27">
        <f>VLOOKUP(B396,Total!$B$9:$H$547,5,FALSE)*IF(A396=3,$N$2,1)</f>
        <v>0</v>
      </c>
      <c r="G396" s="27">
        <f>VLOOKUP(B396,Total!$B$9:$H$547,6,FALSE)*IF(A396=3,$N$2,1)</f>
        <v>25</v>
      </c>
      <c r="H396" s="28">
        <f>SUM(C396:G396)</f>
        <v>145</v>
      </c>
      <c r="I396" s="23">
        <f>IF(EXACT(H396,H395),I395,K396/$H$1)</f>
        <v>0.71985157699443414</v>
      </c>
      <c r="J396" s="18">
        <f>IF(EXACT(H396,H395),J395,K396)</f>
        <v>388</v>
      </c>
      <c r="K396" s="18">
        <v>388</v>
      </c>
    </row>
    <row r="397" spans="1:11" ht="15.75" thickBot="1" x14ac:dyDescent="0.3">
      <c r="A397" s="17">
        <v>2</v>
      </c>
      <c r="B397" s="15" t="s">
        <v>130</v>
      </c>
      <c r="C397" s="27">
        <f>VLOOKUP(B397,Total!$B$9:$H$547,2,FALSE)*IF(A397=3,$N$2,1)</f>
        <v>100</v>
      </c>
      <c r="D397" s="27">
        <f>VLOOKUP(B397,Total!$B$9:$H$547,3,FALSE)*IF(A397=3,$N$2,1)</f>
        <v>40</v>
      </c>
      <c r="E397" s="27">
        <f>VLOOKUP(B397,Total!$B$9:$H$547,4,FALSE)*IF(A397=3,$N$2,1)</f>
        <v>0</v>
      </c>
      <c r="F397" s="27">
        <f>VLOOKUP(B397,Total!$B$9:$H$547,5,FALSE)*IF(A397=3,$N$2,1)</f>
        <v>0</v>
      </c>
      <c r="G397" s="27">
        <f>VLOOKUP(B397,Total!$B$9:$H$547,6,FALSE)*IF(A397=3,$N$2,1)</f>
        <v>5</v>
      </c>
      <c r="H397" s="28">
        <f>SUM(C397:G397)</f>
        <v>145</v>
      </c>
      <c r="I397" s="23">
        <f>IF(EXACT(H397,H396),I396,K397/$H$1)</f>
        <v>0.71985157699443414</v>
      </c>
      <c r="J397" s="18">
        <f>IF(EXACT(H397,H396),J396,K397)</f>
        <v>388</v>
      </c>
      <c r="K397" s="18">
        <v>389</v>
      </c>
    </row>
    <row r="398" spans="1:11" ht="15.75" thickBot="1" x14ac:dyDescent="0.3">
      <c r="A398" s="17">
        <v>2</v>
      </c>
      <c r="B398" s="15" t="s">
        <v>131</v>
      </c>
      <c r="C398" s="27">
        <f>VLOOKUP(B398,Total!$B$9:$H$547,2,FALSE)*IF(A398=3,$N$2,1)</f>
        <v>100</v>
      </c>
      <c r="D398" s="27">
        <f>VLOOKUP(B398,Total!$B$9:$H$547,3,FALSE)*IF(A398=3,$N$2,1)</f>
        <v>40</v>
      </c>
      <c r="E398" s="27">
        <f>VLOOKUP(B398,Total!$B$9:$H$547,4,FALSE)*IF(A398=3,$N$2,1)</f>
        <v>0</v>
      </c>
      <c r="F398" s="27">
        <f>VLOOKUP(B398,Total!$B$9:$H$547,5,FALSE)*IF(A398=3,$N$2,1)</f>
        <v>0</v>
      </c>
      <c r="G398" s="27">
        <f>VLOOKUP(B398,Total!$B$9:$H$547,6,FALSE)*IF(A398=3,$N$2,1)</f>
        <v>5</v>
      </c>
      <c r="H398" s="28">
        <f>SUM(C398:G398)</f>
        <v>145</v>
      </c>
      <c r="I398" s="23">
        <f>IF(EXACT(H398,H397),I397,K398/$H$1)</f>
        <v>0.71985157699443414</v>
      </c>
      <c r="J398" s="18">
        <f>IF(EXACT(H398,H397),J397,K398)</f>
        <v>388</v>
      </c>
      <c r="K398" s="18">
        <v>390</v>
      </c>
    </row>
    <row r="399" spans="1:11" ht="15.75" thickBot="1" x14ac:dyDescent="0.3">
      <c r="A399" s="17">
        <v>3</v>
      </c>
      <c r="B399" s="15" t="s">
        <v>494</v>
      </c>
      <c r="C399" s="27">
        <f>VLOOKUP(B399,Total!$B$9:$H$547,2,FALSE)*IF(A399=3,$N$2,1)</f>
        <v>114.99999999999999</v>
      </c>
      <c r="D399" s="27">
        <f>VLOOKUP(B399,Total!$B$9:$H$547,3,FALSE)*IF(A399=3,$N$2,1)</f>
        <v>0</v>
      </c>
      <c r="E399" s="27">
        <f>VLOOKUP(B399,Total!$B$9:$H$547,4,FALSE)*IF(A399=3,$N$2,1)</f>
        <v>0</v>
      </c>
      <c r="F399" s="27">
        <f>VLOOKUP(B399,Total!$B$9:$H$547,5,FALSE)*IF(A399=3,$N$2,1)</f>
        <v>23</v>
      </c>
      <c r="G399" s="27">
        <f>VLOOKUP(B399,Total!$B$9:$H$547,6,FALSE)*IF(A399=3,$N$2,1)</f>
        <v>5.75</v>
      </c>
      <c r="H399" s="28">
        <f>SUM(C399:G399)</f>
        <v>143.75</v>
      </c>
      <c r="I399" s="23">
        <f>IF(EXACT(H399,H398),I398,K399/$H$1)</f>
        <v>0.72541743970315398</v>
      </c>
      <c r="J399" s="18">
        <f>IF(EXACT(H399,H398),J398,K399)</f>
        <v>391</v>
      </c>
      <c r="K399" s="18">
        <v>391</v>
      </c>
    </row>
    <row r="400" spans="1:11" ht="15.75" thickBot="1" x14ac:dyDescent="0.3">
      <c r="A400" s="17">
        <v>1</v>
      </c>
      <c r="B400" s="15" t="s">
        <v>293</v>
      </c>
      <c r="C400" s="27">
        <f>VLOOKUP(B400,Total!$B$9:$H$547,2,FALSE)*IF(A400=3,$N$2,1)</f>
        <v>90</v>
      </c>
      <c r="D400" s="27">
        <f>VLOOKUP(B400,Total!$B$9:$H$547,3,FALSE)*IF(A400=3,$N$2,1)</f>
        <v>50</v>
      </c>
      <c r="E400" s="27">
        <f>VLOOKUP(B400,Total!$B$9:$H$547,4,FALSE)*IF(A400=3,$N$2,1)</f>
        <v>0</v>
      </c>
      <c r="F400" s="27">
        <f>VLOOKUP(B400,Total!$B$9:$H$547,5,FALSE)*IF(A400=3,$N$2,1)</f>
        <v>0</v>
      </c>
      <c r="G400" s="27">
        <f>VLOOKUP(B400,Total!$B$9:$H$547,6,FALSE)*IF(A400=3,$N$2,1)</f>
        <v>0</v>
      </c>
      <c r="H400" s="28">
        <f>SUM(C400:G400)</f>
        <v>140</v>
      </c>
      <c r="I400" s="23">
        <f>IF(EXACT(H400,H399),I399,K400/$H$1)</f>
        <v>0.72727272727272729</v>
      </c>
      <c r="J400" s="18">
        <f>IF(EXACT(H400,H399),J399,K400)</f>
        <v>392</v>
      </c>
      <c r="K400" s="18">
        <v>392</v>
      </c>
    </row>
    <row r="401" spans="1:11" ht="15.75" thickBot="1" x14ac:dyDescent="0.3">
      <c r="A401" s="17">
        <v>2</v>
      </c>
      <c r="B401" s="15" t="s">
        <v>135</v>
      </c>
      <c r="C401" s="27">
        <f>VLOOKUP(B401,Total!$B$9:$H$547,2,FALSE)*IF(A401=3,$N$2,1)</f>
        <v>90</v>
      </c>
      <c r="D401" s="27">
        <f>VLOOKUP(B401,Total!$B$9:$H$547,3,FALSE)*IF(A401=3,$N$2,1)</f>
        <v>50</v>
      </c>
      <c r="E401" s="27">
        <f>VLOOKUP(B401,Total!$B$9:$H$547,4,FALSE)*IF(A401=3,$N$2,1)</f>
        <v>0</v>
      </c>
      <c r="F401" s="27">
        <f>VLOOKUP(B401,Total!$B$9:$H$547,5,FALSE)*IF(A401=3,$N$2,1)</f>
        <v>0</v>
      </c>
      <c r="G401" s="27">
        <f>VLOOKUP(B401,Total!$B$9:$H$547,6,FALSE)*IF(A401=3,$N$2,1)</f>
        <v>0</v>
      </c>
      <c r="H401" s="28">
        <f>SUM(C401:G401)</f>
        <v>140</v>
      </c>
      <c r="I401" s="23">
        <f>IF(EXACT(H401,H400),I400,K401/$H$1)</f>
        <v>0.72727272727272729</v>
      </c>
      <c r="J401" s="18">
        <f>IF(EXACT(H401,H400),J400,K401)</f>
        <v>392</v>
      </c>
      <c r="K401" s="18">
        <v>393</v>
      </c>
    </row>
    <row r="402" spans="1:11" ht="15.75" thickBot="1" x14ac:dyDescent="0.3">
      <c r="A402" s="17">
        <v>2</v>
      </c>
      <c r="B402" s="15" t="s">
        <v>132</v>
      </c>
      <c r="C402" s="27">
        <f>VLOOKUP(B402,Total!$B$9:$H$547,2,FALSE)*IF(A402=3,$N$2,1)</f>
        <v>100</v>
      </c>
      <c r="D402" s="27">
        <f>VLOOKUP(B402,Total!$B$9:$H$547,3,FALSE)*IF(A402=3,$N$2,1)</f>
        <v>40</v>
      </c>
      <c r="E402" s="27">
        <f>VLOOKUP(B402,Total!$B$9:$H$547,4,FALSE)*IF(A402=3,$N$2,1)</f>
        <v>0</v>
      </c>
      <c r="F402" s="27">
        <f>VLOOKUP(B402,Total!$B$9:$H$547,5,FALSE)*IF(A402=3,$N$2,1)</f>
        <v>0</v>
      </c>
      <c r="G402" s="27">
        <f>VLOOKUP(B402,Total!$B$9:$H$547,6,FALSE)*IF(A402=3,$N$2,1)</f>
        <v>0</v>
      </c>
      <c r="H402" s="28">
        <f>SUM(C402:G402)</f>
        <v>140</v>
      </c>
      <c r="I402" s="23">
        <f>IF(EXACT(H402,H401),I401,K402/$H$1)</f>
        <v>0.72727272727272729</v>
      </c>
      <c r="J402" s="18">
        <f>IF(EXACT(H402,H401),J401,K402)</f>
        <v>392</v>
      </c>
      <c r="K402" s="18">
        <v>394</v>
      </c>
    </row>
    <row r="403" spans="1:11" ht="15.75" thickBot="1" x14ac:dyDescent="0.3">
      <c r="A403" s="17">
        <v>1</v>
      </c>
      <c r="B403" s="15" t="s">
        <v>291</v>
      </c>
      <c r="C403" s="27">
        <f>VLOOKUP(B403,Total!$B$9:$H$547,2,FALSE)*IF(A403=3,$N$2,1)</f>
        <v>100</v>
      </c>
      <c r="D403" s="27">
        <f>VLOOKUP(B403,Total!$B$9:$H$547,3,FALSE)*IF(A403=3,$N$2,1)</f>
        <v>40</v>
      </c>
      <c r="E403" s="27">
        <f>VLOOKUP(B403,Total!$B$9:$H$547,4,FALSE)*IF(A403=3,$N$2,1)</f>
        <v>0</v>
      </c>
      <c r="F403" s="27">
        <f>VLOOKUP(B403,Total!$B$9:$H$547,5,FALSE)*IF(A403=3,$N$2,1)</f>
        <v>0</v>
      </c>
      <c r="G403" s="27">
        <f>VLOOKUP(B403,Total!$B$9:$H$547,6,FALSE)*IF(A403=3,$N$2,1)</f>
        <v>0</v>
      </c>
      <c r="H403" s="28">
        <f>SUM(C403:G403)</f>
        <v>140</v>
      </c>
      <c r="I403" s="23">
        <f>IF(EXACT(H403,H402),I402,K403/$H$1)</f>
        <v>0.72727272727272729</v>
      </c>
      <c r="J403" s="18">
        <f>IF(EXACT(H403,H402),J402,K403)</f>
        <v>392</v>
      </c>
      <c r="K403" s="18">
        <v>395</v>
      </c>
    </row>
    <row r="404" spans="1:11" ht="15.75" thickBot="1" x14ac:dyDescent="0.3">
      <c r="A404" s="17">
        <v>1</v>
      </c>
      <c r="B404" s="15" t="s">
        <v>290</v>
      </c>
      <c r="C404" s="27">
        <f>VLOOKUP(B404,Total!$B$9:$H$547,2,FALSE)*IF(A404=3,$N$2,1)</f>
        <v>100</v>
      </c>
      <c r="D404" s="27">
        <f>VLOOKUP(B404,Total!$B$9:$H$547,3,FALSE)*IF(A404=3,$N$2,1)</f>
        <v>40</v>
      </c>
      <c r="E404" s="27">
        <f>VLOOKUP(B404,Total!$B$9:$H$547,4,FALSE)*IF(A404=3,$N$2,1)</f>
        <v>0</v>
      </c>
      <c r="F404" s="27">
        <f>VLOOKUP(B404,Total!$B$9:$H$547,5,FALSE)*IF(A404=3,$N$2,1)</f>
        <v>0</v>
      </c>
      <c r="G404" s="27">
        <f>VLOOKUP(B404,Total!$B$9:$H$547,6,FALSE)*IF(A404=3,$N$2,1)</f>
        <v>0</v>
      </c>
      <c r="H404" s="28">
        <f>SUM(C404:G404)</f>
        <v>140</v>
      </c>
      <c r="I404" s="23">
        <f>IF(EXACT(H404,H403),I403,K404/$H$1)</f>
        <v>0.72727272727272729</v>
      </c>
      <c r="J404" s="18">
        <f>IF(EXACT(H404,H403),J403,K404)</f>
        <v>392</v>
      </c>
      <c r="K404" s="18">
        <v>396</v>
      </c>
    </row>
    <row r="405" spans="1:11" ht="15.75" thickBot="1" x14ac:dyDescent="0.3">
      <c r="A405" s="17">
        <v>1</v>
      </c>
      <c r="B405" s="15" t="s">
        <v>292</v>
      </c>
      <c r="C405" s="27">
        <f>VLOOKUP(B405,Total!$B$9:$H$547,2,FALSE)*IF(A405=3,$N$2,1)</f>
        <v>90</v>
      </c>
      <c r="D405" s="27">
        <f>VLOOKUP(B405,Total!$B$9:$H$547,3,FALSE)*IF(A405=3,$N$2,1)</f>
        <v>50</v>
      </c>
      <c r="E405" s="27">
        <f>VLOOKUP(B405,Total!$B$9:$H$547,4,FALSE)*IF(A405=3,$N$2,1)</f>
        <v>0</v>
      </c>
      <c r="F405" s="27">
        <f>VLOOKUP(B405,Total!$B$9:$H$547,5,FALSE)*IF(A405=3,$N$2,1)</f>
        <v>0</v>
      </c>
      <c r="G405" s="27">
        <f>VLOOKUP(B405,Total!$B$9:$H$547,6,FALSE)*IF(A405=3,$N$2,1)</f>
        <v>0</v>
      </c>
      <c r="H405" s="28">
        <f>SUM(C405:G405)</f>
        <v>140</v>
      </c>
      <c r="I405" s="23">
        <f>IF(EXACT(H405,H404),I404,K405/$H$1)</f>
        <v>0.72727272727272729</v>
      </c>
      <c r="J405" s="18">
        <f>IF(EXACT(H405,H404),J404,K405)</f>
        <v>392</v>
      </c>
      <c r="K405" s="18">
        <v>397</v>
      </c>
    </row>
    <row r="406" spans="1:11" ht="15.75" thickBot="1" x14ac:dyDescent="0.3">
      <c r="A406" s="17">
        <v>2</v>
      </c>
      <c r="B406" s="15" t="s">
        <v>134</v>
      </c>
      <c r="C406" s="27">
        <f>VLOOKUP(B406,Total!$B$9:$H$547,2,FALSE)*IF(A406=3,$N$2,1)</f>
        <v>90</v>
      </c>
      <c r="D406" s="27">
        <f>VLOOKUP(B406,Total!$B$9:$H$547,3,FALSE)*IF(A406=3,$N$2,1)</f>
        <v>50</v>
      </c>
      <c r="E406" s="27">
        <f>VLOOKUP(B406,Total!$B$9:$H$547,4,FALSE)*IF(A406=3,$N$2,1)</f>
        <v>0</v>
      </c>
      <c r="F406" s="27">
        <f>VLOOKUP(B406,Total!$B$9:$H$547,5,FALSE)*IF(A406=3,$N$2,1)</f>
        <v>0</v>
      </c>
      <c r="G406" s="27">
        <f>VLOOKUP(B406,Total!$B$9:$H$547,6,FALSE)*IF(A406=3,$N$2,1)</f>
        <v>0</v>
      </c>
      <c r="H406" s="28">
        <f>SUM(C406:G406)</f>
        <v>140</v>
      </c>
      <c r="I406" s="23">
        <f>IF(EXACT(H406,H405),I405,K406/$H$1)</f>
        <v>0.72727272727272729</v>
      </c>
      <c r="J406" s="18">
        <f>IF(EXACT(H406,H405),J405,K406)</f>
        <v>392</v>
      </c>
      <c r="K406" s="18">
        <v>398</v>
      </c>
    </row>
    <row r="407" spans="1:11" ht="15.75" thickBot="1" x14ac:dyDescent="0.3">
      <c r="A407" s="17">
        <v>2</v>
      </c>
      <c r="B407" s="15" t="s">
        <v>133</v>
      </c>
      <c r="C407" s="27">
        <f>VLOOKUP(B407,Total!$B$9:$H$547,2,FALSE)*IF(A407=3,$N$2,1)</f>
        <v>100</v>
      </c>
      <c r="D407" s="27">
        <f>VLOOKUP(B407,Total!$B$9:$H$547,3,FALSE)*IF(A407=3,$N$2,1)</f>
        <v>40</v>
      </c>
      <c r="E407" s="27">
        <f>VLOOKUP(B407,Total!$B$9:$H$547,4,FALSE)*IF(A407=3,$N$2,1)</f>
        <v>0</v>
      </c>
      <c r="F407" s="27">
        <f>VLOOKUP(B407,Total!$B$9:$H$547,5,FALSE)*IF(A407=3,$N$2,1)</f>
        <v>0</v>
      </c>
      <c r="G407" s="27">
        <f>VLOOKUP(B407,Total!$B$9:$H$547,6,FALSE)*IF(A407=3,$N$2,1)</f>
        <v>0</v>
      </c>
      <c r="H407" s="28">
        <f>SUM(C407:G407)</f>
        <v>140</v>
      </c>
      <c r="I407" s="23">
        <f>IF(EXACT(H407,H406),I406,K407/$H$1)</f>
        <v>0.72727272727272729</v>
      </c>
      <c r="J407" s="18">
        <f>IF(EXACT(H407,H406),J406,K407)</f>
        <v>392</v>
      </c>
      <c r="K407" s="18">
        <v>399</v>
      </c>
    </row>
    <row r="408" spans="1:11" ht="15.75" thickBot="1" x14ac:dyDescent="0.3">
      <c r="A408" s="17">
        <v>3</v>
      </c>
      <c r="B408" s="15" t="s">
        <v>498</v>
      </c>
      <c r="C408" s="27">
        <f>VLOOKUP(B408,Total!$B$9:$H$547,2,FALSE)*IF(A408=3,$N$2,1)</f>
        <v>92</v>
      </c>
      <c r="D408" s="27">
        <f>VLOOKUP(B408,Total!$B$9:$H$547,3,FALSE)*IF(A408=3,$N$2,1)</f>
        <v>0</v>
      </c>
      <c r="E408" s="27">
        <f>VLOOKUP(B408,Total!$B$9:$H$547,4,FALSE)*IF(A408=3,$N$2,1)</f>
        <v>0</v>
      </c>
      <c r="F408" s="27">
        <f>VLOOKUP(B408,Total!$B$9:$H$547,5,FALSE)*IF(A408=3,$N$2,1)</f>
        <v>46</v>
      </c>
      <c r="G408" s="27">
        <f>VLOOKUP(B408,Total!$B$9:$H$547,6,FALSE)*IF(A408=3,$N$2,1)</f>
        <v>0</v>
      </c>
      <c r="H408" s="28">
        <f>SUM(C408:G408)</f>
        <v>138</v>
      </c>
      <c r="I408" s="23">
        <f>IF(EXACT(H408,H407),I407,K408/$H$1)</f>
        <v>0.74211502782931349</v>
      </c>
      <c r="J408" s="18">
        <f>IF(EXACT(H408,H407),J407,K408)</f>
        <v>400</v>
      </c>
      <c r="K408" s="18">
        <v>400</v>
      </c>
    </row>
    <row r="409" spans="1:11" ht="15.75" thickBot="1" x14ac:dyDescent="0.3">
      <c r="A409" s="17">
        <v>3</v>
      </c>
      <c r="B409" s="15" t="s">
        <v>496</v>
      </c>
      <c r="C409" s="27">
        <f>VLOOKUP(B409,Total!$B$9:$H$547,2,FALSE)*IF(A409=3,$N$2,1)</f>
        <v>114.99999999999999</v>
      </c>
      <c r="D409" s="27">
        <f>VLOOKUP(B409,Total!$B$9:$H$547,3,FALSE)*IF(A409=3,$N$2,1)</f>
        <v>0</v>
      </c>
      <c r="E409" s="27">
        <f>VLOOKUP(B409,Total!$B$9:$H$547,4,FALSE)*IF(A409=3,$N$2,1)</f>
        <v>0</v>
      </c>
      <c r="F409" s="27">
        <f>VLOOKUP(B409,Total!$B$9:$H$547,5,FALSE)*IF(A409=3,$N$2,1)</f>
        <v>23</v>
      </c>
      <c r="G409" s="27">
        <f>VLOOKUP(B409,Total!$B$9:$H$547,6,FALSE)*IF(A409=3,$N$2,1)</f>
        <v>0</v>
      </c>
      <c r="H409" s="28">
        <f>SUM(C409:G409)</f>
        <v>138</v>
      </c>
      <c r="I409" s="23">
        <f>IF(EXACT(H409,H408),I408,K409/$H$1)</f>
        <v>0.74211502782931349</v>
      </c>
      <c r="J409" s="18">
        <f>IF(EXACT(H409,H408),J408,K409)</f>
        <v>400</v>
      </c>
      <c r="K409" s="18">
        <v>401</v>
      </c>
    </row>
    <row r="410" spans="1:11" ht="15.75" thickBot="1" x14ac:dyDescent="0.3">
      <c r="A410" s="17">
        <v>3</v>
      </c>
      <c r="B410" s="15" t="s">
        <v>495</v>
      </c>
      <c r="C410" s="27">
        <f>VLOOKUP(B410,Total!$B$9:$H$547,2,FALSE)*IF(A410=3,$N$2,1)</f>
        <v>114.99999999999999</v>
      </c>
      <c r="D410" s="27">
        <f>VLOOKUP(B410,Total!$B$9:$H$547,3,FALSE)*IF(A410=3,$N$2,1)</f>
        <v>0</v>
      </c>
      <c r="E410" s="27">
        <f>VLOOKUP(B410,Total!$B$9:$H$547,4,FALSE)*IF(A410=3,$N$2,1)</f>
        <v>0</v>
      </c>
      <c r="F410" s="27">
        <f>VLOOKUP(B410,Total!$B$9:$H$547,5,FALSE)*IF(A410=3,$N$2,1)</f>
        <v>23</v>
      </c>
      <c r="G410" s="27">
        <f>VLOOKUP(B410,Total!$B$9:$H$547,6,FALSE)*IF(A410=3,$N$2,1)</f>
        <v>0</v>
      </c>
      <c r="H410" s="28">
        <f>SUM(C410:G410)</f>
        <v>138</v>
      </c>
      <c r="I410" s="23">
        <f>IF(EXACT(H410,H409),I409,K410/$H$1)</f>
        <v>0.74211502782931349</v>
      </c>
      <c r="J410" s="18">
        <f>IF(EXACT(H410,H409),J409,K410)</f>
        <v>400</v>
      </c>
      <c r="K410" s="18">
        <v>402</v>
      </c>
    </row>
    <row r="411" spans="1:11" ht="15.75" thickBot="1" x14ac:dyDescent="0.3">
      <c r="A411" s="17">
        <v>3</v>
      </c>
      <c r="B411" s="15" t="s">
        <v>497</v>
      </c>
      <c r="C411" s="27">
        <f>VLOOKUP(B411,Total!$B$9:$H$547,2,FALSE)*IF(A411=3,$N$2,1)</f>
        <v>114.99999999999999</v>
      </c>
      <c r="D411" s="27">
        <f>VLOOKUP(B411,Total!$B$9:$H$547,3,FALSE)*IF(A411=3,$N$2,1)</f>
        <v>11.5</v>
      </c>
      <c r="E411" s="27">
        <f>VLOOKUP(B411,Total!$B$9:$H$547,4,FALSE)*IF(A411=3,$N$2,1)</f>
        <v>0</v>
      </c>
      <c r="F411" s="27">
        <f>VLOOKUP(B411,Total!$B$9:$H$547,5,FALSE)*IF(A411=3,$N$2,1)</f>
        <v>11.5</v>
      </c>
      <c r="G411" s="27">
        <f>VLOOKUP(B411,Total!$B$9:$H$547,6,FALSE)*IF(A411=3,$N$2,1)</f>
        <v>0</v>
      </c>
      <c r="H411" s="28">
        <f>SUM(C411:G411)</f>
        <v>138</v>
      </c>
      <c r="I411" s="23">
        <f>IF(EXACT(H411,H410),I410,K411/$H$1)</f>
        <v>0.74211502782931349</v>
      </c>
      <c r="J411" s="18">
        <f>IF(EXACT(H411,H410),J410,K411)</f>
        <v>400</v>
      </c>
      <c r="K411" s="18">
        <v>403</v>
      </c>
    </row>
    <row r="412" spans="1:11" ht="15.75" thickBot="1" x14ac:dyDescent="0.3">
      <c r="A412" s="17">
        <v>3</v>
      </c>
      <c r="B412" s="15" t="s">
        <v>499</v>
      </c>
      <c r="C412" s="27">
        <f>VLOOKUP(B412,Total!$B$9:$H$547,2,FALSE)*IF(A412=3,$N$2,1)</f>
        <v>103.49999999999999</v>
      </c>
      <c r="D412" s="27">
        <f>VLOOKUP(B412,Total!$B$9:$H$547,3,FALSE)*IF(A412=3,$N$2,1)</f>
        <v>34.5</v>
      </c>
      <c r="E412" s="27">
        <f>VLOOKUP(B412,Total!$B$9:$H$547,4,FALSE)*IF(A412=3,$N$2,1)</f>
        <v>0</v>
      </c>
      <c r="F412" s="27">
        <f>VLOOKUP(B412,Total!$B$9:$H$547,5,FALSE)*IF(A412=3,$N$2,1)</f>
        <v>0</v>
      </c>
      <c r="G412" s="27">
        <f>VLOOKUP(B412,Total!$B$9:$H$547,6,FALSE)*IF(A412=3,$N$2,1)</f>
        <v>0</v>
      </c>
      <c r="H412" s="28">
        <f>SUM(C412:G412)</f>
        <v>138</v>
      </c>
      <c r="I412" s="23">
        <f>IF(EXACT(H412,H411),I411,K412/$H$1)</f>
        <v>0.74211502782931349</v>
      </c>
      <c r="J412" s="18">
        <f>IF(EXACT(H412,H411),J411,K412)</f>
        <v>400</v>
      </c>
      <c r="K412" s="18">
        <v>404</v>
      </c>
    </row>
    <row r="413" spans="1:11" ht="15.75" thickBot="1" x14ac:dyDescent="0.3">
      <c r="A413" s="17">
        <v>3</v>
      </c>
      <c r="B413" s="15" t="s">
        <v>501</v>
      </c>
      <c r="C413" s="27">
        <f>VLOOKUP(B413,Total!$B$9:$H$547,2,FALSE)*IF(A413=3,$N$2,1)</f>
        <v>114.99999999999999</v>
      </c>
      <c r="D413" s="27">
        <f>VLOOKUP(B413,Total!$B$9:$H$547,3,FALSE)*IF(A413=3,$N$2,1)</f>
        <v>23</v>
      </c>
      <c r="E413" s="27">
        <f>VLOOKUP(B413,Total!$B$9:$H$547,4,FALSE)*IF(A413=3,$N$2,1)</f>
        <v>0</v>
      </c>
      <c r="F413" s="27">
        <f>VLOOKUP(B413,Total!$B$9:$H$547,5,FALSE)*IF(A413=3,$N$2,1)</f>
        <v>0</v>
      </c>
      <c r="G413" s="27">
        <f>VLOOKUP(B413,Total!$B$9:$H$547,6,FALSE)*IF(A413=3,$N$2,1)</f>
        <v>0</v>
      </c>
      <c r="H413" s="28">
        <f>SUM(C413:G413)</f>
        <v>138</v>
      </c>
      <c r="I413" s="23">
        <f>IF(EXACT(H413,H412),I412,K413/$H$1)</f>
        <v>0.74211502782931349</v>
      </c>
      <c r="J413" s="18">
        <f>IF(EXACT(H413,H412),J412,K413)</f>
        <v>400</v>
      </c>
      <c r="K413" s="18">
        <v>405</v>
      </c>
    </row>
    <row r="414" spans="1:11" ht="15.75" thickBot="1" x14ac:dyDescent="0.3">
      <c r="A414" s="17">
        <v>3</v>
      </c>
      <c r="B414" s="15" t="s">
        <v>502</v>
      </c>
      <c r="C414" s="27">
        <f>VLOOKUP(B414,Total!$B$9:$H$547,2,FALSE)*IF(A414=3,$N$2,1)</f>
        <v>114.99999999999999</v>
      </c>
      <c r="D414" s="27">
        <f>VLOOKUP(B414,Total!$B$9:$H$547,3,FALSE)*IF(A414=3,$N$2,1)</f>
        <v>23</v>
      </c>
      <c r="E414" s="27">
        <f>VLOOKUP(B414,Total!$B$9:$H$547,4,FALSE)*IF(A414=3,$N$2,1)</f>
        <v>0</v>
      </c>
      <c r="F414" s="27">
        <f>VLOOKUP(B414,Total!$B$9:$H$547,5,FALSE)*IF(A414=3,$N$2,1)</f>
        <v>0</v>
      </c>
      <c r="G414" s="27">
        <f>VLOOKUP(B414,Total!$B$9:$H$547,6,FALSE)*IF(A414=3,$N$2,1)</f>
        <v>0</v>
      </c>
      <c r="H414" s="28">
        <f>SUM(C414:G414)</f>
        <v>138</v>
      </c>
      <c r="I414" s="23">
        <f>IF(EXACT(H414,H413),I413,K414/$H$1)</f>
        <v>0.74211502782931349</v>
      </c>
      <c r="J414" s="18">
        <f>IF(EXACT(H414,H413),J413,K414)</f>
        <v>400</v>
      </c>
      <c r="K414" s="18">
        <v>406</v>
      </c>
    </row>
    <row r="415" spans="1:11" ht="15.75" thickBot="1" x14ac:dyDescent="0.3">
      <c r="A415" s="17">
        <v>3</v>
      </c>
      <c r="B415" s="15" t="s">
        <v>500</v>
      </c>
      <c r="C415" s="27">
        <f>VLOOKUP(B415,Total!$B$9:$H$547,2,FALSE)*IF(A415=3,$N$2,1)</f>
        <v>114.99999999999999</v>
      </c>
      <c r="D415" s="27">
        <f>VLOOKUP(B415,Total!$B$9:$H$547,3,FALSE)*IF(A415=3,$N$2,1)</f>
        <v>23</v>
      </c>
      <c r="E415" s="27">
        <f>VLOOKUP(B415,Total!$B$9:$H$547,4,FALSE)*IF(A415=3,$N$2,1)</f>
        <v>0</v>
      </c>
      <c r="F415" s="27">
        <f>VLOOKUP(B415,Total!$B$9:$H$547,5,FALSE)*IF(A415=3,$N$2,1)</f>
        <v>0</v>
      </c>
      <c r="G415" s="27">
        <f>VLOOKUP(B415,Total!$B$9:$H$547,6,FALSE)*IF(A415=3,$N$2,1)</f>
        <v>0</v>
      </c>
      <c r="H415" s="28">
        <f>SUM(C415:G415)</f>
        <v>138</v>
      </c>
      <c r="I415" s="23">
        <f>IF(EXACT(H415,H414),I414,K415/$H$1)</f>
        <v>0.74211502782931349</v>
      </c>
      <c r="J415" s="18">
        <f>IF(EXACT(H415,H414),J414,K415)</f>
        <v>400</v>
      </c>
      <c r="K415" s="18">
        <v>407</v>
      </c>
    </row>
    <row r="416" spans="1:11" ht="15.75" thickBot="1" x14ac:dyDescent="0.3">
      <c r="A416" s="17">
        <v>3</v>
      </c>
      <c r="B416" s="15" t="s">
        <v>503</v>
      </c>
      <c r="C416" s="27">
        <f>VLOOKUP(B416,Total!$B$9:$H$547,2,FALSE)*IF(A416=3,$N$2,1)</f>
        <v>103.49999999999999</v>
      </c>
      <c r="D416" s="27">
        <f>VLOOKUP(B416,Total!$B$9:$H$547,3,FALSE)*IF(A416=3,$N$2,1)</f>
        <v>0</v>
      </c>
      <c r="E416" s="27">
        <f>VLOOKUP(B416,Total!$B$9:$H$547,4,FALSE)*IF(A416=3,$N$2,1)</f>
        <v>9.1999999999999993</v>
      </c>
      <c r="F416" s="27">
        <f>VLOOKUP(B416,Total!$B$9:$H$547,5,FALSE)*IF(A416=3,$N$2,1)</f>
        <v>23</v>
      </c>
      <c r="G416" s="27">
        <f>VLOOKUP(B416,Total!$B$9:$H$547,6,FALSE)*IF(A416=3,$N$2,1)</f>
        <v>0</v>
      </c>
      <c r="H416" s="28">
        <f>SUM(C416:G416)</f>
        <v>135.69999999999999</v>
      </c>
      <c r="I416" s="23">
        <f>IF(EXACT(H416,H415),I415,K416/$H$1)</f>
        <v>0.7569573283858998</v>
      </c>
      <c r="J416" s="18">
        <f>IF(EXACT(H416,H415),J415,K416)</f>
        <v>408</v>
      </c>
      <c r="K416" s="18">
        <v>408</v>
      </c>
    </row>
    <row r="417" spans="1:11" ht="15.75" thickBot="1" x14ac:dyDescent="0.3">
      <c r="A417" s="17">
        <v>3</v>
      </c>
      <c r="B417" s="15" t="s">
        <v>504</v>
      </c>
      <c r="C417" s="27">
        <f>VLOOKUP(B417,Total!$B$9:$H$547,2,FALSE)*IF(A417=3,$N$2,1)</f>
        <v>103.49999999999999</v>
      </c>
      <c r="D417" s="27">
        <f>VLOOKUP(B417,Total!$B$9:$H$547,3,FALSE)*IF(A417=3,$N$2,1)</f>
        <v>0</v>
      </c>
      <c r="E417" s="27">
        <f>VLOOKUP(B417,Total!$B$9:$H$547,4,FALSE)*IF(A417=3,$N$2,1)</f>
        <v>0</v>
      </c>
      <c r="F417" s="27">
        <f>VLOOKUP(B417,Total!$B$9:$H$547,5,FALSE)*IF(A417=3,$N$2,1)</f>
        <v>11.5</v>
      </c>
      <c r="G417" s="27">
        <f>VLOOKUP(B417,Total!$B$9:$H$547,6,FALSE)*IF(A417=3,$N$2,1)</f>
        <v>17.25</v>
      </c>
      <c r="H417" s="28">
        <f>SUM(C417:G417)</f>
        <v>132.25</v>
      </c>
      <c r="I417" s="23">
        <f>IF(EXACT(H417,H416),I416,K417/$H$1)</f>
        <v>0.75881261595547311</v>
      </c>
      <c r="J417" s="18">
        <f>IF(EXACT(H417,H416),J416,K417)</f>
        <v>409</v>
      </c>
      <c r="K417" s="18">
        <v>409</v>
      </c>
    </row>
    <row r="418" spans="1:11" ht="15.75" thickBot="1" x14ac:dyDescent="0.3">
      <c r="A418" s="17">
        <v>1</v>
      </c>
      <c r="B418" s="15" t="s">
        <v>295</v>
      </c>
      <c r="C418" s="27">
        <f>VLOOKUP(B418,Total!$B$9:$H$547,2,FALSE)*IF(A418=3,$N$2,1)</f>
        <v>90</v>
      </c>
      <c r="D418" s="27">
        <f>VLOOKUP(B418,Total!$B$9:$H$547,3,FALSE)*IF(A418=3,$N$2,1)</f>
        <v>40</v>
      </c>
      <c r="E418" s="27">
        <f>VLOOKUP(B418,Total!$B$9:$H$547,4,FALSE)*IF(A418=3,$N$2,1)</f>
        <v>0</v>
      </c>
      <c r="F418" s="27">
        <f>VLOOKUP(B418,Total!$B$9:$H$547,5,FALSE)*IF(A418=3,$N$2,1)</f>
        <v>0</v>
      </c>
      <c r="G418" s="27">
        <f>VLOOKUP(B418,Total!$B$9:$H$547,6,FALSE)*IF(A418=3,$N$2,1)</f>
        <v>0</v>
      </c>
      <c r="H418" s="28">
        <f>SUM(C418:G418)</f>
        <v>130</v>
      </c>
      <c r="I418" s="23">
        <f>IF(EXACT(H418,H417),I417,K418/$H$1)</f>
        <v>0.76066790352504643</v>
      </c>
      <c r="J418" s="18">
        <f>IF(EXACT(H418,H417),J417,K418)</f>
        <v>410</v>
      </c>
      <c r="K418" s="18">
        <v>410</v>
      </c>
    </row>
    <row r="419" spans="1:11" ht="15.75" thickBot="1" x14ac:dyDescent="0.3">
      <c r="A419" s="17">
        <v>1</v>
      </c>
      <c r="B419" s="15" t="s">
        <v>294</v>
      </c>
      <c r="C419" s="27">
        <f>VLOOKUP(B419,Total!$B$9:$H$547,2,FALSE)*IF(A419=3,$N$2,1)</f>
        <v>80</v>
      </c>
      <c r="D419" s="27">
        <f>VLOOKUP(B419,Total!$B$9:$H$547,3,FALSE)*IF(A419=3,$N$2,1)</f>
        <v>50</v>
      </c>
      <c r="E419" s="27">
        <f>VLOOKUP(B419,Total!$B$9:$H$547,4,FALSE)*IF(A419=3,$N$2,1)</f>
        <v>0</v>
      </c>
      <c r="F419" s="27">
        <f>VLOOKUP(B419,Total!$B$9:$H$547,5,FALSE)*IF(A419=3,$N$2,1)</f>
        <v>0</v>
      </c>
      <c r="G419" s="27">
        <f>VLOOKUP(B419,Total!$B$9:$H$547,6,FALSE)*IF(A419=3,$N$2,1)</f>
        <v>0</v>
      </c>
      <c r="H419" s="28">
        <f>SUM(C419:G419)</f>
        <v>130</v>
      </c>
      <c r="I419" s="23">
        <f>IF(EXACT(H419,H418),I418,K419/$H$1)</f>
        <v>0.76066790352504643</v>
      </c>
      <c r="J419" s="18">
        <f>IF(EXACT(H419,H418),J418,K419)</f>
        <v>410</v>
      </c>
      <c r="K419" s="18">
        <v>411</v>
      </c>
    </row>
    <row r="420" spans="1:11" ht="15.75" thickBot="1" x14ac:dyDescent="0.3">
      <c r="A420" s="17">
        <v>2</v>
      </c>
      <c r="B420" s="15" t="s">
        <v>136</v>
      </c>
      <c r="C420" s="27">
        <f>VLOOKUP(B420,Total!$B$9:$H$547,2,FALSE)*IF(A420=3,$N$2,1)</f>
        <v>90</v>
      </c>
      <c r="D420" s="27">
        <f>VLOOKUP(B420,Total!$B$9:$H$547,3,FALSE)*IF(A420=3,$N$2,1)</f>
        <v>40</v>
      </c>
      <c r="E420" s="27">
        <f>VLOOKUP(B420,Total!$B$9:$H$547,4,FALSE)*IF(A420=3,$N$2,1)</f>
        <v>0</v>
      </c>
      <c r="F420" s="27">
        <f>VLOOKUP(B420,Total!$B$9:$H$547,5,FALSE)*IF(A420=3,$N$2,1)</f>
        <v>0</v>
      </c>
      <c r="G420" s="27">
        <f>VLOOKUP(B420,Total!$B$9:$H$547,6,FALSE)*IF(A420=3,$N$2,1)</f>
        <v>0</v>
      </c>
      <c r="H420" s="28">
        <f>SUM(C420:G420)</f>
        <v>130</v>
      </c>
      <c r="I420" s="23">
        <f>IF(EXACT(H420,H419),I419,K420/$H$1)</f>
        <v>0.76066790352504643</v>
      </c>
      <c r="J420" s="18">
        <f>IF(EXACT(H420,H419),J419,K420)</f>
        <v>410</v>
      </c>
      <c r="K420" s="18">
        <v>412</v>
      </c>
    </row>
    <row r="421" spans="1:11" ht="15.75" thickBot="1" x14ac:dyDescent="0.3">
      <c r="A421" s="17">
        <v>2</v>
      </c>
      <c r="B421" s="15" t="s">
        <v>137</v>
      </c>
      <c r="C421" s="27">
        <f>VLOOKUP(B421,Total!$B$9:$H$547,2,FALSE)*IF(A421=3,$N$2,1)</f>
        <v>100</v>
      </c>
      <c r="D421" s="27">
        <f>VLOOKUP(B421,Total!$B$9:$H$547,3,FALSE)*IF(A421=3,$N$2,1)</f>
        <v>0</v>
      </c>
      <c r="E421" s="27">
        <f>VLOOKUP(B421,Total!$B$9:$H$547,4,FALSE)*IF(A421=3,$N$2,1)</f>
        <v>28</v>
      </c>
      <c r="F421" s="27">
        <f>VLOOKUP(B421,Total!$B$9:$H$547,5,FALSE)*IF(A421=3,$N$2,1)</f>
        <v>0</v>
      </c>
      <c r="G421" s="27">
        <f>VLOOKUP(B421,Total!$B$9:$H$547,6,FALSE)*IF(A421=3,$N$2,1)</f>
        <v>0</v>
      </c>
      <c r="H421" s="28">
        <f>SUM(C421:G421)</f>
        <v>128</v>
      </c>
      <c r="I421" s="23">
        <f>IF(EXACT(H421,H420),I420,K421/$H$1)</f>
        <v>0.76623376623376627</v>
      </c>
      <c r="J421" s="18">
        <f>IF(EXACT(H421,H420),J420,K421)</f>
        <v>413</v>
      </c>
      <c r="K421" s="18">
        <v>413</v>
      </c>
    </row>
    <row r="422" spans="1:11" ht="15.75" thickBot="1" x14ac:dyDescent="0.3">
      <c r="A422" s="17">
        <v>3</v>
      </c>
      <c r="B422" s="15" t="s">
        <v>506</v>
      </c>
      <c r="C422" s="27">
        <f>VLOOKUP(B422,Total!$B$9:$H$547,2,FALSE)*IF(A422=3,$N$2,1)</f>
        <v>92</v>
      </c>
      <c r="D422" s="27">
        <f>VLOOKUP(B422,Total!$B$9:$H$547,3,FALSE)*IF(A422=3,$N$2,1)</f>
        <v>23</v>
      </c>
      <c r="E422" s="27">
        <f>VLOOKUP(B422,Total!$B$9:$H$547,4,FALSE)*IF(A422=3,$N$2,1)</f>
        <v>0</v>
      </c>
      <c r="F422" s="27">
        <f>VLOOKUP(B422,Total!$B$9:$H$547,5,FALSE)*IF(A422=3,$N$2,1)</f>
        <v>11.5</v>
      </c>
      <c r="G422" s="27">
        <f>VLOOKUP(B422,Total!$B$9:$H$547,6,FALSE)*IF(A422=3,$N$2,1)</f>
        <v>0</v>
      </c>
      <c r="H422" s="28">
        <f>SUM(C422:G422)</f>
        <v>126.5</v>
      </c>
      <c r="I422" s="23">
        <f>IF(EXACT(H422,H421),I421,K422/$H$1)</f>
        <v>0.76808905380333947</v>
      </c>
      <c r="J422" s="18">
        <f>IF(EXACT(H422,H421),J421,K422)</f>
        <v>414</v>
      </c>
      <c r="K422" s="18">
        <v>414</v>
      </c>
    </row>
    <row r="423" spans="1:11" ht="15.75" thickBot="1" x14ac:dyDescent="0.3">
      <c r="A423" s="17">
        <v>3</v>
      </c>
      <c r="B423" s="15" t="s">
        <v>507</v>
      </c>
      <c r="C423" s="27">
        <f>VLOOKUP(B423,Total!$B$9:$H$547,2,FALSE)*IF(A423=3,$N$2,1)</f>
        <v>114.99999999999999</v>
      </c>
      <c r="D423" s="27">
        <f>VLOOKUP(B423,Total!$B$9:$H$547,3,FALSE)*IF(A423=3,$N$2,1)</f>
        <v>0</v>
      </c>
      <c r="E423" s="27">
        <f>VLOOKUP(B423,Total!$B$9:$H$547,4,FALSE)*IF(A423=3,$N$2,1)</f>
        <v>0</v>
      </c>
      <c r="F423" s="27">
        <f>VLOOKUP(B423,Total!$B$9:$H$547,5,FALSE)*IF(A423=3,$N$2,1)</f>
        <v>0</v>
      </c>
      <c r="G423" s="27">
        <f>VLOOKUP(B423,Total!$B$9:$H$547,6,FALSE)*IF(A423=3,$N$2,1)</f>
        <v>11.5</v>
      </c>
      <c r="H423" s="28">
        <f>SUM(C423:G423)</f>
        <v>126.49999999999999</v>
      </c>
      <c r="I423" s="23">
        <f>IF(EXACT(H423,H422),I422,K423/$H$1)</f>
        <v>0.76808905380333947</v>
      </c>
      <c r="J423" s="18">
        <f>IF(EXACT(H423,H422),J422,K423)</f>
        <v>414</v>
      </c>
      <c r="K423" s="18">
        <v>415</v>
      </c>
    </row>
    <row r="424" spans="1:11" ht="15.75" thickBot="1" x14ac:dyDescent="0.3">
      <c r="A424" s="17">
        <v>3</v>
      </c>
      <c r="B424" s="15" t="s">
        <v>513</v>
      </c>
      <c r="C424" s="27">
        <f>VLOOKUP(B424,Total!$B$9:$H$547,2,FALSE)*IF(A424=3,$N$2,1)</f>
        <v>103.49999999999999</v>
      </c>
      <c r="D424" s="27">
        <f>VLOOKUP(B424,Total!$B$9:$H$547,3,FALSE)*IF(A424=3,$N$2,1)</f>
        <v>0</v>
      </c>
      <c r="E424" s="27">
        <f>VLOOKUP(B424,Total!$B$9:$H$547,4,FALSE)*IF(A424=3,$N$2,1)</f>
        <v>0</v>
      </c>
      <c r="F424" s="27">
        <f>VLOOKUP(B424,Total!$B$9:$H$547,5,FALSE)*IF(A424=3,$N$2,1)</f>
        <v>23</v>
      </c>
      <c r="G424" s="27">
        <f>VLOOKUP(B424,Total!$B$9:$H$547,6,FALSE)*IF(A424=3,$N$2,1)</f>
        <v>0</v>
      </c>
      <c r="H424" s="28">
        <f>SUM(C424:G424)</f>
        <v>126.49999999999999</v>
      </c>
      <c r="I424" s="23">
        <f>IF(EXACT(H424,H423),I423,K424/$H$1)</f>
        <v>0.76808905380333947</v>
      </c>
      <c r="J424" s="18">
        <f>IF(EXACT(H424,H423),J423,K424)</f>
        <v>414</v>
      </c>
      <c r="K424" s="18">
        <v>416</v>
      </c>
    </row>
    <row r="425" spans="1:11" ht="15.75" thickBot="1" x14ac:dyDescent="0.3">
      <c r="A425" s="17">
        <v>3</v>
      </c>
      <c r="B425" s="15" t="s">
        <v>509</v>
      </c>
      <c r="C425" s="27">
        <f>VLOOKUP(B425,Total!$B$9:$H$547,2,FALSE)*IF(A425=3,$N$2,1)</f>
        <v>103.49999999999999</v>
      </c>
      <c r="D425" s="27">
        <f>VLOOKUP(B425,Total!$B$9:$H$547,3,FALSE)*IF(A425=3,$N$2,1)</f>
        <v>0</v>
      </c>
      <c r="E425" s="27">
        <f>VLOOKUP(B425,Total!$B$9:$H$547,4,FALSE)*IF(A425=3,$N$2,1)</f>
        <v>0</v>
      </c>
      <c r="F425" s="27">
        <f>VLOOKUP(B425,Total!$B$9:$H$547,5,FALSE)*IF(A425=3,$N$2,1)</f>
        <v>23</v>
      </c>
      <c r="G425" s="27">
        <f>VLOOKUP(B425,Total!$B$9:$H$547,6,FALSE)*IF(A425=3,$N$2,1)</f>
        <v>0</v>
      </c>
      <c r="H425" s="28">
        <f>SUM(C425:G425)</f>
        <v>126.49999999999999</v>
      </c>
      <c r="I425" s="23">
        <f>IF(EXACT(H425,H424),I424,K425/$H$1)</f>
        <v>0.76808905380333947</v>
      </c>
      <c r="J425" s="18">
        <f>IF(EXACT(H425,H424),J424,K425)</f>
        <v>414</v>
      </c>
      <c r="K425" s="18">
        <v>417</v>
      </c>
    </row>
    <row r="426" spans="1:11" ht="15.75" thickBot="1" x14ac:dyDescent="0.3">
      <c r="A426" s="17">
        <v>3</v>
      </c>
      <c r="B426" s="15" t="s">
        <v>505</v>
      </c>
      <c r="C426" s="27">
        <f>VLOOKUP(B426,Total!$B$9:$H$547,2,FALSE)*IF(A426=3,$N$2,1)</f>
        <v>103.49999999999999</v>
      </c>
      <c r="D426" s="27">
        <f>VLOOKUP(B426,Total!$B$9:$H$547,3,FALSE)*IF(A426=3,$N$2,1)</f>
        <v>0</v>
      </c>
      <c r="E426" s="27">
        <f>VLOOKUP(B426,Total!$B$9:$H$547,4,FALSE)*IF(A426=3,$N$2,1)</f>
        <v>0</v>
      </c>
      <c r="F426" s="27">
        <f>VLOOKUP(B426,Total!$B$9:$H$547,5,FALSE)*IF(A426=3,$N$2,1)</f>
        <v>23</v>
      </c>
      <c r="G426" s="27">
        <f>VLOOKUP(B426,Total!$B$9:$H$547,6,FALSE)*IF(A426=3,$N$2,1)</f>
        <v>0</v>
      </c>
      <c r="H426" s="28">
        <f>SUM(C426:G426)</f>
        <v>126.49999999999999</v>
      </c>
      <c r="I426" s="23">
        <f>IF(EXACT(H426,H425),I425,K426/$H$1)</f>
        <v>0.76808905380333947</v>
      </c>
      <c r="J426" s="18">
        <f>IF(EXACT(H426,H425),J425,K426)</f>
        <v>414</v>
      </c>
      <c r="K426" s="18">
        <v>418</v>
      </c>
    </row>
    <row r="427" spans="1:11" ht="15.75" thickBot="1" x14ac:dyDescent="0.3">
      <c r="A427" s="17">
        <v>3</v>
      </c>
      <c r="B427" s="15" t="s">
        <v>516</v>
      </c>
      <c r="C427" s="27">
        <f>VLOOKUP(B427,Total!$B$9:$H$547,2,FALSE)*IF(A427=3,$N$2,1)</f>
        <v>114.99999999999999</v>
      </c>
      <c r="D427" s="27">
        <f>VLOOKUP(B427,Total!$B$9:$H$547,3,FALSE)*IF(A427=3,$N$2,1)</f>
        <v>0</v>
      </c>
      <c r="E427" s="27">
        <f>VLOOKUP(B427,Total!$B$9:$H$547,4,FALSE)*IF(A427=3,$N$2,1)</f>
        <v>0</v>
      </c>
      <c r="F427" s="27">
        <f>VLOOKUP(B427,Total!$B$9:$H$547,5,FALSE)*IF(A427=3,$N$2,1)</f>
        <v>11.5</v>
      </c>
      <c r="G427" s="27">
        <f>VLOOKUP(B427,Total!$B$9:$H$547,6,FALSE)*IF(A427=3,$N$2,1)</f>
        <v>0</v>
      </c>
      <c r="H427" s="28">
        <f>SUM(C427:G427)</f>
        <v>126.49999999999999</v>
      </c>
      <c r="I427" s="23">
        <f>IF(EXACT(H427,H426),I426,K427/$H$1)</f>
        <v>0.76808905380333947</v>
      </c>
      <c r="J427" s="18">
        <f>IF(EXACT(H427,H426),J426,K427)</f>
        <v>414</v>
      </c>
      <c r="K427" s="18">
        <v>419</v>
      </c>
    </row>
    <row r="428" spans="1:11" ht="15.75" thickBot="1" x14ac:dyDescent="0.3">
      <c r="A428" s="17">
        <v>3</v>
      </c>
      <c r="B428" s="15" t="s">
        <v>514</v>
      </c>
      <c r="C428" s="27">
        <f>VLOOKUP(B428,Total!$B$9:$H$547,2,FALSE)*IF(A428=3,$N$2,1)</f>
        <v>114.99999999999999</v>
      </c>
      <c r="D428" s="27">
        <f>VLOOKUP(B428,Total!$B$9:$H$547,3,FALSE)*IF(A428=3,$N$2,1)</f>
        <v>0</v>
      </c>
      <c r="E428" s="27">
        <f>VLOOKUP(B428,Total!$B$9:$H$547,4,FALSE)*IF(A428=3,$N$2,1)</f>
        <v>0</v>
      </c>
      <c r="F428" s="27">
        <f>VLOOKUP(B428,Total!$B$9:$H$547,5,FALSE)*IF(A428=3,$N$2,1)</f>
        <v>11.5</v>
      </c>
      <c r="G428" s="27">
        <f>VLOOKUP(B428,Total!$B$9:$H$547,6,FALSE)*IF(A428=3,$N$2,1)</f>
        <v>0</v>
      </c>
      <c r="H428" s="28">
        <f>SUM(C428:G428)</f>
        <v>126.49999999999999</v>
      </c>
      <c r="I428" s="23">
        <f>IF(EXACT(H428,H427),I427,K428/$H$1)</f>
        <v>0.76808905380333947</v>
      </c>
      <c r="J428" s="18">
        <f>IF(EXACT(H428,H427),J427,K428)</f>
        <v>414</v>
      </c>
      <c r="K428" s="18">
        <v>420</v>
      </c>
    </row>
    <row r="429" spans="1:11" ht="15.75" thickBot="1" x14ac:dyDescent="0.3">
      <c r="A429" s="17">
        <v>3</v>
      </c>
      <c r="B429" s="15" t="s">
        <v>508</v>
      </c>
      <c r="C429" s="27">
        <f>VLOOKUP(B429,Total!$B$9:$H$547,2,FALSE)*IF(A429=3,$N$2,1)</f>
        <v>114.99999999999999</v>
      </c>
      <c r="D429" s="27">
        <f>VLOOKUP(B429,Total!$B$9:$H$547,3,FALSE)*IF(A429=3,$N$2,1)</f>
        <v>11.5</v>
      </c>
      <c r="E429" s="27">
        <f>VLOOKUP(B429,Total!$B$9:$H$547,4,FALSE)*IF(A429=3,$N$2,1)</f>
        <v>0</v>
      </c>
      <c r="F429" s="27">
        <f>VLOOKUP(B429,Total!$B$9:$H$547,5,FALSE)*IF(A429=3,$N$2,1)</f>
        <v>0</v>
      </c>
      <c r="G429" s="27">
        <f>VLOOKUP(B429,Total!$B$9:$H$547,6,FALSE)*IF(A429=3,$N$2,1)</f>
        <v>0</v>
      </c>
      <c r="H429" s="28">
        <f>SUM(C429:G429)</f>
        <v>126.49999999999999</v>
      </c>
      <c r="I429" s="23">
        <f>IF(EXACT(H429,H428),I428,K429/$H$1)</f>
        <v>0.76808905380333947</v>
      </c>
      <c r="J429" s="18">
        <f>IF(EXACT(H429,H428),J428,K429)</f>
        <v>414</v>
      </c>
      <c r="K429" s="18">
        <v>421</v>
      </c>
    </row>
    <row r="430" spans="1:11" ht="15.75" thickBot="1" x14ac:dyDescent="0.3">
      <c r="A430" s="17">
        <v>3</v>
      </c>
      <c r="B430" s="15" t="s">
        <v>510</v>
      </c>
      <c r="C430" s="27">
        <f>VLOOKUP(B430,Total!$B$9:$H$547,2,FALSE)*IF(A430=3,$N$2,1)</f>
        <v>114.99999999999999</v>
      </c>
      <c r="D430" s="27">
        <f>VLOOKUP(B430,Total!$B$9:$H$547,3,FALSE)*IF(A430=3,$N$2,1)</f>
        <v>11.5</v>
      </c>
      <c r="E430" s="27">
        <f>VLOOKUP(B430,Total!$B$9:$H$547,4,FALSE)*IF(A430=3,$N$2,1)</f>
        <v>0</v>
      </c>
      <c r="F430" s="27">
        <f>VLOOKUP(B430,Total!$B$9:$H$547,5,FALSE)*IF(A430=3,$N$2,1)</f>
        <v>0</v>
      </c>
      <c r="G430" s="27">
        <f>VLOOKUP(B430,Total!$B$9:$H$547,6,FALSE)*IF(A430=3,$N$2,1)</f>
        <v>0</v>
      </c>
      <c r="H430" s="28">
        <f>SUM(C430:G430)</f>
        <v>126.49999999999999</v>
      </c>
      <c r="I430" s="23">
        <f>IF(EXACT(H430,H429),I429,K430/$H$1)</f>
        <v>0.76808905380333947</v>
      </c>
      <c r="J430" s="18">
        <f>IF(EXACT(H430,H429),J429,K430)</f>
        <v>414</v>
      </c>
      <c r="K430" s="18">
        <v>422</v>
      </c>
    </row>
    <row r="431" spans="1:11" ht="15.75" thickBot="1" x14ac:dyDescent="0.3">
      <c r="A431" s="17">
        <v>3</v>
      </c>
      <c r="B431" s="15" t="s">
        <v>512</v>
      </c>
      <c r="C431" s="27">
        <f>VLOOKUP(B431,Total!$B$9:$H$547,2,FALSE)*IF(A431=3,$N$2,1)</f>
        <v>114.99999999999999</v>
      </c>
      <c r="D431" s="27">
        <f>VLOOKUP(B431,Total!$B$9:$H$547,3,FALSE)*IF(A431=3,$N$2,1)</f>
        <v>11.5</v>
      </c>
      <c r="E431" s="27">
        <f>VLOOKUP(B431,Total!$B$9:$H$547,4,FALSE)*IF(A431=3,$N$2,1)</f>
        <v>0</v>
      </c>
      <c r="F431" s="27">
        <f>VLOOKUP(B431,Total!$B$9:$H$547,5,FALSE)*IF(A431=3,$N$2,1)</f>
        <v>0</v>
      </c>
      <c r="G431" s="27">
        <f>VLOOKUP(B431,Total!$B$9:$H$547,6,FALSE)*IF(A431=3,$N$2,1)</f>
        <v>0</v>
      </c>
      <c r="H431" s="28">
        <f>SUM(C431:G431)</f>
        <v>126.49999999999999</v>
      </c>
      <c r="I431" s="23">
        <f>IF(EXACT(H431,H430),I430,K431/$H$1)</f>
        <v>0.76808905380333947</v>
      </c>
      <c r="J431" s="18">
        <f>IF(EXACT(H431,H430),J430,K431)</f>
        <v>414</v>
      </c>
      <c r="K431" s="18">
        <v>423</v>
      </c>
    </row>
    <row r="432" spans="1:11" ht="15.75" thickBot="1" x14ac:dyDescent="0.3">
      <c r="A432" s="17">
        <v>3</v>
      </c>
      <c r="B432" s="15" t="s">
        <v>515</v>
      </c>
      <c r="C432" s="27">
        <f>VLOOKUP(B432,Total!$B$9:$H$547,2,FALSE)*IF(A432=3,$N$2,1)</f>
        <v>114.99999999999999</v>
      </c>
      <c r="D432" s="27">
        <f>VLOOKUP(B432,Total!$B$9:$H$547,3,FALSE)*IF(A432=3,$N$2,1)</f>
        <v>11.5</v>
      </c>
      <c r="E432" s="27">
        <f>VLOOKUP(B432,Total!$B$9:$H$547,4,FALSE)*IF(A432=3,$N$2,1)</f>
        <v>0</v>
      </c>
      <c r="F432" s="27">
        <f>VLOOKUP(B432,Total!$B$9:$H$547,5,FALSE)*IF(A432=3,$N$2,1)</f>
        <v>0</v>
      </c>
      <c r="G432" s="27">
        <f>VLOOKUP(B432,Total!$B$9:$H$547,6,FALSE)*IF(A432=3,$N$2,1)</f>
        <v>0</v>
      </c>
      <c r="H432" s="28">
        <f>SUM(C432:G432)</f>
        <v>126.49999999999999</v>
      </c>
      <c r="I432" s="23">
        <f>IF(EXACT(H432,H431),I431,K432/$H$1)</f>
        <v>0.76808905380333947</v>
      </c>
      <c r="J432" s="18">
        <f>IF(EXACT(H432,H431),J431,K432)</f>
        <v>414</v>
      </c>
      <c r="K432" s="18">
        <v>424</v>
      </c>
    </row>
    <row r="433" spans="1:11" ht="15.75" thickBot="1" x14ac:dyDescent="0.3">
      <c r="A433" s="17">
        <v>3</v>
      </c>
      <c r="B433" s="15" t="s">
        <v>511</v>
      </c>
      <c r="C433" s="27">
        <f>VLOOKUP(B433,Total!$B$9:$H$547,2,FALSE)*IF(A433=3,$N$2,1)</f>
        <v>114.99999999999999</v>
      </c>
      <c r="D433" s="27">
        <f>VLOOKUP(B433,Total!$B$9:$H$547,3,FALSE)*IF(A433=3,$N$2,1)</f>
        <v>11.5</v>
      </c>
      <c r="E433" s="27">
        <f>VLOOKUP(B433,Total!$B$9:$H$547,4,FALSE)*IF(A433=3,$N$2,1)</f>
        <v>0</v>
      </c>
      <c r="F433" s="27">
        <f>VLOOKUP(B433,Total!$B$9:$H$547,5,FALSE)*IF(A433=3,$N$2,1)</f>
        <v>0</v>
      </c>
      <c r="G433" s="27">
        <f>VLOOKUP(B433,Total!$B$9:$H$547,6,FALSE)*IF(A433=3,$N$2,1)</f>
        <v>0</v>
      </c>
      <c r="H433" s="28">
        <f>SUM(C433:G433)</f>
        <v>126.49999999999999</v>
      </c>
      <c r="I433" s="23">
        <f>IF(EXACT(H433,H432),I432,K433/$H$1)</f>
        <v>0.76808905380333947</v>
      </c>
      <c r="J433" s="18">
        <f>IF(EXACT(H433,H432),J432,K433)</f>
        <v>414</v>
      </c>
      <c r="K433" s="18">
        <v>425</v>
      </c>
    </row>
    <row r="434" spans="1:11" ht="15.75" thickBot="1" x14ac:dyDescent="0.3">
      <c r="A434" s="17">
        <v>3</v>
      </c>
      <c r="B434" s="15" t="s">
        <v>518</v>
      </c>
      <c r="C434" s="27">
        <f>VLOOKUP(B434,Total!$B$9:$H$547,2,FALSE)*IF(A434=3,$N$2,1)</f>
        <v>114.99999999999999</v>
      </c>
      <c r="D434" s="27">
        <f>VLOOKUP(B434,Total!$B$9:$H$547,3,FALSE)*IF(A434=3,$N$2,1)</f>
        <v>0</v>
      </c>
      <c r="E434" s="27">
        <f>VLOOKUP(B434,Total!$B$9:$H$547,4,FALSE)*IF(A434=3,$N$2,1)</f>
        <v>0</v>
      </c>
      <c r="F434" s="27">
        <f>VLOOKUP(B434,Total!$B$9:$H$547,5,FALSE)*IF(A434=3,$N$2,1)</f>
        <v>0</v>
      </c>
      <c r="G434" s="27">
        <f>VLOOKUP(B434,Total!$B$9:$H$547,6,FALSE)*IF(A434=3,$N$2,1)</f>
        <v>5.75</v>
      </c>
      <c r="H434" s="28">
        <f>SUM(C434:G434)</f>
        <v>120.74999999999999</v>
      </c>
      <c r="I434" s="23">
        <f>IF(EXACT(H434,H433),I433,K434/$H$1)</f>
        <v>0.79035250463821893</v>
      </c>
      <c r="J434" s="18">
        <f>IF(EXACT(H434,H433),J433,K434)</f>
        <v>426</v>
      </c>
      <c r="K434" s="18">
        <v>426</v>
      </c>
    </row>
    <row r="435" spans="1:11" ht="15.75" thickBot="1" x14ac:dyDescent="0.3">
      <c r="A435" s="17">
        <v>3</v>
      </c>
      <c r="B435" s="15" t="s">
        <v>519</v>
      </c>
      <c r="C435" s="27">
        <f>VLOOKUP(B435,Total!$B$9:$H$547,2,FALSE)*IF(A435=3,$N$2,1)</f>
        <v>114.99999999999999</v>
      </c>
      <c r="D435" s="27">
        <f>VLOOKUP(B435,Total!$B$9:$H$547,3,FALSE)*IF(A435=3,$N$2,1)</f>
        <v>0</v>
      </c>
      <c r="E435" s="27">
        <f>VLOOKUP(B435,Total!$B$9:$H$547,4,FALSE)*IF(A435=3,$N$2,1)</f>
        <v>0</v>
      </c>
      <c r="F435" s="27">
        <f>VLOOKUP(B435,Total!$B$9:$H$547,5,FALSE)*IF(A435=3,$N$2,1)</f>
        <v>0</v>
      </c>
      <c r="G435" s="27">
        <f>VLOOKUP(B435,Total!$B$9:$H$547,6,FALSE)*IF(A435=3,$N$2,1)</f>
        <v>5.75</v>
      </c>
      <c r="H435" s="28">
        <f>SUM(C435:G435)</f>
        <v>120.74999999999999</v>
      </c>
      <c r="I435" s="23">
        <f>IF(EXACT(H435,H434),I434,K435/$H$1)</f>
        <v>0.79035250463821893</v>
      </c>
      <c r="J435" s="18">
        <f>IF(EXACT(H435,H434),J434,K435)</f>
        <v>426</v>
      </c>
      <c r="K435" s="18">
        <v>427</v>
      </c>
    </row>
    <row r="436" spans="1:11" ht="15.75" thickBot="1" x14ac:dyDescent="0.3">
      <c r="A436" s="17">
        <v>3</v>
      </c>
      <c r="B436" s="15" t="s">
        <v>520</v>
      </c>
      <c r="C436" s="27">
        <f>VLOOKUP(B436,Total!$B$9:$H$547,2,FALSE)*IF(A436=3,$N$2,1)</f>
        <v>103.49999999999999</v>
      </c>
      <c r="D436" s="27">
        <f>VLOOKUP(B436,Total!$B$9:$H$547,3,FALSE)*IF(A436=3,$N$2,1)</f>
        <v>11.5</v>
      </c>
      <c r="E436" s="27">
        <f>VLOOKUP(B436,Total!$B$9:$H$547,4,FALSE)*IF(A436=3,$N$2,1)</f>
        <v>0</v>
      </c>
      <c r="F436" s="27">
        <f>VLOOKUP(B436,Total!$B$9:$H$547,5,FALSE)*IF(A436=3,$N$2,1)</f>
        <v>0</v>
      </c>
      <c r="G436" s="27">
        <f>VLOOKUP(B436,Total!$B$9:$H$547,6,FALSE)*IF(A436=3,$N$2,1)</f>
        <v>5.75</v>
      </c>
      <c r="H436" s="28">
        <f>SUM(C436:G436)</f>
        <v>120.74999999999999</v>
      </c>
      <c r="I436" s="23">
        <f>IF(EXACT(H436,H435),I435,K436/$H$1)</f>
        <v>0.79035250463821893</v>
      </c>
      <c r="J436" s="18">
        <f>IF(EXACT(H436,H435),J435,K436)</f>
        <v>426</v>
      </c>
      <c r="K436" s="18">
        <v>428</v>
      </c>
    </row>
    <row r="437" spans="1:11" ht="15.75" thickBot="1" x14ac:dyDescent="0.3">
      <c r="A437" s="17">
        <v>3</v>
      </c>
      <c r="B437" s="15" t="s">
        <v>517</v>
      </c>
      <c r="C437" s="27">
        <f>VLOOKUP(B437,Total!$B$9:$H$547,2,FALSE)*IF(A437=3,$N$2,1)</f>
        <v>114.99999999999999</v>
      </c>
      <c r="D437" s="27">
        <f>VLOOKUP(B437,Total!$B$9:$H$547,3,FALSE)*IF(A437=3,$N$2,1)</f>
        <v>0</v>
      </c>
      <c r="E437" s="27">
        <f>VLOOKUP(B437,Total!$B$9:$H$547,4,FALSE)*IF(A437=3,$N$2,1)</f>
        <v>0</v>
      </c>
      <c r="F437" s="27">
        <f>VLOOKUP(B437,Total!$B$9:$H$547,5,FALSE)*IF(A437=3,$N$2,1)</f>
        <v>0</v>
      </c>
      <c r="G437" s="27">
        <f>VLOOKUP(B437,Total!$B$9:$H$547,6,FALSE)*IF(A437=3,$N$2,1)</f>
        <v>5.75</v>
      </c>
      <c r="H437" s="28">
        <f>SUM(C437:G437)</f>
        <v>120.74999999999999</v>
      </c>
      <c r="I437" s="23">
        <f>IF(EXACT(H437,H436),I436,K437/$H$1)</f>
        <v>0.79035250463821893</v>
      </c>
      <c r="J437" s="18">
        <f>IF(EXACT(H437,H436),J436,K437)</f>
        <v>426</v>
      </c>
      <c r="K437" s="18">
        <v>429</v>
      </c>
    </row>
    <row r="438" spans="1:11" ht="15.75" thickBot="1" x14ac:dyDescent="0.3">
      <c r="A438" s="17">
        <v>1</v>
      </c>
      <c r="B438" s="15" t="s">
        <v>296</v>
      </c>
      <c r="C438" s="27">
        <f>VLOOKUP(B438,Total!$B$9:$H$547,2,FALSE)*IF(A438=3,$N$2,1)</f>
        <v>90</v>
      </c>
      <c r="D438" s="27">
        <f>VLOOKUP(B438,Total!$B$9:$H$547,3,FALSE)*IF(A438=3,$N$2,1)</f>
        <v>30</v>
      </c>
      <c r="E438" s="27">
        <f>VLOOKUP(B438,Total!$B$9:$H$547,4,FALSE)*IF(A438=3,$N$2,1)</f>
        <v>0</v>
      </c>
      <c r="F438" s="27">
        <f>VLOOKUP(B438,Total!$B$9:$H$547,5,FALSE)*IF(A438=3,$N$2,1)</f>
        <v>0</v>
      </c>
      <c r="G438" s="27">
        <f>VLOOKUP(B438,Total!$B$9:$H$547,6,FALSE)*IF(A438=3,$N$2,1)</f>
        <v>0</v>
      </c>
      <c r="H438" s="28">
        <f>SUM(C438:G438)</f>
        <v>120</v>
      </c>
      <c r="I438" s="23">
        <f>IF(EXACT(H438,H437),I437,K438/$H$1)</f>
        <v>0.79777365491651209</v>
      </c>
      <c r="J438" s="18">
        <f>IF(EXACT(H438,H437),J437,K438)</f>
        <v>430</v>
      </c>
      <c r="K438" s="18">
        <v>430</v>
      </c>
    </row>
    <row r="439" spans="1:11" ht="15.75" thickBot="1" x14ac:dyDescent="0.3">
      <c r="A439" s="17">
        <v>2</v>
      </c>
      <c r="B439" s="15" t="s">
        <v>138</v>
      </c>
      <c r="C439" s="27">
        <f>VLOOKUP(B439,Total!$B$9:$H$547,2,FALSE)*IF(A439=3,$N$2,1)</f>
        <v>90</v>
      </c>
      <c r="D439" s="27">
        <f>VLOOKUP(B439,Total!$B$9:$H$547,3,FALSE)*IF(A439=3,$N$2,1)</f>
        <v>0</v>
      </c>
      <c r="E439" s="27">
        <f>VLOOKUP(B439,Total!$B$9:$H$547,4,FALSE)*IF(A439=3,$N$2,1)</f>
        <v>28</v>
      </c>
      <c r="F439" s="27">
        <f>VLOOKUP(B439,Total!$B$9:$H$547,5,FALSE)*IF(A439=3,$N$2,1)</f>
        <v>0</v>
      </c>
      <c r="G439" s="27">
        <f>VLOOKUP(B439,Total!$B$9:$H$547,6,FALSE)*IF(A439=3,$N$2,1)</f>
        <v>0</v>
      </c>
      <c r="H439" s="28">
        <f>SUM(C439:G439)</f>
        <v>118</v>
      </c>
      <c r="I439" s="23">
        <f>IF(EXACT(H439,H438),I438,K439/$H$1)</f>
        <v>0.79962894248608529</v>
      </c>
      <c r="J439" s="18">
        <f>IF(EXACT(H439,H438),J438,K439)</f>
        <v>431</v>
      </c>
      <c r="K439" s="18">
        <v>431</v>
      </c>
    </row>
    <row r="440" spans="1:11" ht="15.75" thickBot="1" x14ac:dyDescent="0.3">
      <c r="A440" s="17">
        <v>3</v>
      </c>
      <c r="B440" s="15" t="s">
        <v>521</v>
      </c>
      <c r="C440" s="27">
        <f>VLOOKUP(B440,Total!$B$9:$H$547,2,FALSE)*IF(A440=3,$N$2,1)</f>
        <v>92</v>
      </c>
      <c r="D440" s="27">
        <f>VLOOKUP(B440,Total!$B$9:$H$547,3,FALSE)*IF(A440=3,$N$2,1)</f>
        <v>0</v>
      </c>
      <c r="E440" s="27">
        <f>VLOOKUP(B440,Total!$B$9:$H$547,4,FALSE)*IF(A440=3,$N$2,1)</f>
        <v>0</v>
      </c>
      <c r="F440" s="27">
        <f>VLOOKUP(B440,Total!$B$9:$H$547,5,FALSE)*IF(A440=3,$N$2,1)</f>
        <v>23</v>
      </c>
      <c r="G440" s="27">
        <f>VLOOKUP(B440,Total!$B$9:$H$547,6,FALSE)*IF(A440=3,$N$2,1)</f>
        <v>0</v>
      </c>
      <c r="H440" s="28">
        <f>SUM(C440:G440)</f>
        <v>115</v>
      </c>
      <c r="I440" s="23">
        <f>IF(EXACT(H440,H439),I439,K440/$H$1)</f>
        <v>0.80148423005565861</v>
      </c>
      <c r="J440" s="18">
        <f>IF(EXACT(H440,H439),J439,K440)</f>
        <v>432</v>
      </c>
      <c r="K440" s="18">
        <v>432</v>
      </c>
    </row>
    <row r="441" spans="1:11" ht="15.75" thickBot="1" x14ac:dyDescent="0.3">
      <c r="A441" s="17">
        <v>3</v>
      </c>
      <c r="B441" s="15" t="s">
        <v>526</v>
      </c>
      <c r="C441" s="27">
        <f>VLOOKUP(B441,Total!$B$9:$H$547,2,FALSE)*IF(A441=3,$N$2,1)</f>
        <v>103.49999999999999</v>
      </c>
      <c r="D441" s="27">
        <f>VLOOKUP(B441,Total!$B$9:$H$547,3,FALSE)*IF(A441=3,$N$2,1)</f>
        <v>0</v>
      </c>
      <c r="E441" s="27">
        <f>VLOOKUP(B441,Total!$B$9:$H$547,4,FALSE)*IF(A441=3,$N$2,1)</f>
        <v>0</v>
      </c>
      <c r="F441" s="27">
        <f>VLOOKUP(B441,Total!$B$9:$H$547,5,FALSE)*IF(A441=3,$N$2,1)</f>
        <v>11.5</v>
      </c>
      <c r="G441" s="27">
        <f>VLOOKUP(B441,Total!$B$9:$H$547,6,FALSE)*IF(A441=3,$N$2,1)</f>
        <v>0</v>
      </c>
      <c r="H441" s="28">
        <f>SUM(C441:G441)</f>
        <v>114.99999999999999</v>
      </c>
      <c r="I441" s="23">
        <f>IF(EXACT(H441,H440),I440,K441/$H$1)</f>
        <v>0.80148423005565861</v>
      </c>
      <c r="J441" s="18">
        <f>IF(EXACT(H441,H440),J440,K441)</f>
        <v>432</v>
      </c>
      <c r="K441" s="18">
        <v>433</v>
      </c>
    </row>
    <row r="442" spans="1:11" ht="15.75" thickBot="1" x14ac:dyDescent="0.3">
      <c r="A442" s="17">
        <v>3</v>
      </c>
      <c r="B442" s="15" t="s">
        <v>534</v>
      </c>
      <c r="C442" s="27">
        <f>VLOOKUP(B442,Total!$B$9:$H$547,2,FALSE)*IF(A442=3,$N$2,1)</f>
        <v>114.99999999999999</v>
      </c>
      <c r="D442" s="27">
        <f>VLOOKUP(B442,Total!$B$9:$H$547,3,FALSE)*IF(A442=3,$N$2,1)</f>
        <v>0</v>
      </c>
      <c r="E442" s="27">
        <f>VLOOKUP(B442,Total!$B$9:$H$547,4,FALSE)*IF(A442=3,$N$2,1)</f>
        <v>0</v>
      </c>
      <c r="F442" s="27">
        <f>VLOOKUP(B442,Total!$B$9:$H$547,5,FALSE)*IF(A442=3,$N$2,1)</f>
        <v>0</v>
      </c>
      <c r="G442" s="27">
        <f>VLOOKUP(B442,Total!$B$9:$H$547,6,FALSE)*IF(A442=3,$N$2,1)</f>
        <v>0</v>
      </c>
      <c r="H442" s="28">
        <f>SUM(C442:G442)</f>
        <v>114.99999999999999</v>
      </c>
      <c r="I442" s="23">
        <f>IF(EXACT(H442,H441),I441,K442/$H$1)</f>
        <v>0.80148423005565861</v>
      </c>
      <c r="J442" s="18">
        <f>IF(EXACT(H442,H441),J441,K442)</f>
        <v>432</v>
      </c>
      <c r="K442" s="18">
        <v>434</v>
      </c>
    </row>
    <row r="443" spans="1:11" ht="15.75" thickBot="1" x14ac:dyDescent="0.3">
      <c r="A443" s="17">
        <v>3</v>
      </c>
      <c r="B443" s="15" t="s">
        <v>528</v>
      </c>
      <c r="C443" s="27">
        <f>VLOOKUP(B443,Total!$B$9:$H$547,2,FALSE)*IF(A443=3,$N$2,1)</f>
        <v>114.99999999999999</v>
      </c>
      <c r="D443" s="27">
        <f>VLOOKUP(B443,Total!$B$9:$H$547,3,FALSE)*IF(A443=3,$N$2,1)</f>
        <v>0</v>
      </c>
      <c r="E443" s="27">
        <f>VLOOKUP(B443,Total!$B$9:$H$547,4,FALSE)*IF(A443=3,$N$2,1)</f>
        <v>0</v>
      </c>
      <c r="F443" s="27">
        <f>VLOOKUP(B443,Total!$B$9:$H$547,5,FALSE)*IF(A443=3,$N$2,1)</f>
        <v>0</v>
      </c>
      <c r="G443" s="27">
        <f>VLOOKUP(B443,Total!$B$9:$H$547,6,FALSE)*IF(A443=3,$N$2,1)</f>
        <v>0</v>
      </c>
      <c r="H443" s="28">
        <f>SUM(C443:G443)</f>
        <v>114.99999999999999</v>
      </c>
      <c r="I443" s="23">
        <f>IF(EXACT(H443,H442),I442,K443/$H$1)</f>
        <v>0.80148423005565861</v>
      </c>
      <c r="J443" s="18">
        <f>IF(EXACT(H443,H442),J442,K443)</f>
        <v>432</v>
      </c>
      <c r="K443" s="18">
        <v>435</v>
      </c>
    </row>
    <row r="444" spans="1:11" ht="15.75" thickBot="1" x14ac:dyDescent="0.3">
      <c r="A444" s="17">
        <v>3</v>
      </c>
      <c r="B444" s="15" t="s">
        <v>525</v>
      </c>
      <c r="C444" s="27">
        <f>VLOOKUP(B444,Total!$B$9:$H$547,2,FALSE)*IF(A444=3,$N$2,1)</f>
        <v>114.99999999999999</v>
      </c>
      <c r="D444" s="27">
        <f>VLOOKUP(B444,Total!$B$9:$H$547,3,FALSE)*IF(A444=3,$N$2,1)</f>
        <v>0</v>
      </c>
      <c r="E444" s="27">
        <f>VLOOKUP(B444,Total!$B$9:$H$547,4,FALSE)*IF(A444=3,$N$2,1)</f>
        <v>0</v>
      </c>
      <c r="F444" s="27">
        <f>VLOOKUP(B444,Total!$B$9:$H$547,5,FALSE)*IF(A444=3,$N$2,1)</f>
        <v>0</v>
      </c>
      <c r="G444" s="27">
        <f>VLOOKUP(B444,Total!$B$9:$H$547,6,FALSE)*IF(A444=3,$N$2,1)</f>
        <v>0</v>
      </c>
      <c r="H444" s="28">
        <f>SUM(C444:G444)</f>
        <v>114.99999999999999</v>
      </c>
      <c r="I444" s="23">
        <f>IF(EXACT(H444,H443),I443,K444/$H$1)</f>
        <v>0.80148423005565861</v>
      </c>
      <c r="J444" s="18">
        <f>IF(EXACT(H444,H443),J443,K444)</f>
        <v>432</v>
      </c>
      <c r="K444" s="18">
        <v>436</v>
      </c>
    </row>
    <row r="445" spans="1:11" ht="15.75" thickBot="1" x14ac:dyDescent="0.3">
      <c r="A445" s="17">
        <v>3</v>
      </c>
      <c r="B445" s="15" t="s">
        <v>530</v>
      </c>
      <c r="C445" s="27">
        <f>VLOOKUP(B445,Total!$B$9:$H$547,2,FALSE)*IF(A445=3,$N$2,1)</f>
        <v>114.99999999999999</v>
      </c>
      <c r="D445" s="27">
        <f>VLOOKUP(B445,Total!$B$9:$H$547,3,FALSE)*IF(A445=3,$N$2,1)</f>
        <v>0</v>
      </c>
      <c r="E445" s="27">
        <f>VLOOKUP(B445,Total!$B$9:$H$547,4,FALSE)*IF(A445=3,$N$2,1)</f>
        <v>0</v>
      </c>
      <c r="F445" s="27">
        <f>VLOOKUP(B445,Total!$B$9:$H$547,5,FALSE)*IF(A445=3,$N$2,1)</f>
        <v>0</v>
      </c>
      <c r="G445" s="27">
        <f>VLOOKUP(B445,Total!$B$9:$H$547,6,FALSE)*IF(A445=3,$N$2,1)</f>
        <v>0</v>
      </c>
      <c r="H445" s="28">
        <f>SUM(C445:G445)</f>
        <v>114.99999999999999</v>
      </c>
      <c r="I445" s="23">
        <f>IF(EXACT(H445,H444),I444,K445/$H$1)</f>
        <v>0.80148423005565861</v>
      </c>
      <c r="J445" s="18">
        <f>IF(EXACT(H445,H444),J444,K445)</f>
        <v>432</v>
      </c>
      <c r="K445" s="18">
        <v>437</v>
      </c>
    </row>
    <row r="446" spans="1:11" ht="15.75" thickBot="1" x14ac:dyDescent="0.3">
      <c r="A446" s="17">
        <v>3</v>
      </c>
      <c r="B446" s="15" t="s">
        <v>524</v>
      </c>
      <c r="C446" s="27">
        <f>VLOOKUP(B446,Total!$B$9:$H$547,2,FALSE)*IF(A446=3,$N$2,1)</f>
        <v>103.49999999999999</v>
      </c>
      <c r="D446" s="27">
        <f>VLOOKUP(B446,Total!$B$9:$H$547,3,FALSE)*IF(A446=3,$N$2,1)</f>
        <v>11.5</v>
      </c>
      <c r="E446" s="27">
        <f>VLOOKUP(B446,Total!$B$9:$H$547,4,FALSE)*IF(A446=3,$N$2,1)</f>
        <v>0</v>
      </c>
      <c r="F446" s="27">
        <f>VLOOKUP(B446,Total!$B$9:$H$547,5,FALSE)*IF(A446=3,$N$2,1)</f>
        <v>0</v>
      </c>
      <c r="G446" s="27">
        <f>VLOOKUP(B446,Total!$B$9:$H$547,6,FALSE)*IF(A446=3,$N$2,1)</f>
        <v>0</v>
      </c>
      <c r="H446" s="28">
        <f>SUM(C446:G446)</f>
        <v>114.99999999999999</v>
      </c>
      <c r="I446" s="23">
        <f>IF(EXACT(H446,H445),I445,K446/$H$1)</f>
        <v>0.80148423005565861</v>
      </c>
      <c r="J446" s="18">
        <f>IF(EXACT(H446,H445),J445,K446)</f>
        <v>432</v>
      </c>
      <c r="K446" s="18">
        <v>438</v>
      </c>
    </row>
    <row r="447" spans="1:11" ht="15.75" thickBot="1" x14ac:dyDescent="0.3">
      <c r="A447" s="17">
        <v>3</v>
      </c>
      <c r="B447" s="15" t="s">
        <v>532</v>
      </c>
      <c r="C447" s="27">
        <f>VLOOKUP(B447,Total!$B$9:$H$547,2,FALSE)*IF(A447=3,$N$2,1)</f>
        <v>114.99999999999999</v>
      </c>
      <c r="D447" s="27">
        <f>VLOOKUP(B447,Total!$B$9:$H$547,3,FALSE)*IF(A447=3,$N$2,1)</f>
        <v>0</v>
      </c>
      <c r="E447" s="27">
        <f>VLOOKUP(B447,Total!$B$9:$H$547,4,FALSE)*IF(A447=3,$N$2,1)</f>
        <v>0</v>
      </c>
      <c r="F447" s="27">
        <f>VLOOKUP(B447,Total!$B$9:$H$547,5,FALSE)*IF(A447=3,$N$2,1)</f>
        <v>0</v>
      </c>
      <c r="G447" s="27">
        <f>VLOOKUP(B447,Total!$B$9:$H$547,6,FALSE)*IF(A447=3,$N$2,1)</f>
        <v>0</v>
      </c>
      <c r="H447" s="28">
        <f>SUM(C447:G447)</f>
        <v>114.99999999999999</v>
      </c>
      <c r="I447" s="23">
        <f>IF(EXACT(H447,H446),I446,K447/$H$1)</f>
        <v>0.80148423005565861</v>
      </c>
      <c r="J447" s="18">
        <f>IF(EXACT(H447,H446),J446,K447)</f>
        <v>432</v>
      </c>
      <c r="K447" s="18">
        <v>439</v>
      </c>
    </row>
    <row r="448" spans="1:11" ht="15.75" thickBot="1" x14ac:dyDescent="0.3">
      <c r="A448" s="17">
        <v>3</v>
      </c>
      <c r="B448" s="15" t="s">
        <v>522</v>
      </c>
      <c r="C448" s="27">
        <f>VLOOKUP(B448,Total!$B$9:$H$547,2,FALSE)*IF(A448=3,$N$2,1)</f>
        <v>114.99999999999999</v>
      </c>
      <c r="D448" s="27">
        <f>VLOOKUP(B448,Total!$B$9:$H$547,3,FALSE)*IF(A448=3,$N$2,1)</f>
        <v>0</v>
      </c>
      <c r="E448" s="27">
        <f>VLOOKUP(B448,Total!$B$9:$H$547,4,FALSE)*IF(A448=3,$N$2,1)</f>
        <v>0</v>
      </c>
      <c r="F448" s="27">
        <f>VLOOKUP(B448,Total!$B$9:$H$547,5,FALSE)*IF(A448=3,$N$2,1)</f>
        <v>0</v>
      </c>
      <c r="G448" s="27">
        <f>VLOOKUP(B448,Total!$B$9:$H$547,6,FALSE)*IF(A448=3,$N$2,1)</f>
        <v>0</v>
      </c>
      <c r="H448" s="28">
        <f>SUM(C448:G448)</f>
        <v>114.99999999999999</v>
      </c>
      <c r="I448" s="23">
        <f>IF(EXACT(H448,H447),I447,K448/$H$1)</f>
        <v>0.80148423005565861</v>
      </c>
      <c r="J448" s="18">
        <f>IF(EXACT(H448,H447),J447,K448)</f>
        <v>432</v>
      </c>
      <c r="K448" s="18">
        <v>440</v>
      </c>
    </row>
    <row r="449" spans="1:11" ht="15.75" thickBot="1" x14ac:dyDescent="0.3">
      <c r="A449" s="17">
        <v>3</v>
      </c>
      <c r="B449" s="15" t="s">
        <v>531</v>
      </c>
      <c r="C449" s="27">
        <f>VLOOKUP(B449,Total!$B$9:$H$547,2,FALSE)*IF(A449=3,$N$2,1)</f>
        <v>114.99999999999999</v>
      </c>
      <c r="D449" s="27">
        <f>VLOOKUP(B449,Total!$B$9:$H$547,3,FALSE)*IF(A449=3,$N$2,1)</f>
        <v>0</v>
      </c>
      <c r="E449" s="27">
        <f>VLOOKUP(B449,Total!$B$9:$H$547,4,FALSE)*IF(A449=3,$N$2,1)</f>
        <v>0</v>
      </c>
      <c r="F449" s="27">
        <f>VLOOKUP(B449,Total!$B$9:$H$547,5,FALSE)*IF(A449=3,$N$2,1)</f>
        <v>0</v>
      </c>
      <c r="G449" s="27">
        <f>VLOOKUP(B449,Total!$B$9:$H$547,6,FALSE)*IF(A449=3,$N$2,1)</f>
        <v>0</v>
      </c>
      <c r="H449" s="28">
        <f>SUM(C449:G449)</f>
        <v>114.99999999999999</v>
      </c>
      <c r="I449" s="23">
        <f>IF(EXACT(H449,H448),I448,K449/$H$1)</f>
        <v>0.80148423005565861</v>
      </c>
      <c r="J449" s="18">
        <f>IF(EXACT(H449,H448),J448,K449)</f>
        <v>432</v>
      </c>
      <c r="K449" s="18">
        <v>441</v>
      </c>
    </row>
    <row r="450" spans="1:11" ht="15.75" thickBot="1" x14ac:dyDescent="0.3">
      <c r="A450" s="17">
        <v>3</v>
      </c>
      <c r="B450" s="15" t="s">
        <v>533</v>
      </c>
      <c r="C450" s="27">
        <f>VLOOKUP(B450,Total!$B$9:$H$547,2,FALSE)*IF(A450=3,$N$2,1)</f>
        <v>114.99999999999999</v>
      </c>
      <c r="D450" s="27">
        <f>VLOOKUP(B450,Total!$B$9:$H$547,3,FALSE)*IF(A450=3,$N$2,1)</f>
        <v>0</v>
      </c>
      <c r="E450" s="27">
        <f>VLOOKUP(B450,Total!$B$9:$H$547,4,FALSE)*IF(A450=3,$N$2,1)</f>
        <v>0</v>
      </c>
      <c r="F450" s="27">
        <f>VLOOKUP(B450,Total!$B$9:$H$547,5,FALSE)*IF(A450=3,$N$2,1)</f>
        <v>0</v>
      </c>
      <c r="G450" s="27">
        <f>VLOOKUP(B450,Total!$B$9:$H$547,6,FALSE)*IF(A450=3,$N$2,1)</f>
        <v>0</v>
      </c>
      <c r="H450" s="28">
        <f>SUM(C450:G450)</f>
        <v>114.99999999999999</v>
      </c>
      <c r="I450" s="23">
        <f>IF(EXACT(H450,H449),I449,K450/$H$1)</f>
        <v>0.80148423005565861</v>
      </c>
      <c r="J450" s="18">
        <f>IF(EXACT(H450,H449),J449,K450)</f>
        <v>432</v>
      </c>
      <c r="K450" s="18">
        <v>442</v>
      </c>
    </row>
    <row r="451" spans="1:11" ht="15.75" thickBot="1" x14ac:dyDescent="0.3">
      <c r="A451" s="17">
        <v>3</v>
      </c>
      <c r="B451" s="15" t="s">
        <v>527</v>
      </c>
      <c r="C451" s="27">
        <f>VLOOKUP(B451,Total!$B$9:$H$547,2,FALSE)*IF(A451=3,$N$2,1)</f>
        <v>114.99999999999999</v>
      </c>
      <c r="D451" s="27">
        <f>VLOOKUP(B451,Total!$B$9:$H$547,3,FALSE)*IF(A451=3,$N$2,1)</f>
        <v>0</v>
      </c>
      <c r="E451" s="27">
        <f>VLOOKUP(B451,Total!$B$9:$H$547,4,FALSE)*IF(A451=3,$N$2,1)</f>
        <v>0</v>
      </c>
      <c r="F451" s="27">
        <f>VLOOKUP(B451,Total!$B$9:$H$547,5,FALSE)*IF(A451=3,$N$2,1)</f>
        <v>0</v>
      </c>
      <c r="G451" s="27">
        <f>VLOOKUP(B451,Total!$B$9:$H$547,6,FALSE)*IF(A451=3,$N$2,1)</f>
        <v>0</v>
      </c>
      <c r="H451" s="28">
        <f>SUM(C451:G451)</f>
        <v>114.99999999999999</v>
      </c>
      <c r="I451" s="23">
        <f>IF(EXACT(H451,H450),I450,K451/$H$1)</f>
        <v>0.80148423005565861</v>
      </c>
      <c r="J451" s="18">
        <f>IF(EXACT(H451,H450),J450,K451)</f>
        <v>432</v>
      </c>
      <c r="K451" s="18">
        <v>443</v>
      </c>
    </row>
    <row r="452" spans="1:11" ht="15.75" thickBot="1" x14ac:dyDescent="0.3">
      <c r="A452" s="17">
        <v>3</v>
      </c>
      <c r="B452" s="15" t="s">
        <v>523</v>
      </c>
      <c r="C452" s="27">
        <f>VLOOKUP(B452,Total!$B$9:$H$547,2,FALSE)*IF(A452=3,$N$2,1)</f>
        <v>114.99999999999999</v>
      </c>
      <c r="D452" s="27">
        <f>VLOOKUP(B452,Total!$B$9:$H$547,3,FALSE)*IF(A452=3,$N$2,1)</f>
        <v>0</v>
      </c>
      <c r="E452" s="27">
        <f>VLOOKUP(B452,Total!$B$9:$H$547,4,FALSE)*IF(A452=3,$N$2,1)</f>
        <v>0</v>
      </c>
      <c r="F452" s="27">
        <f>VLOOKUP(B452,Total!$B$9:$H$547,5,FALSE)*IF(A452=3,$N$2,1)</f>
        <v>0</v>
      </c>
      <c r="G452" s="27">
        <f>VLOOKUP(B452,Total!$B$9:$H$547,6,FALSE)*IF(A452=3,$N$2,1)</f>
        <v>0</v>
      </c>
      <c r="H452" s="28">
        <f>SUM(C452:G452)</f>
        <v>114.99999999999999</v>
      </c>
      <c r="I452" s="23">
        <f>IF(EXACT(H452,H451),I451,K452/$H$1)</f>
        <v>0.80148423005565861</v>
      </c>
      <c r="J452" s="18">
        <f>IF(EXACT(H452,H451),J451,K452)</f>
        <v>432</v>
      </c>
      <c r="K452" s="18">
        <v>444</v>
      </c>
    </row>
    <row r="453" spans="1:11" ht="15.75" thickBot="1" x14ac:dyDescent="0.3">
      <c r="A453" s="17">
        <v>3</v>
      </c>
      <c r="B453" s="15" t="s">
        <v>529</v>
      </c>
      <c r="C453" s="27">
        <f>VLOOKUP(B453,Total!$B$9:$H$547,2,FALSE)*IF(A453=3,$N$2,1)</f>
        <v>103.49999999999999</v>
      </c>
      <c r="D453" s="27">
        <f>VLOOKUP(B453,Total!$B$9:$H$547,3,FALSE)*IF(A453=3,$N$2,1)</f>
        <v>11.5</v>
      </c>
      <c r="E453" s="27">
        <f>VLOOKUP(B453,Total!$B$9:$H$547,4,FALSE)*IF(A453=3,$N$2,1)</f>
        <v>0</v>
      </c>
      <c r="F453" s="27">
        <f>VLOOKUP(B453,Total!$B$9:$H$547,5,FALSE)*IF(A453=3,$N$2,1)</f>
        <v>0</v>
      </c>
      <c r="G453" s="27">
        <f>VLOOKUP(B453,Total!$B$9:$H$547,6,FALSE)*IF(A453=3,$N$2,1)</f>
        <v>0</v>
      </c>
      <c r="H453" s="28">
        <f>SUM(C453:G453)</f>
        <v>114.99999999999999</v>
      </c>
      <c r="I453" s="23">
        <f>IF(EXACT(H453,H452),I452,K453/$H$1)</f>
        <v>0.80148423005565861</v>
      </c>
      <c r="J453" s="18">
        <f>IF(EXACT(H453,H452),J452,K453)</f>
        <v>432</v>
      </c>
      <c r="K453" s="18">
        <v>445</v>
      </c>
    </row>
    <row r="454" spans="1:11" ht="15.75" thickBot="1" x14ac:dyDescent="0.3">
      <c r="A454" s="17">
        <v>1</v>
      </c>
      <c r="B454" s="15" t="s">
        <v>299</v>
      </c>
      <c r="C454" s="27">
        <f>VLOOKUP(B454,Total!$B$9:$H$547,2,FALSE)*IF(A454=3,$N$2,1)</f>
        <v>100</v>
      </c>
      <c r="D454" s="27">
        <f>VLOOKUP(B454,Total!$B$9:$H$547,3,FALSE)*IF(A454=3,$N$2,1)</f>
        <v>10</v>
      </c>
      <c r="E454" s="27">
        <f>VLOOKUP(B454,Total!$B$9:$H$547,4,FALSE)*IF(A454=3,$N$2,1)</f>
        <v>0</v>
      </c>
      <c r="F454" s="27">
        <f>VLOOKUP(B454,Total!$B$9:$H$547,5,FALSE)*IF(A454=3,$N$2,1)</f>
        <v>0</v>
      </c>
      <c r="G454" s="27">
        <f>VLOOKUP(B454,Total!$B$9:$H$547,6,FALSE)*IF(A454=3,$N$2,1)</f>
        <v>0</v>
      </c>
      <c r="H454" s="28">
        <f>SUM(C454:G454)</f>
        <v>110</v>
      </c>
      <c r="I454" s="23">
        <f>IF(EXACT(H454,H453),I453,K454/$H$1)</f>
        <v>0.82745825602968459</v>
      </c>
      <c r="J454" s="18">
        <f>IF(EXACT(H454,H453),J453,K454)</f>
        <v>446</v>
      </c>
      <c r="K454" s="18">
        <v>446</v>
      </c>
    </row>
    <row r="455" spans="1:11" ht="15.75" thickBot="1" x14ac:dyDescent="0.3">
      <c r="A455" s="17">
        <v>1</v>
      </c>
      <c r="B455" s="15" t="s">
        <v>300</v>
      </c>
      <c r="C455" s="27">
        <f>VLOOKUP(B455,Total!$B$9:$H$547,2,FALSE)*IF(A455=3,$N$2,1)</f>
        <v>100</v>
      </c>
      <c r="D455" s="27">
        <f>VLOOKUP(B455,Total!$B$9:$H$547,3,FALSE)*IF(A455=3,$N$2,1)</f>
        <v>10</v>
      </c>
      <c r="E455" s="27">
        <f>VLOOKUP(B455,Total!$B$9:$H$547,4,FALSE)*IF(A455=3,$N$2,1)</f>
        <v>0</v>
      </c>
      <c r="F455" s="27">
        <f>VLOOKUP(B455,Total!$B$9:$H$547,5,FALSE)*IF(A455=3,$N$2,1)</f>
        <v>0</v>
      </c>
      <c r="G455" s="27">
        <f>VLOOKUP(B455,Total!$B$9:$H$547,6,FALSE)*IF(A455=3,$N$2,1)</f>
        <v>0</v>
      </c>
      <c r="H455" s="28">
        <f>SUM(C455:G455)</f>
        <v>110</v>
      </c>
      <c r="I455" s="23">
        <f>IF(EXACT(H455,H454),I454,K455/$H$1)</f>
        <v>0.82745825602968459</v>
      </c>
      <c r="J455" s="18">
        <f>IF(EXACT(H455,H454),J454,K455)</f>
        <v>446</v>
      </c>
      <c r="K455" s="18">
        <v>447</v>
      </c>
    </row>
    <row r="456" spans="1:11" ht="15.75" thickBot="1" x14ac:dyDescent="0.3">
      <c r="A456" s="17">
        <v>1</v>
      </c>
      <c r="B456" s="15" t="s">
        <v>298</v>
      </c>
      <c r="C456" s="27">
        <f>VLOOKUP(B456,Total!$B$9:$H$547,2,FALSE)*IF(A456=3,$N$2,1)</f>
        <v>70</v>
      </c>
      <c r="D456" s="27">
        <f>VLOOKUP(B456,Total!$B$9:$H$547,3,FALSE)*IF(A456=3,$N$2,1)</f>
        <v>40</v>
      </c>
      <c r="E456" s="27">
        <f>VLOOKUP(B456,Total!$B$9:$H$547,4,FALSE)*IF(A456=3,$N$2,1)</f>
        <v>0</v>
      </c>
      <c r="F456" s="27">
        <f>VLOOKUP(B456,Total!$B$9:$H$547,5,FALSE)*IF(A456=3,$N$2,1)</f>
        <v>0</v>
      </c>
      <c r="G456" s="27">
        <f>VLOOKUP(B456,Total!$B$9:$H$547,6,FALSE)*IF(A456=3,$N$2,1)</f>
        <v>0</v>
      </c>
      <c r="H456" s="28">
        <f>SUM(C456:G456)</f>
        <v>110</v>
      </c>
      <c r="I456" s="23">
        <f>IF(EXACT(H456,H455),I455,K456/$H$1)</f>
        <v>0.82745825602968459</v>
      </c>
      <c r="J456" s="18">
        <f>IF(EXACT(H456,H455),J455,K456)</f>
        <v>446</v>
      </c>
      <c r="K456" s="18">
        <v>448</v>
      </c>
    </row>
    <row r="457" spans="1:11" ht="15.75" thickBot="1" x14ac:dyDescent="0.3">
      <c r="A457" s="17">
        <v>1</v>
      </c>
      <c r="B457" s="15" t="s">
        <v>301</v>
      </c>
      <c r="C457" s="27">
        <f>VLOOKUP(B457,Total!$B$9:$H$547,2,FALSE)*IF(A457=3,$N$2,1)</f>
        <v>100</v>
      </c>
      <c r="D457" s="27">
        <f>VLOOKUP(B457,Total!$B$9:$H$547,3,FALSE)*IF(A457=3,$N$2,1)</f>
        <v>10</v>
      </c>
      <c r="E457" s="27">
        <f>VLOOKUP(B457,Total!$B$9:$H$547,4,FALSE)*IF(A457=3,$N$2,1)</f>
        <v>0</v>
      </c>
      <c r="F457" s="27">
        <f>VLOOKUP(B457,Total!$B$9:$H$547,5,FALSE)*IF(A457=3,$N$2,1)</f>
        <v>0</v>
      </c>
      <c r="G457" s="27">
        <f>VLOOKUP(B457,Total!$B$9:$H$547,6,FALSE)*IF(A457=3,$N$2,1)</f>
        <v>0</v>
      </c>
      <c r="H457" s="28">
        <f>SUM(C457:G457)</f>
        <v>110</v>
      </c>
      <c r="I457" s="23">
        <f>IF(EXACT(H457,H456),I456,K457/$H$1)</f>
        <v>0.82745825602968459</v>
      </c>
      <c r="J457" s="18">
        <f>IF(EXACT(H457,H456),J456,K457)</f>
        <v>446</v>
      </c>
      <c r="K457" s="18">
        <v>449</v>
      </c>
    </row>
    <row r="458" spans="1:11" ht="15.75" thickBot="1" x14ac:dyDescent="0.3">
      <c r="A458" s="17">
        <v>1</v>
      </c>
      <c r="B458" s="15" t="s">
        <v>297</v>
      </c>
      <c r="C458" s="27">
        <f>VLOOKUP(B458,Total!$B$9:$H$547,2,FALSE)*IF(A458=3,$N$2,1)</f>
        <v>100</v>
      </c>
      <c r="D458" s="27">
        <f>VLOOKUP(B458,Total!$B$9:$H$547,3,FALSE)*IF(A458=3,$N$2,1)</f>
        <v>10</v>
      </c>
      <c r="E458" s="27">
        <f>VLOOKUP(B458,Total!$B$9:$H$547,4,FALSE)*IF(A458=3,$N$2,1)</f>
        <v>0</v>
      </c>
      <c r="F458" s="27">
        <f>VLOOKUP(B458,Total!$B$9:$H$547,5,FALSE)*IF(A458=3,$N$2,1)</f>
        <v>0</v>
      </c>
      <c r="G458" s="27">
        <f>VLOOKUP(B458,Total!$B$9:$H$547,6,FALSE)*IF(A458=3,$N$2,1)</f>
        <v>0</v>
      </c>
      <c r="H458" s="28">
        <f>SUM(C458:G458)</f>
        <v>110</v>
      </c>
      <c r="I458" s="23">
        <f>IF(EXACT(H458,H457),I457,K458/$H$1)</f>
        <v>0.82745825602968459</v>
      </c>
      <c r="J458" s="18">
        <f>IF(EXACT(H458,H457),J457,K458)</f>
        <v>446</v>
      </c>
      <c r="K458" s="18">
        <v>450</v>
      </c>
    </row>
    <row r="459" spans="1:11" ht="15.75" thickBot="1" x14ac:dyDescent="0.3">
      <c r="A459" s="17">
        <v>3</v>
      </c>
      <c r="B459" s="15" t="s">
        <v>537</v>
      </c>
      <c r="C459" s="27">
        <f>VLOOKUP(B459,Total!$B$9:$H$547,2,FALSE)*IF(A459=3,$N$2,1)</f>
        <v>103.49999999999999</v>
      </c>
      <c r="D459" s="27">
        <f>VLOOKUP(B459,Total!$B$9:$H$547,3,FALSE)*IF(A459=3,$N$2,1)</f>
        <v>0</v>
      </c>
      <c r="E459" s="27">
        <f>VLOOKUP(B459,Total!$B$9:$H$547,4,FALSE)*IF(A459=3,$N$2,1)</f>
        <v>0</v>
      </c>
      <c r="F459" s="27">
        <f>VLOOKUP(B459,Total!$B$9:$H$547,5,FALSE)*IF(A459=3,$N$2,1)</f>
        <v>0</v>
      </c>
      <c r="G459" s="27">
        <f>VLOOKUP(B459,Total!$B$9:$H$547,6,FALSE)*IF(A459=3,$N$2,1)</f>
        <v>5.75</v>
      </c>
      <c r="H459" s="28">
        <f>SUM(C459:G459)</f>
        <v>109.24999999999999</v>
      </c>
      <c r="I459" s="23">
        <f>IF(EXACT(H459,H458),I458,K459/$H$1)</f>
        <v>0.83673469387755106</v>
      </c>
      <c r="J459" s="18">
        <f>IF(EXACT(H459,H458),J458,K459)</f>
        <v>451</v>
      </c>
      <c r="K459" s="18">
        <v>451</v>
      </c>
    </row>
    <row r="460" spans="1:11" ht="15.75" thickBot="1" x14ac:dyDescent="0.3">
      <c r="A460" s="17">
        <v>3</v>
      </c>
      <c r="B460" s="15" t="s">
        <v>535</v>
      </c>
      <c r="C460" s="27">
        <f>VLOOKUP(B460,Total!$B$9:$H$547,2,FALSE)*IF(A460=3,$N$2,1)</f>
        <v>103.49999999999999</v>
      </c>
      <c r="D460" s="27">
        <f>VLOOKUP(B460,Total!$B$9:$H$547,3,FALSE)*IF(A460=3,$N$2,1)</f>
        <v>0</v>
      </c>
      <c r="E460" s="27">
        <f>VLOOKUP(B460,Total!$B$9:$H$547,4,FALSE)*IF(A460=3,$N$2,1)</f>
        <v>0</v>
      </c>
      <c r="F460" s="27">
        <f>VLOOKUP(B460,Total!$B$9:$H$547,5,FALSE)*IF(A460=3,$N$2,1)</f>
        <v>0</v>
      </c>
      <c r="G460" s="27">
        <f>VLOOKUP(B460,Total!$B$9:$H$547,6,FALSE)*IF(A460=3,$N$2,1)</f>
        <v>5.75</v>
      </c>
      <c r="H460" s="28">
        <f>SUM(C460:G460)</f>
        <v>109.24999999999999</v>
      </c>
      <c r="I460" s="23">
        <f>IF(EXACT(H460,H459),I459,K460/$H$1)</f>
        <v>0.83673469387755106</v>
      </c>
      <c r="J460" s="18">
        <f>IF(EXACT(H460,H459),J459,K460)</f>
        <v>451</v>
      </c>
      <c r="K460" s="18">
        <v>452</v>
      </c>
    </row>
    <row r="461" spans="1:11" ht="15.75" thickBot="1" x14ac:dyDescent="0.3">
      <c r="A461" s="17">
        <v>3</v>
      </c>
      <c r="B461" s="15" t="s">
        <v>538</v>
      </c>
      <c r="C461" s="27">
        <f>VLOOKUP(B461,Total!$B$9:$H$547,2,FALSE)*IF(A461=3,$N$2,1)</f>
        <v>103.49999999999999</v>
      </c>
      <c r="D461" s="27">
        <f>VLOOKUP(B461,Total!$B$9:$H$547,3,FALSE)*IF(A461=3,$N$2,1)</f>
        <v>0</v>
      </c>
      <c r="E461" s="27">
        <f>VLOOKUP(B461,Total!$B$9:$H$547,4,FALSE)*IF(A461=3,$N$2,1)</f>
        <v>0</v>
      </c>
      <c r="F461" s="27">
        <f>VLOOKUP(B461,Total!$B$9:$H$547,5,FALSE)*IF(A461=3,$N$2,1)</f>
        <v>0</v>
      </c>
      <c r="G461" s="27">
        <f>VLOOKUP(B461,Total!$B$9:$H$547,6,FALSE)*IF(A461=3,$N$2,1)</f>
        <v>5.75</v>
      </c>
      <c r="H461" s="28">
        <f>SUM(C461:G461)</f>
        <v>109.24999999999999</v>
      </c>
      <c r="I461" s="23">
        <f>IF(EXACT(H461,H460),I460,K461/$H$1)</f>
        <v>0.83673469387755106</v>
      </c>
      <c r="J461" s="18">
        <f>IF(EXACT(H461,H460),J460,K461)</f>
        <v>451</v>
      </c>
      <c r="K461" s="18">
        <v>453</v>
      </c>
    </row>
    <row r="462" spans="1:11" ht="15.75" thickBot="1" x14ac:dyDescent="0.3">
      <c r="A462" s="17">
        <v>3</v>
      </c>
      <c r="B462" s="15" t="s">
        <v>536</v>
      </c>
      <c r="C462" s="27">
        <f>VLOOKUP(B462,Total!$B$9:$H$547,2,FALSE)*IF(A462=3,$N$2,1)</f>
        <v>103.49999999999999</v>
      </c>
      <c r="D462" s="27">
        <f>VLOOKUP(B462,Total!$B$9:$H$547,3,FALSE)*IF(A462=3,$N$2,1)</f>
        <v>0</v>
      </c>
      <c r="E462" s="27">
        <f>VLOOKUP(B462,Total!$B$9:$H$547,4,FALSE)*IF(A462=3,$N$2,1)</f>
        <v>0</v>
      </c>
      <c r="F462" s="27">
        <f>VLOOKUP(B462,Total!$B$9:$H$547,5,FALSE)*IF(A462=3,$N$2,1)</f>
        <v>0</v>
      </c>
      <c r="G462" s="27">
        <f>VLOOKUP(B462,Total!$B$9:$H$547,6,FALSE)*IF(A462=3,$N$2,1)</f>
        <v>5.75</v>
      </c>
      <c r="H462" s="28">
        <f>SUM(C462:G462)</f>
        <v>109.24999999999999</v>
      </c>
      <c r="I462" s="23">
        <f>IF(EXACT(H462,H461),I461,K462/$H$1)</f>
        <v>0.83673469387755106</v>
      </c>
      <c r="J462" s="18">
        <f>IF(EXACT(H462,H461),J461,K462)</f>
        <v>451</v>
      </c>
      <c r="K462" s="18">
        <v>454</v>
      </c>
    </row>
    <row r="463" spans="1:11" ht="15.75" thickBot="1" x14ac:dyDescent="0.3">
      <c r="A463" s="17">
        <v>3</v>
      </c>
      <c r="B463" s="15" t="s">
        <v>539</v>
      </c>
      <c r="C463" s="27">
        <f>VLOOKUP(B463,Total!$B$9:$H$547,2,FALSE)*IF(A463=3,$N$2,1)</f>
        <v>103.49999999999999</v>
      </c>
      <c r="D463" s="27">
        <f>VLOOKUP(B463,Total!$B$9:$H$547,3,FALSE)*IF(A463=3,$N$2,1)</f>
        <v>0</v>
      </c>
      <c r="E463" s="27">
        <f>VLOOKUP(B463,Total!$B$9:$H$547,4,FALSE)*IF(A463=3,$N$2,1)</f>
        <v>4.5999999999999996</v>
      </c>
      <c r="F463" s="27">
        <f>VLOOKUP(B463,Total!$B$9:$H$547,5,FALSE)*IF(A463=3,$N$2,1)</f>
        <v>0</v>
      </c>
      <c r="G463" s="27">
        <f>VLOOKUP(B463,Total!$B$9:$H$547,6,FALSE)*IF(A463=3,$N$2,1)</f>
        <v>0</v>
      </c>
      <c r="H463" s="28">
        <f>SUM(C463:G463)</f>
        <v>108.09999999999998</v>
      </c>
      <c r="I463" s="23">
        <f>IF(EXACT(H463,H462),I462,K463/$H$1)</f>
        <v>0.8441558441558441</v>
      </c>
      <c r="J463" s="18">
        <f>IF(EXACT(H463,H462),J462,K463)</f>
        <v>455</v>
      </c>
      <c r="K463" s="18">
        <v>455</v>
      </c>
    </row>
    <row r="464" spans="1:11" ht="15.75" thickBot="1" x14ac:dyDescent="0.3">
      <c r="A464" s="17">
        <v>3</v>
      </c>
      <c r="B464" s="15" t="s">
        <v>540</v>
      </c>
      <c r="C464" s="27">
        <f>VLOOKUP(B464,Total!$B$9:$H$547,2,FALSE)*IF(A464=3,$N$2,1)</f>
        <v>0</v>
      </c>
      <c r="D464" s="27">
        <f>VLOOKUP(B464,Total!$B$9:$H$547,3,FALSE)*IF(A464=3,$N$2,1)</f>
        <v>0</v>
      </c>
      <c r="E464" s="27">
        <f>VLOOKUP(B464,Total!$B$9:$H$547,4,FALSE)*IF(A464=3,$N$2,1)</f>
        <v>105.8</v>
      </c>
      <c r="F464" s="27">
        <f>VLOOKUP(B464,Total!$B$9:$H$547,5,FALSE)*IF(A464=3,$N$2,1)</f>
        <v>0</v>
      </c>
      <c r="G464" s="27">
        <f>VLOOKUP(B464,Total!$B$9:$H$547,6,FALSE)*IF(A464=3,$N$2,1)</f>
        <v>0</v>
      </c>
      <c r="H464" s="28">
        <f>SUM(C464:G464)</f>
        <v>105.8</v>
      </c>
      <c r="I464" s="23">
        <f>IF(EXACT(H464,H463),I463,K464/$H$1)</f>
        <v>0.84601113172541742</v>
      </c>
      <c r="J464" s="18">
        <f>IF(EXACT(H464,H463),J463,K464)</f>
        <v>456</v>
      </c>
      <c r="K464" s="18">
        <v>456</v>
      </c>
    </row>
    <row r="465" spans="1:11" ht="15.75" thickBot="1" x14ac:dyDescent="0.3">
      <c r="A465" s="17">
        <v>2</v>
      </c>
      <c r="B465" s="15" t="s">
        <v>139</v>
      </c>
      <c r="C465" s="27">
        <f>VLOOKUP(B465,Total!$B$9:$H$547,2,FALSE)*IF(A465=3,$N$2,1)</f>
        <v>100</v>
      </c>
      <c r="D465" s="27">
        <f>VLOOKUP(B465,Total!$B$9:$H$547,3,FALSE)*IF(A465=3,$N$2,1)</f>
        <v>0</v>
      </c>
      <c r="E465" s="27">
        <f>VLOOKUP(B465,Total!$B$9:$H$547,4,FALSE)*IF(A465=3,$N$2,1)</f>
        <v>0</v>
      </c>
      <c r="F465" s="27">
        <f>VLOOKUP(B465,Total!$B$9:$H$547,5,FALSE)*IF(A465=3,$N$2,1)</f>
        <v>0</v>
      </c>
      <c r="G465" s="27">
        <f>VLOOKUP(B465,Total!$B$9:$H$547,6,FALSE)*IF(A465=3,$N$2,1)</f>
        <v>5</v>
      </c>
      <c r="H465" s="28">
        <f>SUM(C465:G465)</f>
        <v>105</v>
      </c>
      <c r="I465" s="23">
        <f>IF(EXACT(H465,H464),I464,K465/$H$1)</f>
        <v>0.84786641929499074</v>
      </c>
      <c r="J465" s="18">
        <f>IF(EXACT(H465,H464),J464,K465)</f>
        <v>457</v>
      </c>
      <c r="K465" s="18">
        <v>457</v>
      </c>
    </row>
    <row r="466" spans="1:11" ht="15.75" thickBot="1" x14ac:dyDescent="0.3">
      <c r="A466" s="17">
        <v>2</v>
      </c>
      <c r="B466" s="15" t="s">
        <v>140</v>
      </c>
      <c r="C466" s="27">
        <f>VLOOKUP(B466,Total!$B$9:$H$547,2,FALSE)*IF(A466=3,$N$2,1)</f>
        <v>100</v>
      </c>
      <c r="D466" s="27">
        <f>VLOOKUP(B466,Total!$B$9:$H$547,3,FALSE)*IF(A466=3,$N$2,1)</f>
        <v>0</v>
      </c>
      <c r="E466" s="27">
        <f>VLOOKUP(B466,Total!$B$9:$H$547,4,FALSE)*IF(A466=3,$N$2,1)</f>
        <v>0</v>
      </c>
      <c r="F466" s="27">
        <f>VLOOKUP(B466,Total!$B$9:$H$547,5,FALSE)*IF(A466=3,$N$2,1)</f>
        <v>0</v>
      </c>
      <c r="G466" s="27">
        <f>VLOOKUP(B466,Total!$B$9:$H$547,6,FALSE)*IF(A466=3,$N$2,1)</f>
        <v>5</v>
      </c>
      <c r="H466" s="28">
        <f>SUM(C466:G466)</f>
        <v>105</v>
      </c>
      <c r="I466" s="23">
        <f>IF(EXACT(H466,H465),I465,K466/$H$1)</f>
        <v>0.84786641929499074</v>
      </c>
      <c r="J466" s="18">
        <f>IF(EXACT(H466,H465),J465,K466)</f>
        <v>457</v>
      </c>
      <c r="K466" s="18">
        <v>458</v>
      </c>
    </row>
    <row r="467" spans="1:11" ht="15.75" thickBot="1" x14ac:dyDescent="0.3">
      <c r="A467" s="17">
        <v>1</v>
      </c>
      <c r="B467" s="15" t="s">
        <v>302</v>
      </c>
      <c r="C467" s="27">
        <f>VLOOKUP(B467,Total!$B$9:$H$547,2,FALSE)*IF(A467=3,$N$2,1)</f>
        <v>100</v>
      </c>
      <c r="D467" s="27">
        <f>VLOOKUP(B467,Total!$B$9:$H$547,3,FALSE)*IF(A467=3,$N$2,1)</f>
        <v>0</v>
      </c>
      <c r="E467" s="27">
        <f>VLOOKUP(B467,Total!$B$9:$H$547,4,FALSE)*IF(A467=3,$N$2,1)</f>
        <v>0</v>
      </c>
      <c r="F467" s="27">
        <f>VLOOKUP(B467,Total!$B$9:$H$547,5,FALSE)*IF(A467=3,$N$2,1)</f>
        <v>0</v>
      </c>
      <c r="G467" s="27">
        <f>VLOOKUP(B467,Total!$B$9:$H$547,6,FALSE)*IF(A467=3,$N$2,1)</f>
        <v>5</v>
      </c>
      <c r="H467" s="28">
        <f>SUM(C467:G467)</f>
        <v>105</v>
      </c>
      <c r="I467" s="23">
        <f>IF(EXACT(H467,H466),I466,K467/$H$1)</f>
        <v>0.84786641929499074</v>
      </c>
      <c r="J467" s="18">
        <f>IF(EXACT(H467,H466),J466,K467)</f>
        <v>457</v>
      </c>
      <c r="K467" s="18">
        <v>459</v>
      </c>
    </row>
    <row r="468" spans="1:11" ht="15.75" thickBot="1" x14ac:dyDescent="0.3">
      <c r="A468" s="17">
        <v>2</v>
      </c>
      <c r="B468" s="15" t="s">
        <v>141</v>
      </c>
      <c r="C468" s="27">
        <f>VLOOKUP(B468,Total!$B$9:$H$547,2,FALSE)*IF(A468=3,$N$2,1)</f>
        <v>100</v>
      </c>
      <c r="D468" s="27">
        <f>VLOOKUP(B468,Total!$B$9:$H$547,3,FALSE)*IF(A468=3,$N$2,1)</f>
        <v>0</v>
      </c>
      <c r="E468" s="27">
        <f>VLOOKUP(B468,Total!$B$9:$H$547,4,FALSE)*IF(A468=3,$N$2,1)</f>
        <v>4</v>
      </c>
      <c r="F468" s="27">
        <f>VLOOKUP(B468,Total!$B$9:$H$547,5,FALSE)*IF(A468=3,$N$2,1)</f>
        <v>0</v>
      </c>
      <c r="G468" s="27">
        <f>VLOOKUP(B468,Total!$B$9:$H$547,6,FALSE)*IF(A468=3,$N$2,1)</f>
        <v>0</v>
      </c>
      <c r="H468" s="28">
        <f>SUM(C468:G468)</f>
        <v>104</v>
      </c>
      <c r="I468" s="23">
        <f>IF(EXACT(H468,H467),I467,K468/$H$1)</f>
        <v>0.85343228200371057</v>
      </c>
      <c r="J468" s="18">
        <f>IF(EXACT(H468,H467),J467,K468)</f>
        <v>460</v>
      </c>
      <c r="K468" s="18">
        <v>460</v>
      </c>
    </row>
    <row r="469" spans="1:11" ht="15.75" thickBot="1" x14ac:dyDescent="0.3">
      <c r="A469" s="17">
        <v>3</v>
      </c>
      <c r="B469" s="15" t="s">
        <v>544</v>
      </c>
      <c r="C469" s="27">
        <f>VLOOKUP(B469,Total!$B$9:$H$547,2,FALSE)*IF(A469=3,$N$2,1)</f>
        <v>69</v>
      </c>
      <c r="D469" s="27">
        <f>VLOOKUP(B469,Total!$B$9:$H$547,3,FALSE)*IF(A469=3,$N$2,1)</f>
        <v>34.5</v>
      </c>
      <c r="E469" s="27">
        <f>VLOOKUP(B469,Total!$B$9:$H$547,4,FALSE)*IF(A469=3,$N$2,1)</f>
        <v>0</v>
      </c>
      <c r="F469" s="27">
        <f>VLOOKUP(B469,Total!$B$9:$H$547,5,FALSE)*IF(A469=3,$N$2,1)</f>
        <v>0</v>
      </c>
      <c r="G469" s="27">
        <f>VLOOKUP(B469,Total!$B$9:$H$547,6,FALSE)*IF(A469=3,$N$2,1)</f>
        <v>0</v>
      </c>
      <c r="H469" s="28">
        <f>SUM(C469:G469)</f>
        <v>103.5</v>
      </c>
      <c r="I469" s="23">
        <f>IF(EXACT(H469,H468),I468,K469/$H$1)</f>
        <v>0.85528756957328389</v>
      </c>
      <c r="J469" s="18">
        <f>IF(EXACT(H469,H468),J468,K469)</f>
        <v>461</v>
      </c>
      <c r="K469" s="18">
        <v>461</v>
      </c>
    </row>
    <row r="470" spans="1:11" ht="15.75" thickBot="1" x14ac:dyDescent="0.3">
      <c r="A470" s="17">
        <v>3</v>
      </c>
      <c r="B470" s="15" t="s">
        <v>542</v>
      </c>
      <c r="C470" s="27">
        <f>VLOOKUP(B470,Total!$B$9:$H$547,2,FALSE)*IF(A470=3,$N$2,1)</f>
        <v>103.49999999999999</v>
      </c>
      <c r="D470" s="27">
        <f>VLOOKUP(B470,Total!$B$9:$H$547,3,FALSE)*IF(A470=3,$N$2,1)</f>
        <v>0</v>
      </c>
      <c r="E470" s="27">
        <f>VLOOKUP(B470,Total!$B$9:$H$547,4,FALSE)*IF(A470=3,$N$2,1)</f>
        <v>0</v>
      </c>
      <c r="F470" s="27">
        <f>VLOOKUP(B470,Total!$B$9:$H$547,5,FALSE)*IF(A470=3,$N$2,1)</f>
        <v>0</v>
      </c>
      <c r="G470" s="27">
        <f>VLOOKUP(B470,Total!$B$9:$H$547,6,FALSE)*IF(A470=3,$N$2,1)</f>
        <v>0</v>
      </c>
      <c r="H470" s="28">
        <f>SUM(C470:G470)</f>
        <v>103.49999999999999</v>
      </c>
      <c r="I470" s="23">
        <f>IF(EXACT(H470,H469),I469,K470/$H$1)</f>
        <v>0.85528756957328389</v>
      </c>
      <c r="J470" s="18">
        <f>IF(EXACT(H470,H469),J469,K470)</f>
        <v>461</v>
      </c>
      <c r="K470" s="18">
        <v>462</v>
      </c>
    </row>
    <row r="471" spans="1:11" ht="15.75" thickBot="1" x14ac:dyDescent="0.3">
      <c r="A471" s="17">
        <v>3</v>
      </c>
      <c r="B471" s="15" t="s">
        <v>548</v>
      </c>
      <c r="C471" s="27">
        <f>VLOOKUP(B471,Total!$B$9:$H$547,2,FALSE)*IF(A471=3,$N$2,1)</f>
        <v>103.49999999999999</v>
      </c>
      <c r="D471" s="27">
        <f>VLOOKUP(B471,Total!$B$9:$H$547,3,FALSE)*IF(A471=3,$N$2,1)</f>
        <v>0</v>
      </c>
      <c r="E471" s="27">
        <f>VLOOKUP(B471,Total!$B$9:$H$547,4,FALSE)*IF(A471=3,$N$2,1)</f>
        <v>0</v>
      </c>
      <c r="F471" s="27">
        <f>VLOOKUP(B471,Total!$B$9:$H$547,5,FALSE)*IF(A471=3,$N$2,1)</f>
        <v>0</v>
      </c>
      <c r="G471" s="27">
        <f>VLOOKUP(B471,Total!$B$9:$H$547,6,FALSE)*IF(A471=3,$N$2,1)</f>
        <v>0</v>
      </c>
      <c r="H471" s="28">
        <f>SUM(C471:G471)</f>
        <v>103.49999999999999</v>
      </c>
      <c r="I471" s="23">
        <f>IF(EXACT(H471,H470),I470,K471/$H$1)</f>
        <v>0.85528756957328389</v>
      </c>
      <c r="J471" s="18">
        <f>IF(EXACT(H471,H470),J470,K471)</f>
        <v>461</v>
      </c>
      <c r="K471" s="18">
        <v>463</v>
      </c>
    </row>
    <row r="472" spans="1:11" ht="15.75" thickBot="1" x14ac:dyDescent="0.3">
      <c r="A472" s="17">
        <v>3</v>
      </c>
      <c r="B472" s="15" t="s">
        <v>550</v>
      </c>
      <c r="C472" s="27">
        <f>VLOOKUP(B472,Total!$B$9:$H$547,2,FALSE)*IF(A472=3,$N$2,1)</f>
        <v>103.49999999999999</v>
      </c>
      <c r="D472" s="27">
        <f>VLOOKUP(B472,Total!$B$9:$H$547,3,FALSE)*IF(A472=3,$N$2,1)</f>
        <v>0</v>
      </c>
      <c r="E472" s="27">
        <f>VLOOKUP(B472,Total!$B$9:$H$547,4,FALSE)*IF(A472=3,$N$2,1)</f>
        <v>0</v>
      </c>
      <c r="F472" s="27">
        <f>VLOOKUP(B472,Total!$B$9:$H$547,5,FALSE)*IF(A472=3,$N$2,1)</f>
        <v>0</v>
      </c>
      <c r="G472" s="27">
        <f>VLOOKUP(B472,Total!$B$9:$H$547,6,FALSE)*IF(A472=3,$N$2,1)</f>
        <v>0</v>
      </c>
      <c r="H472" s="28">
        <f>SUM(C472:G472)</f>
        <v>103.49999999999999</v>
      </c>
      <c r="I472" s="23">
        <f>IF(EXACT(H472,H471),I471,K472/$H$1)</f>
        <v>0.85528756957328389</v>
      </c>
      <c r="J472" s="18">
        <f>IF(EXACT(H472,H471),J471,K472)</f>
        <v>461</v>
      </c>
      <c r="K472" s="18">
        <v>464</v>
      </c>
    </row>
    <row r="473" spans="1:11" ht="15.75" thickBot="1" x14ac:dyDescent="0.3">
      <c r="A473" s="17">
        <v>3</v>
      </c>
      <c r="B473" s="15" t="s">
        <v>546</v>
      </c>
      <c r="C473" s="27">
        <f>VLOOKUP(B473,Total!$B$9:$H$547,2,FALSE)*IF(A473=3,$N$2,1)</f>
        <v>103.49999999999999</v>
      </c>
      <c r="D473" s="27">
        <f>VLOOKUP(B473,Total!$B$9:$H$547,3,FALSE)*IF(A473=3,$N$2,1)</f>
        <v>0</v>
      </c>
      <c r="E473" s="27">
        <f>VLOOKUP(B473,Total!$B$9:$H$547,4,FALSE)*IF(A473=3,$N$2,1)</f>
        <v>0</v>
      </c>
      <c r="F473" s="27">
        <f>VLOOKUP(B473,Total!$B$9:$H$547,5,FALSE)*IF(A473=3,$N$2,1)</f>
        <v>0</v>
      </c>
      <c r="G473" s="27">
        <f>VLOOKUP(B473,Total!$B$9:$H$547,6,FALSE)*IF(A473=3,$N$2,1)</f>
        <v>0</v>
      </c>
      <c r="H473" s="28">
        <f>SUM(C473:G473)</f>
        <v>103.49999999999999</v>
      </c>
      <c r="I473" s="23">
        <f>IF(EXACT(H473,H472),I472,K473/$H$1)</f>
        <v>0.85528756957328389</v>
      </c>
      <c r="J473" s="18">
        <f>IF(EXACT(H473,H472),J472,K473)</f>
        <v>461</v>
      </c>
      <c r="K473" s="18">
        <v>465</v>
      </c>
    </row>
    <row r="474" spans="1:11" ht="15.75" thickBot="1" x14ac:dyDescent="0.3">
      <c r="A474" s="17">
        <v>3</v>
      </c>
      <c r="B474" s="15" t="s">
        <v>543</v>
      </c>
      <c r="C474" s="27">
        <f>VLOOKUP(B474,Total!$B$9:$H$547,2,FALSE)*IF(A474=3,$N$2,1)</f>
        <v>103.49999999999999</v>
      </c>
      <c r="D474" s="27">
        <f>VLOOKUP(B474,Total!$B$9:$H$547,3,FALSE)*IF(A474=3,$N$2,1)</f>
        <v>0</v>
      </c>
      <c r="E474" s="27">
        <f>VLOOKUP(B474,Total!$B$9:$H$547,4,FALSE)*IF(A474=3,$N$2,1)</f>
        <v>0</v>
      </c>
      <c r="F474" s="27">
        <f>VLOOKUP(B474,Total!$B$9:$H$547,5,FALSE)*IF(A474=3,$N$2,1)</f>
        <v>0</v>
      </c>
      <c r="G474" s="27">
        <f>VLOOKUP(B474,Total!$B$9:$H$547,6,FALSE)*IF(A474=3,$N$2,1)</f>
        <v>0</v>
      </c>
      <c r="H474" s="28">
        <f>SUM(C474:G474)</f>
        <v>103.49999999999999</v>
      </c>
      <c r="I474" s="23">
        <f>IF(EXACT(H474,H473),I473,K474/$H$1)</f>
        <v>0.85528756957328389</v>
      </c>
      <c r="J474" s="18">
        <f>IF(EXACT(H474,H473),J473,K474)</f>
        <v>461</v>
      </c>
      <c r="K474" s="18">
        <v>466</v>
      </c>
    </row>
    <row r="475" spans="1:11" ht="15.75" thickBot="1" x14ac:dyDescent="0.3">
      <c r="A475" s="17">
        <v>3</v>
      </c>
      <c r="B475" s="15" t="s">
        <v>549</v>
      </c>
      <c r="C475" s="27">
        <f>VLOOKUP(B475,Total!$B$9:$H$547,2,FALSE)*IF(A475=3,$N$2,1)</f>
        <v>103.49999999999999</v>
      </c>
      <c r="D475" s="27">
        <f>VLOOKUP(B475,Total!$B$9:$H$547,3,FALSE)*IF(A475=3,$N$2,1)</f>
        <v>0</v>
      </c>
      <c r="E475" s="27">
        <f>VLOOKUP(B475,Total!$B$9:$H$547,4,FALSE)*IF(A475=3,$N$2,1)</f>
        <v>0</v>
      </c>
      <c r="F475" s="27">
        <f>VLOOKUP(B475,Total!$B$9:$H$547,5,FALSE)*IF(A475=3,$N$2,1)</f>
        <v>0</v>
      </c>
      <c r="G475" s="27">
        <f>VLOOKUP(B475,Total!$B$9:$H$547,6,FALSE)*IF(A475=3,$N$2,1)</f>
        <v>0</v>
      </c>
      <c r="H475" s="28">
        <f>SUM(C475:G475)</f>
        <v>103.49999999999999</v>
      </c>
      <c r="I475" s="23">
        <f>IF(EXACT(H475,H474),I474,K475/$H$1)</f>
        <v>0.85528756957328389</v>
      </c>
      <c r="J475" s="18">
        <f>IF(EXACT(H475,H474),J474,K475)</f>
        <v>461</v>
      </c>
      <c r="K475" s="18">
        <v>467</v>
      </c>
    </row>
    <row r="476" spans="1:11" ht="15.75" thickBot="1" x14ac:dyDescent="0.3">
      <c r="A476" s="17">
        <v>3</v>
      </c>
      <c r="B476" s="15" t="s">
        <v>545</v>
      </c>
      <c r="C476" s="27">
        <f>VLOOKUP(B476,Total!$B$9:$H$547,2,FALSE)*IF(A476=3,$N$2,1)</f>
        <v>103.49999999999999</v>
      </c>
      <c r="D476" s="27">
        <f>VLOOKUP(B476,Total!$B$9:$H$547,3,FALSE)*IF(A476=3,$N$2,1)</f>
        <v>0</v>
      </c>
      <c r="E476" s="27">
        <f>VLOOKUP(B476,Total!$B$9:$H$547,4,FALSE)*IF(A476=3,$N$2,1)</f>
        <v>0</v>
      </c>
      <c r="F476" s="27">
        <f>VLOOKUP(B476,Total!$B$9:$H$547,5,FALSE)*IF(A476=3,$N$2,1)</f>
        <v>0</v>
      </c>
      <c r="G476" s="27">
        <f>VLOOKUP(B476,Total!$B$9:$H$547,6,FALSE)*IF(A476=3,$N$2,1)</f>
        <v>0</v>
      </c>
      <c r="H476" s="28">
        <f>SUM(C476:G476)</f>
        <v>103.49999999999999</v>
      </c>
      <c r="I476" s="23">
        <f>IF(EXACT(H476,H475),I475,K476/$H$1)</f>
        <v>0.85528756957328389</v>
      </c>
      <c r="J476" s="18">
        <f>IF(EXACT(H476,H475),J475,K476)</f>
        <v>461</v>
      </c>
      <c r="K476" s="18">
        <v>468</v>
      </c>
    </row>
    <row r="477" spans="1:11" ht="15.75" thickBot="1" x14ac:dyDescent="0.3">
      <c r="A477" s="17">
        <v>3</v>
      </c>
      <c r="B477" s="15" t="s">
        <v>547</v>
      </c>
      <c r="C477" s="27">
        <f>VLOOKUP(B477,Total!$B$9:$H$547,2,FALSE)*IF(A477=3,$N$2,1)</f>
        <v>103.49999999999999</v>
      </c>
      <c r="D477" s="27">
        <f>VLOOKUP(B477,Total!$B$9:$H$547,3,FALSE)*IF(A477=3,$N$2,1)</f>
        <v>0</v>
      </c>
      <c r="E477" s="27">
        <f>VLOOKUP(B477,Total!$B$9:$H$547,4,FALSE)*IF(A477=3,$N$2,1)</f>
        <v>0</v>
      </c>
      <c r="F477" s="27">
        <f>VLOOKUP(B477,Total!$B$9:$H$547,5,FALSE)*IF(A477=3,$N$2,1)</f>
        <v>0</v>
      </c>
      <c r="G477" s="27">
        <f>VLOOKUP(B477,Total!$B$9:$H$547,6,FALSE)*IF(A477=3,$N$2,1)</f>
        <v>0</v>
      </c>
      <c r="H477" s="28">
        <f>SUM(C477:G477)</f>
        <v>103.49999999999999</v>
      </c>
      <c r="I477" s="23">
        <f>IF(EXACT(H477,H476),I476,K477/$H$1)</f>
        <v>0.85528756957328389</v>
      </c>
      <c r="J477" s="18">
        <f>IF(EXACT(H477,H476),J476,K477)</f>
        <v>461</v>
      </c>
      <c r="K477" s="18">
        <v>469</v>
      </c>
    </row>
    <row r="478" spans="1:11" ht="15.75" thickBot="1" x14ac:dyDescent="0.3">
      <c r="A478" s="17">
        <v>3</v>
      </c>
      <c r="B478" s="15" t="s">
        <v>541</v>
      </c>
      <c r="C478" s="27">
        <f>VLOOKUP(B478,Total!$B$9:$H$547,2,FALSE)*IF(A478=3,$N$2,1)</f>
        <v>103.49999999999999</v>
      </c>
      <c r="D478" s="27">
        <f>VLOOKUP(B478,Total!$B$9:$H$547,3,FALSE)*IF(A478=3,$N$2,1)</f>
        <v>0</v>
      </c>
      <c r="E478" s="27">
        <f>VLOOKUP(B478,Total!$B$9:$H$547,4,FALSE)*IF(A478=3,$N$2,1)</f>
        <v>0</v>
      </c>
      <c r="F478" s="27">
        <f>VLOOKUP(B478,Total!$B$9:$H$547,5,FALSE)*IF(A478=3,$N$2,1)</f>
        <v>0</v>
      </c>
      <c r="G478" s="27">
        <f>VLOOKUP(B478,Total!$B$9:$H$547,6,FALSE)*IF(A478=3,$N$2,1)</f>
        <v>0</v>
      </c>
      <c r="H478" s="28">
        <f>SUM(C478:G478)</f>
        <v>103.49999999999999</v>
      </c>
      <c r="I478" s="23">
        <f>IF(EXACT(H478,H477),I477,K478/$H$1)</f>
        <v>0.85528756957328389</v>
      </c>
      <c r="J478" s="18">
        <f>IF(EXACT(H478,H477),J477,K478)</f>
        <v>461</v>
      </c>
      <c r="K478" s="18">
        <v>470</v>
      </c>
    </row>
    <row r="479" spans="1:11" ht="15.75" thickBot="1" x14ac:dyDescent="0.3">
      <c r="A479" s="17">
        <v>3</v>
      </c>
      <c r="B479" s="15" t="s">
        <v>551</v>
      </c>
      <c r="C479" s="27">
        <f>VLOOKUP(B479,Total!$B$9:$H$547,2,FALSE)*IF(A479=3,$N$2,1)</f>
        <v>0</v>
      </c>
      <c r="D479" s="27">
        <f>VLOOKUP(B479,Total!$B$9:$H$547,3,FALSE)*IF(A479=3,$N$2,1)</f>
        <v>46</v>
      </c>
      <c r="E479" s="27">
        <f>VLOOKUP(B479,Total!$B$9:$H$547,4,FALSE)*IF(A479=3,$N$2,1)</f>
        <v>55.199999999999996</v>
      </c>
      <c r="F479" s="27">
        <f>VLOOKUP(B479,Total!$B$9:$H$547,5,FALSE)*IF(A479=3,$N$2,1)</f>
        <v>0</v>
      </c>
      <c r="G479" s="27">
        <f>VLOOKUP(B479,Total!$B$9:$H$547,6,FALSE)*IF(A479=3,$N$2,1)</f>
        <v>0</v>
      </c>
      <c r="H479" s="28">
        <f>SUM(C479:G479)</f>
        <v>101.19999999999999</v>
      </c>
      <c r="I479" s="23">
        <f>IF(EXACT(H479,H478),I478,K479/$H$1)</f>
        <v>0.87384044526901672</v>
      </c>
      <c r="J479" s="18">
        <f>IF(EXACT(H479,H478),J478,K479)</f>
        <v>471</v>
      </c>
      <c r="K479" s="18">
        <v>471</v>
      </c>
    </row>
    <row r="480" spans="1:11" ht="15.75" thickBot="1" x14ac:dyDescent="0.3">
      <c r="A480" s="17">
        <v>2</v>
      </c>
      <c r="B480" s="15" t="s">
        <v>153</v>
      </c>
      <c r="C480" s="27">
        <f>VLOOKUP(B480,Total!$B$9:$H$547,2,FALSE)*IF(A480=3,$N$2,1)</f>
        <v>90</v>
      </c>
      <c r="D480" s="27">
        <f>VLOOKUP(B480,Total!$B$9:$H$547,3,FALSE)*IF(A480=3,$N$2,1)</f>
        <v>10</v>
      </c>
      <c r="E480" s="27">
        <f>VLOOKUP(B480,Total!$B$9:$H$547,4,FALSE)*IF(A480=3,$N$2,1)</f>
        <v>0</v>
      </c>
      <c r="F480" s="27">
        <f>VLOOKUP(B480,Total!$B$9:$H$547,5,FALSE)*IF(A480=3,$N$2,1)</f>
        <v>0</v>
      </c>
      <c r="G480" s="27">
        <f>VLOOKUP(B480,Total!$B$9:$H$547,6,FALSE)*IF(A480=3,$N$2,1)</f>
        <v>0</v>
      </c>
      <c r="H480" s="28">
        <f>SUM(C480:G480)</f>
        <v>100</v>
      </c>
      <c r="I480" s="23">
        <f>IF(EXACT(H480,H479),I479,K480/$H$1)</f>
        <v>0.87569573283859004</v>
      </c>
      <c r="J480" s="18">
        <f>IF(EXACT(H480,H479),J479,K480)</f>
        <v>472</v>
      </c>
      <c r="K480" s="18">
        <v>472</v>
      </c>
    </row>
    <row r="481" spans="1:11" ht="15.75" thickBot="1" x14ac:dyDescent="0.3">
      <c r="A481" s="17">
        <v>1</v>
      </c>
      <c r="B481" s="15" t="s">
        <v>309</v>
      </c>
      <c r="C481" s="27">
        <f>VLOOKUP(B481,Total!$B$9:$H$547,2,FALSE)*IF(A481=3,$N$2,1)</f>
        <v>100</v>
      </c>
      <c r="D481" s="27">
        <f>VLOOKUP(B481,Total!$B$9:$H$547,3,FALSE)*IF(A481=3,$N$2,1)</f>
        <v>0</v>
      </c>
      <c r="E481" s="27">
        <f>VLOOKUP(B481,Total!$B$9:$H$547,4,FALSE)*IF(A481=3,$N$2,1)</f>
        <v>0</v>
      </c>
      <c r="F481" s="27">
        <f>VLOOKUP(B481,Total!$B$9:$H$547,5,FALSE)*IF(A481=3,$N$2,1)</f>
        <v>0</v>
      </c>
      <c r="G481" s="27">
        <f>VLOOKUP(B481,Total!$B$9:$H$547,6,FALSE)*IF(A481=3,$N$2,1)</f>
        <v>0</v>
      </c>
      <c r="H481" s="28">
        <f>SUM(C481:G481)</f>
        <v>100</v>
      </c>
      <c r="I481" s="23">
        <f>IF(EXACT(H481,H480),I480,K481/$H$1)</f>
        <v>0.87569573283859004</v>
      </c>
      <c r="J481" s="18">
        <f>IF(EXACT(H481,H480),J480,K481)</f>
        <v>472</v>
      </c>
      <c r="K481" s="18">
        <v>473</v>
      </c>
    </row>
    <row r="482" spans="1:11" ht="15.75" thickBot="1" x14ac:dyDescent="0.3">
      <c r="A482" s="17">
        <v>1</v>
      </c>
      <c r="B482" s="15" t="s">
        <v>307</v>
      </c>
      <c r="C482" s="27">
        <f>VLOOKUP(B482,Total!$B$9:$H$547,2,FALSE)*IF(A482=3,$N$2,1)</f>
        <v>90</v>
      </c>
      <c r="D482" s="27">
        <f>VLOOKUP(B482,Total!$B$9:$H$547,3,FALSE)*IF(A482=3,$N$2,1)</f>
        <v>10</v>
      </c>
      <c r="E482" s="27">
        <f>VLOOKUP(B482,Total!$B$9:$H$547,4,FALSE)*IF(A482=3,$N$2,1)</f>
        <v>0</v>
      </c>
      <c r="F482" s="27">
        <f>VLOOKUP(B482,Total!$B$9:$H$547,5,FALSE)*IF(A482=3,$N$2,1)</f>
        <v>0</v>
      </c>
      <c r="G482" s="27">
        <f>VLOOKUP(B482,Total!$B$9:$H$547,6,FALSE)*IF(A482=3,$N$2,1)</f>
        <v>0</v>
      </c>
      <c r="H482" s="28">
        <f>SUM(C482:G482)</f>
        <v>100</v>
      </c>
      <c r="I482" s="23">
        <f>IF(EXACT(H482,H481),I481,K482/$H$1)</f>
        <v>0.87569573283859004</v>
      </c>
      <c r="J482" s="18">
        <f>IF(EXACT(H482,H481),J481,K482)</f>
        <v>472</v>
      </c>
      <c r="K482" s="18">
        <v>474</v>
      </c>
    </row>
    <row r="483" spans="1:11" ht="15.75" thickBot="1" x14ac:dyDescent="0.3">
      <c r="A483" s="17">
        <v>1</v>
      </c>
      <c r="B483" s="15" t="s">
        <v>308</v>
      </c>
      <c r="C483" s="27">
        <f>VLOOKUP(B483,Total!$B$9:$H$547,2,FALSE)*IF(A483=3,$N$2,1)</f>
        <v>100</v>
      </c>
      <c r="D483" s="27">
        <f>VLOOKUP(B483,Total!$B$9:$H$547,3,FALSE)*IF(A483=3,$N$2,1)</f>
        <v>0</v>
      </c>
      <c r="E483" s="27">
        <f>VLOOKUP(B483,Total!$B$9:$H$547,4,FALSE)*IF(A483=3,$N$2,1)</f>
        <v>0</v>
      </c>
      <c r="F483" s="27">
        <f>VLOOKUP(B483,Total!$B$9:$H$547,5,FALSE)*IF(A483=3,$N$2,1)</f>
        <v>0</v>
      </c>
      <c r="G483" s="27">
        <f>VLOOKUP(B483,Total!$B$9:$H$547,6,FALSE)*IF(A483=3,$N$2,1)</f>
        <v>0</v>
      </c>
      <c r="H483" s="28">
        <f>SUM(C483:G483)</f>
        <v>100</v>
      </c>
      <c r="I483" s="23">
        <f>IF(EXACT(H483,H482),I482,K483/$H$1)</f>
        <v>0.87569573283859004</v>
      </c>
      <c r="J483" s="18">
        <f>IF(EXACT(H483,H482),J482,K483)</f>
        <v>472</v>
      </c>
      <c r="K483" s="18">
        <v>475</v>
      </c>
    </row>
    <row r="484" spans="1:11" ht="15.75" thickBot="1" x14ac:dyDescent="0.3">
      <c r="A484" s="17">
        <v>2</v>
      </c>
      <c r="B484" s="15" t="s">
        <v>149</v>
      </c>
      <c r="C484" s="27">
        <f>VLOOKUP(B484,Total!$B$9:$H$547,2,FALSE)*IF(A484=3,$N$2,1)</f>
        <v>100</v>
      </c>
      <c r="D484" s="27">
        <f>VLOOKUP(B484,Total!$B$9:$H$547,3,FALSE)*IF(A484=3,$N$2,1)</f>
        <v>0</v>
      </c>
      <c r="E484" s="27">
        <f>VLOOKUP(B484,Total!$B$9:$H$547,4,FALSE)*IF(A484=3,$N$2,1)</f>
        <v>0</v>
      </c>
      <c r="F484" s="27">
        <f>VLOOKUP(B484,Total!$B$9:$H$547,5,FALSE)*IF(A484=3,$N$2,1)</f>
        <v>0</v>
      </c>
      <c r="G484" s="27">
        <f>VLOOKUP(B484,Total!$B$9:$H$547,6,FALSE)*IF(A484=3,$N$2,1)</f>
        <v>0</v>
      </c>
      <c r="H484" s="28">
        <f>SUM(C484:G484)</f>
        <v>100</v>
      </c>
      <c r="I484" s="23">
        <f>IF(EXACT(H484,H483),I483,K484/$H$1)</f>
        <v>0.87569573283859004</v>
      </c>
      <c r="J484" s="18">
        <f>IF(EXACT(H484,H483),J483,K484)</f>
        <v>472</v>
      </c>
      <c r="K484" s="18">
        <v>476</v>
      </c>
    </row>
    <row r="485" spans="1:11" ht="15.75" thickBot="1" x14ac:dyDescent="0.3">
      <c r="A485" s="17">
        <v>2</v>
      </c>
      <c r="B485" s="15" t="s">
        <v>144</v>
      </c>
      <c r="C485" s="27">
        <f>VLOOKUP(B485,Total!$B$9:$H$547,2,FALSE)*IF(A485=3,$N$2,1)</f>
        <v>0</v>
      </c>
      <c r="D485" s="27">
        <f>VLOOKUP(B485,Total!$B$9:$H$547,3,FALSE)*IF(A485=3,$N$2,1)</f>
        <v>0</v>
      </c>
      <c r="E485" s="27">
        <f>VLOOKUP(B485,Total!$B$9:$H$547,4,FALSE)*IF(A485=3,$N$2,1)</f>
        <v>100</v>
      </c>
      <c r="F485" s="27">
        <f>VLOOKUP(B485,Total!$B$9:$H$547,5,FALSE)*IF(A485=3,$N$2,1)</f>
        <v>0</v>
      </c>
      <c r="G485" s="27">
        <f>VLOOKUP(B485,Total!$B$9:$H$547,6,FALSE)*IF(A485=3,$N$2,1)</f>
        <v>0</v>
      </c>
      <c r="H485" s="28">
        <f>SUM(C485:G485)</f>
        <v>100</v>
      </c>
      <c r="I485" s="23">
        <f>IF(EXACT(H485,H484),I484,K485/$H$1)</f>
        <v>0.87569573283859004</v>
      </c>
      <c r="J485" s="18">
        <f>IF(EXACT(H485,H484),J484,K485)</f>
        <v>472</v>
      </c>
      <c r="K485" s="18">
        <v>477</v>
      </c>
    </row>
    <row r="486" spans="1:11" ht="15.75" thickBot="1" x14ac:dyDescent="0.3">
      <c r="A486" s="17">
        <v>2</v>
      </c>
      <c r="B486" s="15" t="s">
        <v>152</v>
      </c>
      <c r="C486" s="27">
        <f>VLOOKUP(B486,Total!$B$9:$H$547,2,FALSE)*IF(A486=3,$N$2,1)</f>
        <v>100</v>
      </c>
      <c r="D486" s="27">
        <f>VLOOKUP(B486,Total!$B$9:$H$547,3,FALSE)*IF(A486=3,$N$2,1)</f>
        <v>0</v>
      </c>
      <c r="E486" s="27">
        <f>VLOOKUP(B486,Total!$B$9:$H$547,4,FALSE)*IF(A486=3,$N$2,1)</f>
        <v>0</v>
      </c>
      <c r="F486" s="27">
        <f>VLOOKUP(B486,Total!$B$9:$H$547,5,FALSE)*IF(A486=3,$N$2,1)</f>
        <v>0</v>
      </c>
      <c r="G486" s="27">
        <f>VLOOKUP(B486,Total!$B$9:$H$547,6,FALSE)*IF(A486=3,$N$2,1)</f>
        <v>0</v>
      </c>
      <c r="H486" s="28">
        <f>SUM(C486:G486)</f>
        <v>100</v>
      </c>
      <c r="I486" s="23">
        <f>IF(EXACT(H486,H485),I485,K486/$H$1)</f>
        <v>0.87569573283859004</v>
      </c>
      <c r="J486" s="18">
        <f>IF(EXACT(H486,H485),J485,K486)</f>
        <v>472</v>
      </c>
      <c r="K486" s="18">
        <v>478</v>
      </c>
    </row>
    <row r="487" spans="1:11" ht="15.75" thickBot="1" x14ac:dyDescent="0.3">
      <c r="A487" s="17">
        <v>2</v>
      </c>
      <c r="B487" s="15" t="s">
        <v>147</v>
      </c>
      <c r="C487" s="27">
        <f>VLOOKUP(B487,Total!$B$9:$H$547,2,FALSE)*IF(A487=3,$N$2,1)</f>
        <v>100</v>
      </c>
      <c r="D487" s="27">
        <f>VLOOKUP(B487,Total!$B$9:$H$547,3,FALSE)*IF(A487=3,$N$2,1)</f>
        <v>0</v>
      </c>
      <c r="E487" s="27">
        <f>VLOOKUP(B487,Total!$B$9:$H$547,4,FALSE)*IF(A487=3,$N$2,1)</f>
        <v>0</v>
      </c>
      <c r="F487" s="27">
        <f>VLOOKUP(B487,Total!$B$9:$H$547,5,FALSE)*IF(A487=3,$N$2,1)</f>
        <v>0</v>
      </c>
      <c r="G487" s="27">
        <f>VLOOKUP(B487,Total!$B$9:$H$547,6,FALSE)*IF(A487=3,$N$2,1)</f>
        <v>0</v>
      </c>
      <c r="H487" s="28">
        <f>SUM(C487:G487)</f>
        <v>100</v>
      </c>
      <c r="I487" s="23">
        <f>IF(EXACT(H487,H486),I486,K487/$H$1)</f>
        <v>0.87569573283859004</v>
      </c>
      <c r="J487" s="18">
        <f>IF(EXACT(H487,H486),J486,K487)</f>
        <v>472</v>
      </c>
      <c r="K487" s="18">
        <v>479</v>
      </c>
    </row>
    <row r="488" spans="1:11" ht="15.75" thickBot="1" x14ac:dyDescent="0.3">
      <c r="A488" s="17">
        <v>2</v>
      </c>
      <c r="B488" s="15" t="s">
        <v>143</v>
      </c>
      <c r="C488" s="27">
        <f>VLOOKUP(B488,Total!$B$9:$H$547,2,FALSE)*IF(A488=3,$N$2,1)</f>
        <v>100</v>
      </c>
      <c r="D488" s="27">
        <f>VLOOKUP(B488,Total!$B$9:$H$547,3,FALSE)*IF(A488=3,$N$2,1)</f>
        <v>0</v>
      </c>
      <c r="E488" s="27">
        <f>VLOOKUP(B488,Total!$B$9:$H$547,4,FALSE)*IF(A488=3,$N$2,1)</f>
        <v>0</v>
      </c>
      <c r="F488" s="27">
        <f>VLOOKUP(B488,Total!$B$9:$H$547,5,FALSE)*IF(A488=3,$N$2,1)</f>
        <v>0</v>
      </c>
      <c r="G488" s="27">
        <f>VLOOKUP(B488,Total!$B$9:$H$547,6,FALSE)*IF(A488=3,$N$2,1)</f>
        <v>0</v>
      </c>
      <c r="H488" s="28">
        <f>SUM(C488:G488)</f>
        <v>100</v>
      </c>
      <c r="I488" s="23">
        <f>IF(EXACT(H488,H487),I487,K488/$H$1)</f>
        <v>0.87569573283859004</v>
      </c>
      <c r="J488" s="18">
        <f>IF(EXACT(H488,H487),J487,K488)</f>
        <v>472</v>
      </c>
      <c r="K488" s="18">
        <v>480</v>
      </c>
    </row>
    <row r="489" spans="1:11" ht="15.75" thickBot="1" x14ac:dyDescent="0.3">
      <c r="A489" s="17">
        <v>1</v>
      </c>
      <c r="B489" s="15" t="s">
        <v>304</v>
      </c>
      <c r="C489" s="27">
        <f>VLOOKUP(B489,Total!$B$9:$H$547,2,FALSE)*IF(A489=3,$N$2,1)</f>
        <v>60</v>
      </c>
      <c r="D489" s="27">
        <f>VLOOKUP(B489,Total!$B$9:$H$547,3,FALSE)*IF(A489=3,$N$2,1)</f>
        <v>40</v>
      </c>
      <c r="E489" s="27">
        <f>VLOOKUP(B489,Total!$B$9:$H$547,4,FALSE)*IF(A489=3,$N$2,1)</f>
        <v>0</v>
      </c>
      <c r="F489" s="27">
        <f>VLOOKUP(B489,Total!$B$9:$H$547,5,FALSE)*IF(A489=3,$N$2,1)</f>
        <v>0</v>
      </c>
      <c r="G489" s="27">
        <f>VLOOKUP(B489,Total!$B$9:$H$547,6,FALSE)*IF(A489=3,$N$2,1)</f>
        <v>0</v>
      </c>
      <c r="H489" s="28">
        <f>SUM(C489:G489)</f>
        <v>100</v>
      </c>
      <c r="I489" s="23">
        <f>IF(EXACT(H489,H488),I488,K489/$H$1)</f>
        <v>0.87569573283859004</v>
      </c>
      <c r="J489" s="18">
        <f>IF(EXACT(H489,H488),J488,K489)</f>
        <v>472</v>
      </c>
      <c r="K489" s="18">
        <v>481</v>
      </c>
    </row>
    <row r="490" spans="1:11" ht="15.75" thickBot="1" x14ac:dyDescent="0.3">
      <c r="A490" s="17">
        <v>2</v>
      </c>
      <c r="B490" s="15" t="s">
        <v>146</v>
      </c>
      <c r="C490" s="27">
        <f>VLOOKUP(B490,Total!$B$9:$H$547,2,FALSE)*IF(A490=3,$N$2,1)</f>
        <v>100</v>
      </c>
      <c r="D490" s="27">
        <f>VLOOKUP(B490,Total!$B$9:$H$547,3,FALSE)*IF(A490=3,$N$2,1)</f>
        <v>0</v>
      </c>
      <c r="E490" s="27">
        <f>VLOOKUP(B490,Total!$B$9:$H$547,4,FALSE)*IF(A490=3,$N$2,1)</f>
        <v>0</v>
      </c>
      <c r="F490" s="27">
        <f>VLOOKUP(B490,Total!$B$9:$H$547,5,FALSE)*IF(A490=3,$N$2,1)</f>
        <v>0</v>
      </c>
      <c r="G490" s="27">
        <f>VLOOKUP(B490,Total!$B$9:$H$547,6,FALSE)*IF(A490=3,$N$2,1)</f>
        <v>0</v>
      </c>
      <c r="H490" s="28">
        <f>SUM(C490:G490)</f>
        <v>100</v>
      </c>
      <c r="I490" s="23">
        <f>IF(EXACT(H490,H489),I489,K490/$H$1)</f>
        <v>0.87569573283859004</v>
      </c>
      <c r="J490" s="18">
        <f>IF(EXACT(H490,H489),J489,K490)</f>
        <v>472</v>
      </c>
      <c r="K490" s="18">
        <v>482</v>
      </c>
    </row>
    <row r="491" spans="1:11" ht="15.75" thickBot="1" x14ac:dyDescent="0.3">
      <c r="A491" s="17">
        <v>1</v>
      </c>
      <c r="B491" s="15" t="s">
        <v>306</v>
      </c>
      <c r="C491" s="27">
        <f>VLOOKUP(B491,Total!$B$9:$H$547,2,FALSE)*IF(A491=3,$N$2,1)</f>
        <v>100</v>
      </c>
      <c r="D491" s="27">
        <f>VLOOKUP(B491,Total!$B$9:$H$547,3,FALSE)*IF(A491=3,$N$2,1)</f>
        <v>0</v>
      </c>
      <c r="E491" s="27">
        <f>VLOOKUP(B491,Total!$B$9:$H$547,4,FALSE)*IF(A491=3,$N$2,1)</f>
        <v>0</v>
      </c>
      <c r="F491" s="27">
        <f>VLOOKUP(B491,Total!$B$9:$H$547,5,FALSE)*IF(A491=3,$N$2,1)</f>
        <v>0</v>
      </c>
      <c r="G491" s="27">
        <f>VLOOKUP(B491,Total!$B$9:$H$547,6,FALSE)*IF(A491=3,$N$2,1)</f>
        <v>0</v>
      </c>
      <c r="H491" s="28">
        <f>SUM(C491:G491)</f>
        <v>100</v>
      </c>
      <c r="I491" s="23">
        <f>IF(EXACT(H491,H490),I490,K491/$H$1)</f>
        <v>0.87569573283859004</v>
      </c>
      <c r="J491" s="18">
        <f>IF(EXACT(H491,H490),J490,K491)</f>
        <v>472</v>
      </c>
      <c r="K491" s="18">
        <v>483</v>
      </c>
    </row>
    <row r="492" spans="1:11" ht="15.75" thickBot="1" x14ac:dyDescent="0.3">
      <c r="A492" s="17">
        <v>2</v>
      </c>
      <c r="B492" s="15" t="s">
        <v>155</v>
      </c>
      <c r="C492" s="27">
        <f>VLOOKUP(B492,Total!$B$9:$H$547,2,FALSE)*IF(A492=3,$N$2,1)</f>
        <v>100</v>
      </c>
      <c r="D492" s="27">
        <f>VLOOKUP(B492,Total!$B$9:$H$547,3,FALSE)*IF(A492=3,$N$2,1)</f>
        <v>0</v>
      </c>
      <c r="E492" s="27">
        <f>VLOOKUP(B492,Total!$B$9:$H$547,4,FALSE)*IF(A492=3,$N$2,1)</f>
        <v>0</v>
      </c>
      <c r="F492" s="27">
        <f>VLOOKUP(B492,Total!$B$9:$H$547,5,FALSE)*IF(A492=3,$N$2,1)</f>
        <v>0</v>
      </c>
      <c r="G492" s="27">
        <f>VLOOKUP(B492,Total!$B$9:$H$547,6,FALSE)*IF(A492=3,$N$2,1)</f>
        <v>0</v>
      </c>
      <c r="H492" s="28">
        <f>SUM(C492:G492)</f>
        <v>100</v>
      </c>
      <c r="I492" s="23">
        <f>IF(EXACT(H492,H491),I491,K492/$H$1)</f>
        <v>0.87569573283859004</v>
      </c>
      <c r="J492" s="18">
        <f>IF(EXACT(H492,H491),J491,K492)</f>
        <v>472</v>
      </c>
      <c r="K492" s="18">
        <v>484</v>
      </c>
    </row>
    <row r="493" spans="1:11" ht="15.75" thickBot="1" x14ac:dyDescent="0.3">
      <c r="A493" s="17">
        <v>1</v>
      </c>
      <c r="B493" s="15" t="s">
        <v>315</v>
      </c>
      <c r="C493" s="27">
        <f>VLOOKUP(B493,Total!$B$9:$H$547,2,FALSE)*IF(A493=3,$N$2,1)</f>
        <v>100</v>
      </c>
      <c r="D493" s="27">
        <f>VLOOKUP(B493,Total!$B$9:$H$547,3,FALSE)*IF(A493=3,$N$2,1)</f>
        <v>0</v>
      </c>
      <c r="E493" s="27">
        <f>VLOOKUP(B493,Total!$B$9:$H$547,4,FALSE)*IF(A493=3,$N$2,1)</f>
        <v>0</v>
      </c>
      <c r="F493" s="27">
        <f>VLOOKUP(B493,Total!$B$9:$H$547,5,FALSE)*IF(A493=3,$N$2,1)</f>
        <v>0</v>
      </c>
      <c r="G493" s="27">
        <f>VLOOKUP(B493,Total!$B$9:$H$547,6,FALSE)*IF(A493=3,$N$2,1)</f>
        <v>0</v>
      </c>
      <c r="H493" s="28">
        <f>SUM(C493:G493)</f>
        <v>100</v>
      </c>
      <c r="I493" s="23">
        <f>IF(EXACT(H493,H492),I492,K493/$H$1)</f>
        <v>0.87569573283859004</v>
      </c>
      <c r="J493" s="18">
        <f>IF(EXACT(H493,H492),J492,K493)</f>
        <v>472</v>
      </c>
      <c r="K493" s="18">
        <v>485</v>
      </c>
    </row>
    <row r="494" spans="1:11" ht="15.75" thickBot="1" x14ac:dyDescent="0.3">
      <c r="A494" s="17">
        <v>1</v>
      </c>
      <c r="B494" s="15" t="s">
        <v>312</v>
      </c>
      <c r="C494" s="27">
        <f>VLOOKUP(B494,Total!$B$9:$H$547,2,FALSE)*IF(A494=3,$N$2,1)</f>
        <v>100</v>
      </c>
      <c r="D494" s="27">
        <f>VLOOKUP(B494,Total!$B$9:$H$547,3,FALSE)*IF(A494=3,$N$2,1)</f>
        <v>0</v>
      </c>
      <c r="E494" s="27">
        <f>VLOOKUP(B494,Total!$B$9:$H$547,4,FALSE)*IF(A494=3,$N$2,1)</f>
        <v>0</v>
      </c>
      <c r="F494" s="27">
        <f>VLOOKUP(B494,Total!$B$9:$H$547,5,FALSE)*IF(A494=3,$N$2,1)</f>
        <v>0</v>
      </c>
      <c r="G494" s="27">
        <f>VLOOKUP(B494,Total!$B$9:$H$547,6,FALSE)*IF(A494=3,$N$2,1)</f>
        <v>0</v>
      </c>
      <c r="H494" s="28">
        <f>SUM(C494:G494)</f>
        <v>100</v>
      </c>
      <c r="I494" s="23">
        <f>IF(EXACT(H494,H493),I493,K494/$H$1)</f>
        <v>0.87569573283859004</v>
      </c>
      <c r="J494" s="18">
        <f>IF(EXACT(H494,H493),J493,K494)</f>
        <v>472</v>
      </c>
      <c r="K494" s="18">
        <v>486</v>
      </c>
    </row>
    <row r="495" spans="1:11" ht="15.75" thickBot="1" x14ac:dyDescent="0.3">
      <c r="A495" s="17">
        <v>2</v>
      </c>
      <c r="B495" s="15" t="s">
        <v>151</v>
      </c>
      <c r="C495" s="27">
        <f>VLOOKUP(B495,Total!$B$9:$H$547,2,FALSE)*IF(A495=3,$N$2,1)</f>
        <v>100</v>
      </c>
      <c r="D495" s="27">
        <f>VLOOKUP(B495,Total!$B$9:$H$547,3,FALSE)*IF(A495=3,$N$2,1)</f>
        <v>0</v>
      </c>
      <c r="E495" s="27">
        <f>VLOOKUP(B495,Total!$B$9:$H$547,4,FALSE)*IF(A495=3,$N$2,1)</f>
        <v>0</v>
      </c>
      <c r="F495" s="27">
        <f>VLOOKUP(B495,Total!$B$9:$H$547,5,FALSE)*IF(A495=3,$N$2,1)</f>
        <v>0</v>
      </c>
      <c r="G495" s="27">
        <f>VLOOKUP(B495,Total!$B$9:$H$547,6,FALSE)*IF(A495=3,$N$2,1)</f>
        <v>0</v>
      </c>
      <c r="H495" s="28">
        <f>SUM(C495:G495)</f>
        <v>100</v>
      </c>
      <c r="I495" s="23">
        <f>IF(EXACT(H495,H494),I494,K495/$H$1)</f>
        <v>0.87569573283859004</v>
      </c>
      <c r="J495" s="18">
        <f>IF(EXACT(H495,H494),J494,K495)</f>
        <v>472</v>
      </c>
      <c r="K495" s="18">
        <v>487</v>
      </c>
    </row>
    <row r="496" spans="1:11" ht="15.75" thickBot="1" x14ac:dyDescent="0.3">
      <c r="A496" s="17">
        <v>1</v>
      </c>
      <c r="B496" s="15" t="s">
        <v>311</v>
      </c>
      <c r="C496" s="27">
        <f>VLOOKUP(B496,Total!$B$9:$H$547,2,FALSE)*IF(A496=3,$N$2,1)</f>
        <v>100</v>
      </c>
      <c r="D496" s="27">
        <f>VLOOKUP(B496,Total!$B$9:$H$547,3,FALSE)*IF(A496=3,$N$2,1)</f>
        <v>0</v>
      </c>
      <c r="E496" s="27">
        <f>VLOOKUP(B496,Total!$B$9:$H$547,4,FALSE)*IF(A496=3,$N$2,1)</f>
        <v>0</v>
      </c>
      <c r="F496" s="27">
        <f>VLOOKUP(B496,Total!$B$9:$H$547,5,FALSE)*IF(A496=3,$N$2,1)</f>
        <v>0</v>
      </c>
      <c r="G496" s="27">
        <f>VLOOKUP(B496,Total!$B$9:$H$547,6,FALSE)*IF(A496=3,$N$2,1)</f>
        <v>0</v>
      </c>
      <c r="H496" s="28">
        <f>SUM(C496:G496)</f>
        <v>100</v>
      </c>
      <c r="I496" s="23">
        <f>IF(EXACT(H496,H495),I495,K496/$H$1)</f>
        <v>0.87569573283859004</v>
      </c>
      <c r="J496" s="18">
        <f>IF(EXACT(H496,H495),J495,K496)</f>
        <v>472</v>
      </c>
      <c r="K496" s="18">
        <v>488</v>
      </c>
    </row>
    <row r="497" spans="1:11" ht="15.75" thickBot="1" x14ac:dyDescent="0.3">
      <c r="A497" s="17">
        <v>2</v>
      </c>
      <c r="B497" s="15" t="s">
        <v>150</v>
      </c>
      <c r="C497" s="27">
        <f>VLOOKUP(B497,Total!$B$9:$H$547,2,FALSE)*IF(A497=3,$N$2,1)</f>
        <v>100</v>
      </c>
      <c r="D497" s="27">
        <f>VLOOKUP(B497,Total!$B$9:$H$547,3,FALSE)*IF(A497=3,$N$2,1)</f>
        <v>0</v>
      </c>
      <c r="E497" s="27">
        <f>VLOOKUP(B497,Total!$B$9:$H$547,4,FALSE)*IF(A497=3,$N$2,1)</f>
        <v>0</v>
      </c>
      <c r="F497" s="27">
        <f>VLOOKUP(B497,Total!$B$9:$H$547,5,FALSE)*IF(A497=3,$N$2,1)</f>
        <v>0</v>
      </c>
      <c r="G497" s="27">
        <f>VLOOKUP(B497,Total!$B$9:$H$547,6,FALSE)*IF(A497=3,$N$2,1)</f>
        <v>0</v>
      </c>
      <c r="H497" s="28">
        <f>SUM(C497:G497)</f>
        <v>100</v>
      </c>
      <c r="I497" s="23">
        <f>IF(EXACT(H497,H496),I496,K497/$H$1)</f>
        <v>0.87569573283859004</v>
      </c>
      <c r="J497" s="18">
        <f>IF(EXACT(H497,H496),J496,K497)</f>
        <v>472</v>
      </c>
      <c r="K497" s="18">
        <v>489</v>
      </c>
    </row>
    <row r="498" spans="1:11" ht="15.75" thickBot="1" x14ac:dyDescent="0.3">
      <c r="A498" s="17">
        <v>1</v>
      </c>
      <c r="B498" s="15" t="s">
        <v>314</v>
      </c>
      <c r="C498" s="27">
        <f>VLOOKUP(B498,Total!$B$9:$H$547,2,FALSE)*IF(A498=3,$N$2,1)</f>
        <v>100</v>
      </c>
      <c r="D498" s="27">
        <f>VLOOKUP(B498,Total!$B$9:$H$547,3,FALSE)*IF(A498=3,$N$2,1)</f>
        <v>0</v>
      </c>
      <c r="E498" s="27">
        <f>VLOOKUP(B498,Total!$B$9:$H$547,4,FALSE)*IF(A498=3,$N$2,1)</f>
        <v>0</v>
      </c>
      <c r="F498" s="27">
        <f>VLOOKUP(B498,Total!$B$9:$H$547,5,FALSE)*IF(A498=3,$N$2,1)</f>
        <v>0</v>
      </c>
      <c r="G498" s="27">
        <f>VLOOKUP(B498,Total!$B$9:$H$547,6,FALSE)*IF(A498=3,$N$2,1)</f>
        <v>0</v>
      </c>
      <c r="H498" s="28">
        <f>SUM(C498:G498)</f>
        <v>100</v>
      </c>
      <c r="I498" s="23">
        <f>IF(EXACT(H498,H497),I497,K498/$H$1)</f>
        <v>0.87569573283859004</v>
      </c>
      <c r="J498" s="18">
        <f>IF(EXACT(H498,H497),J497,K498)</f>
        <v>472</v>
      </c>
      <c r="K498" s="18">
        <v>490</v>
      </c>
    </row>
    <row r="499" spans="1:11" ht="15.75" thickBot="1" x14ac:dyDescent="0.3">
      <c r="A499" s="17">
        <v>2</v>
      </c>
      <c r="B499" s="15" t="s">
        <v>142</v>
      </c>
      <c r="C499" s="27">
        <f>VLOOKUP(B499,Total!$B$9:$H$547,2,FALSE)*IF(A499=3,$N$2,1)</f>
        <v>100</v>
      </c>
      <c r="D499" s="27">
        <f>VLOOKUP(B499,Total!$B$9:$H$547,3,FALSE)*IF(A499=3,$N$2,1)</f>
        <v>0</v>
      </c>
      <c r="E499" s="27">
        <f>VLOOKUP(B499,Total!$B$9:$H$547,4,FALSE)*IF(A499=3,$N$2,1)</f>
        <v>0</v>
      </c>
      <c r="F499" s="27">
        <f>VLOOKUP(B499,Total!$B$9:$H$547,5,FALSE)*IF(A499=3,$N$2,1)</f>
        <v>0</v>
      </c>
      <c r="G499" s="27">
        <f>VLOOKUP(B499,Total!$B$9:$H$547,6,FALSE)*IF(A499=3,$N$2,1)</f>
        <v>0</v>
      </c>
      <c r="H499" s="28">
        <f>SUM(C499:G499)</f>
        <v>100</v>
      </c>
      <c r="I499" s="23">
        <f>IF(EXACT(H499,H498),I498,K499/$H$1)</f>
        <v>0.87569573283859004</v>
      </c>
      <c r="J499" s="18">
        <f>IF(EXACT(H499,H498),J498,K499)</f>
        <v>472</v>
      </c>
      <c r="K499" s="18">
        <v>491</v>
      </c>
    </row>
    <row r="500" spans="1:11" ht="15.75" thickBot="1" x14ac:dyDescent="0.3">
      <c r="A500" s="17">
        <v>1</v>
      </c>
      <c r="B500" s="15" t="s">
        <v>305</v>
      </c>
      <c r="C500" s="27">
        <f>VLOOKUP(B500,Total!$B$9:$H$547,2,FALSE)*IF(A500=3,$N$2,1)</f>
        <v>90</v>
      </c>
      <c r="D500" s="27">
        <f>VLOOKUP(B500,Total!$B$9:$H$547,3,FALSE)*IF(A500=3,$N$2,1)</f>
        <v>10</v>
      </c>
      <c r="E500" s="27">
        <f>VLOOKUP(B500,Total!$B$9:$H$547,4,FALSE)*IF(A500=3,$N$2,1)</f>
        <v>0</v>
      </c>
      <c r="F500" s="27">
        <f>VLOOKUP(B500,Total!$B$9:$H$547,5,FALSE)*IF(A500=3,$N$2,1)</f>
        <v>0</v>
      </c>
      <c r="G500" s="27">
        <f>VLOOKUP(B500,Total!$B$9:$H$547,6,FALSE)*IF(A500=3,$N$2,1)</f>
        <v>0</v>
      </c>
      <c r="H500" s="28">
        <f>SUM(C500:G500)</f>
        <v>100</v>
      </c>
      <c r="I500" s="23">
        <f>IF(EXACT(H500,H499),I499,K500/$H$1)</f>
        <v>0.87569573283859004</v>
      </c>
      <c r="J500" s="18">
        <f>IF(EXACT(H500,H499),J499,K500)</f>
        <v>472</v>
      </c>
      <c r="K500" s="18">
        <v>492</v>
      </c>
    </row>
    <row r="501" spans="1:11" ht="15.75" thickBot="1" x14ac:dyDescent="0.3">
      <c r="A501" s="17">
        <v>2</v>
      </c>
      <c r="B501" s="15" t="s">
        <v>145</v>
      </c>
      <c r="C501" s="27">
        <f>VLOOKUP(B501,Total!$B$9:$H$547,2,FALSE)*IF(A501=3,$N$2,1)</f>
        <v>100</v>
      </c>
      <c r="D501" s="27">
        <f>VLOOKUP(B501,Total!$B$9:$H$547,3,FALSE)*IF(A501=3,$N$2,1)</f>
        <v>0</v>
      </c>
      <c r="E501" s="27">
        <f>VLOOKUP(B501,Total!$B$9:$H$547,4,FALSE)*IF(A501=3,$N$2,1)</f>
        <v>0</v>
      </c>
      <c r="F501" s="27">
        <f>VLOOKUP(B501,Total!$B$9:$H$547,5,FALSE)*IF(A501=3,$N$2,1)</f>
        <v>0</v>
      </c>
      <c r="G501" s="27">
        <f>VLOOKUP(B501,Total!$B$9:$H$547,6,FALSE)*IF(A501=3,$N$2,1)</f>
        <v>0</v>
      </c>
      <c r="H501" s="28">
        <f>SUM(C501:G501)</f>
        <v>100</v>
      </c>
      <c r="I501" s="23">
        <f>IF(EXACT(H501,H500),I500,K501/$H$1)</f>
        <v>0.87569573283859004</v>
      </c>
      <c r="J501" s="18">
        <f>IF(EXACT(H501,H500),J500,K501)</f>
        <v>472</v>
      </c>
      <c r="K501" s="18">
        <v>493</v>
      </c>
    </row>
    <row r="502" spans="1:11" ht="15.75" thickBot="1" x14ac:dyDescent="0.3">
      <c r="A502" s="17">
        <v>1</v>
      </c>
      <c r="B502" s="15" t="s">
        <v>310</v>
      </c>
      <c r="C502" s="27">
        <f>VLOOKUP(B502,Total!$B$9:$H$547,2,FALSE)*IF(A502=3,$N$2,1)</f>
        <v>100</v>
      </c>
      <c r="D502" s="27">
        <f>VLOOKUP(B502,Total!$B$9:$H$547,3,FALSE)*IF(A502=3,$N$2,1)</f>
        <v>0</v>
      </c>
      <c r="E502" s="27">
        <f>VLOOKUP(B502,Total!$B$9:$H$547,4,FALSE)*IF(A502=3,$N$2,1)</f>
        <v>0</v>
      </c>
      <c r="F502" s="27">
        <f>VLOOKUP(B502,Total!$B$9:$H$547,5,FALSE)*IF(A502=3,$N$2,1)</f>
        <v>0</v>
      </c>
      <c r="G502" s="27">
        <f>VLOOKUP(B502,Total!$B$9:$H$547,6,FALSE)*IF(A502=3,$N$2,1)</f>
        <v>0</v>
      </c>
      <c r="H502" s="28">
        <f>SUM(C502:G502)</f>
        <v>100</v>
      </c>
      <c r="I502" s="23">
        <f>IF(EXACT(H502,H501),I501,K502/$H$1)</f>
        <v>0.87569573283859004</v>
      </c>
      <c r="J502" s="18">
        <f>IF(EXACT(H502,H501),J501,K502)</f>
        <v>472</v>
      </c>
      <c r="K502" s="18">
        <v>494</v>
      </c>
    </row>
    <row r="503" spans="1:11" ht="15.75" thickBot="1" x14ac:dyDescent="0.3">
      <c r="A503" s="17">
        <v>2</v>
      </c>
      <c r="B503" s="15" t="s">
        <v>148</v>
      </c>
      <c r="C503" s="27">
        <f>VLOOKUP(B503,Total!$B$9:$H$547,2,FALSE)*IF(A503=3,$N$2,1)</f>
        <v>100</v>
      </c>
      <c r="D503" s="27">
        <f>VLOOKUP(B503,Total!$B$9:$H$547,3,FALSE)*IF(A503=3,$N$2,1)</f>
        <v>0</v>
      </c>
      <c r="E503" s="27">
        <f>VLOOKUP(B503,Total!$B$9:$H$547,4,FALSE)*IF(A503=3,$N$2,1)</f>
        <v>0</v>
      </c>
      <c r="F503" s="27">
        <f>VLOOKUP(B503,Total!$B$9:$H$547,5,FALSE)*IF(A503=3,$N$2,1)</f>
        <v>0</v>
      </c>
      <c r="G503" s="27">
        <f>VLOOKUP(B503,Total!$B$9:$H$547,6,FALSE)*IF(A503=3,$N$2,1)</f>
        <v>0</v>
      </c>
      <c r="H503" s="28">
        <f>SUM(C503:G503)</f>
        <v>100</v>
      </c>
      <c r="I503" s="23">
        <f>IF(EXACT(H503,H502),I502,K503/$H$1)</f>
        <v>0.87569573283859004</v>
      </c>
      <c r="J503" s="18">
        <f>IF(EXACT(H503,H502),J502,K503)</f>
        <v>472</v>
      </c>
      <c r="K503" s="18">
        <v>495</v>
      </c>
    </row>
    <row r="504" spans="1:11" ht="15.75" thickBot="1" x14ac:dyDescent="0.3">
      <c r="A504" s="17">
        <v>1</v>
      </c>
      <c r="B504" s="15" t="s">
        <v>303</v>
      </c>
      <c r="C504" s="27">
        <f>VLOOKUP(B504,Total!$B$9:$H$547,2,FALSE)*IF(A504=3,$N$2,1)</f>
        <v>100</v>
      </c>
      <c r="D504" s="27">
        <f>VLOOKUP(B504,Total!$B$9:$H$547,3,FALSE)*IF(A504=3,$N$2,1)</f>
        <v>0</v>
      </c>
      <c r="E504" s="27">
        <f>VLOOKUP(B504,Total!$B$9:$H$547,4,FALSE)*IF(A504=3,$N$2,1)</f>
        <v>0</v>
      </c>
      <c r="F504" s="27">
        <f>VLOOKUP(B504,Total!$B$9:$H$547,5,FALSE)*IF(A504=3,$N$2,1)</f>
        <v>0</v>
      </c>
      <c r="G504" s="27">
        <f>VLOOKUP(B504,Total!$B$9:$H$547,6,FALSE)*IF(A504=3,$N$2,1)</f>
        <v>0</v>
      </c>
      <c r="H504" s="28">
        <f>SUM(C504:G504)</f>
        <v>100</v>
      </c>
      <c r="I504" s="23">
        <f>IF(EXACT(H504,H503),I503,K504/$H$1)</f>
        <v>0.87569573283859004</v>
      </c>
      <c r="J504" s="18">
        <f>IF(EXACT(H504,H503),J503,K504)</f>
        <v>472</v>
      </c>
      <c r="K504" s="18">
        <v>496</v>
      </c>
    </row>
    <row r="505" spans="1:11" ht="15.75" thickBot="1" x14ac:dyDescent="0.3">
      <c r="A505" s="17">
        <v>2</v>
      </c>
      <c r="B505" s="15" t="s">
        <v>154</v>
      </c>
      <c r="C505" s="27">
        <f>VLOOKUP(B505,Total!$B$9:$H$547,2,FALSE)*IF(A505=3,$N$2,1)</f>
        <v>90</v>
      </c>
      <c r="D505" s="27">
        <f>VLOOKUP(B505,Total!$B$9:$H$547,3,FALSE)*IF(A505=3,$N$2,1)</f>
        <v>10</v>
      </c>
      <c r="E505" s="27">
        <f>VLOOKUP(B505,Total!$B$9:$H$547,4,FALSE)*IF(A505=3,$N$2,1)</f>
        <v>0</v>
      </c>
      <c r="F505" s="27">
        <f>VLOOKUP(B505,Total!$B$9:$H$547,5,FALSE)*IF(A505=3,$N$2,1)</f>
        <v>0</v>
      </c>
      <c r="G505" s="27">
        <f>VLOOKUP(B505,Total!$B$9:$H$547,6,FALSE)*IF(A505=3,$N$2,1)</f>
        <v>0</v>
      </c>
      <c r="H505" s="28">
        <f>SUM(C505:G505)</f>
        <v>100</v>
      </c>
      <c r="I505" s="23">
        <f>IF(EXACT(H505,H504),I504,K505/$H$1)</f>
        <v>0.87569573283859004</v>
      </c>
      <c r="J505" s="18">
        <f>IF(EXACT(H505,H504),J504,K505)</f>
        <v>472</v>
      </c>
      <c r="K505" s="18">
        <v>497</v>
      </c>
    </row>
    <row r="506" spans="1:11" ht="15.75" thickBot="1" x14ac:dyDescent="0.3">
      <c r="A506" s="17">
        <v>1</v>
      </c>
      <c r="B506" s="15" t="s">
        <v>313</v>
      </c>
      <c r="C506" s="27">
        <f>VLOOKUP(B506,Total!$B$9:$H$547,2,FALSE)*IF(A506=3,$N$2,1)</f>
        <v>100</v>
      </c>
      <c r="D506" s="27">
        <f>VLOOKUP(B506,Total!$B$9:$H$547,3,FALSE)*IF(A506=3,$N$2,1)</f>
        <v>0</v>
      </c>
      <c r="E506" s="27">
        <f>VLOOKUP(B506,Total!$B$9:$H$547,4,FALSE)*IF(A506=3,$N$2,1)</f>
        <v>0</v>
      </c>
      <c r="F506" s="27">
        <f>VLOOKUP(B506,Total!$B$9:$H$547,5,FALSE)*IF(A506=3,$N$2,1)</f>
        <v>0</v>
      </c>
      <c r="G506" s="27">
        <f>VLOOKUP(B506,Total!$B$9:$H$547,6,FALSE)*IF(A506=3,$N$2,1)</f>
        <v>0</v>
      </c>
      <c r="H506" s="28">
        <f>SUM(C506:G506)</f>
        <v>100</v>
      </c>
      <c r="I506" s="23">
        <f>IF(EXACT(H506,H505),I505,K506/$H$1)</f>
        <v>0.87569573283859004</v>
      </c>
      <c r="J506" s="18">
        <f>IF(EXACT(H506,H505),J505,K506)</f>
        <v>472</v>
      </c>
      <c r="K506" s="18">
        <v>498</v>
      </c>
    </row>
    <row r="507" spans="1:11" ht="15.75" thickBot="1" x14ac:dyDescent="0.3">
      <c r="A507" s="17">
        <v>2</v>
      </c>
      <c r="B507" s="15" t="s">
        <v>157</v>
      </c>
      <c r="C507" s="27">
        <f>VLOOKUP(B507,Total!$B$9:$H$547,2,FALSE)*IF(A507=3,$N$2,1)</f>
        <v>90</v>
      </c>
      <c r="D507" s="27">
        <f>VLOOKUP(B507,Total!$B$9:$H$547,3,FALSE)*IF(A507=3,$N$2,1)</f>
        <v>0</v>
      </c>
      <c r="E507" s="27">
        <f>VLOOKUP(B507,Total!$B$9:$H$547,4,FALSE)*IF(A507=3,$N$2,1)</f>
        <v>0</v>
      </c>
      <c r="F507" s="27">
        <f>VLOOKUP(B507,Total!$B$9:$H$547,5,FALSE)*IF(A507=3,$N$2,1)</f>
        <v>0</v>
      </c>
      <c r="G507" s="27">
        <f>VLOOKUP(B507,Total!$B$9:$H$547,6,FALSE)*IF(A507=3,$N$2,1)</f>
        <v>5</v>
      </c>
      <c r="H507" s="28">
        <f>SUM(C507:G507)</f>
        <v>95</v>
      </c>
      <c r="I507" s="23">
        <f>IF(EXACT(H507,H506),I506,K507/$H$1)</f>
        <v>0.92578849721706868</v>
      </c>
      <c r="J507" s="18">
        <f>IF(EXACT(H507,H506),J506,K507)</f>
        <v>499</v>
      </c>
      <c r="K507" s="18">
        <v>499</v>
      </c>
    </row>
    <row r="508" spans="1:11" ht="15.75" thickBot="1" x14ac:dyDescent="0.3">
      <c r="A508" s="17">
        <v>2</v>
      </c>
      <c r="B508" s="15" t="s">
        <v>156</v>
      </c>
      <c r="C508" s="27">
        <f>VLOOKUP(B508,Total!$B$9:$H$547,2,FALSE)*IF(A508=3,$N$2,1)</f>
        <v>90</v>
      </c>
      <c r="D508" s="27">
        <f>VLOOKUP(B508,Total!$B$9:$H$547,3,FALSE)*IF(A508=3,$N$2,1)</f>
        <v>0</v>
      </c>
      <c r="E508" s="27">
        <f>VLOOKUP(B508,Total!$B$9:$H$547,4,FALSE)*IF(A508=3,$N$2,1)</f>
        <v>0</v>
      </c>
      <c r="F508" s="27">
        <f>VLOOKUP(B508,Total!$B$9:$H$547,5,FALSE)*IF(A508=3,$N$2,1)</f>
        <v>0</v>
      </c>
      <c r="G508" s="27">
        <f>VLOOKUP(B508,Total!$B$9:$H$547,6,FALSE)*IF(A508=3,$N$2,1)</f>
        <v>5</v>
      </c>
      <c r="H508" s="28">
        <f>SUM(C508:G508)</f>
        <v>95</v>
      </c>
      <c r="I508" s="23">
        <f>IF(EXACT(H508,H507),I507,K508/$H$1)</f>
        <v>0.92578849721706868</v>
      </c>
      <c r="J508" s="18">
        <f>IF(EXACT(H508,H507),J507,K508)</f>
        <v>499</v>
      </c>
      <c r="K508" s="18">
        <v>500</v>
      </c>
    </row>
    <row r="509" spans="1:11" ht="15.75" thickBot="1" x14ac:dyDescent="0.3">
      <c r="A509" s="17">
        <v>2</v>
      </c>
      <c r="B509" s="15" t="s">
        <v>159</v>
      </c>
      <c r="C509" s="27">
        <f>VLOOKUP(B509,Total!$B$9:$H$547,2,FALSE)*IF(A509=3,$N$2,1)</f>
        <v>90</v>
      </c>
      <c r="D509" s="27">
        <f>VLOOKUP(B509,Total!$B$9:$H$547,3,FALSE)*IF(A509=3,$N$2,1)</f>
        <v>0</v>
      </c>
      <c r="E509" s="27">
        <f>VLOOKUP(B509,Total!$B$9:$H$547,4,FALSE)*IF(A509=3,$N$2,1)</f>
        <v>0</v>
      </c>
      <c r="F509" s="27">
        <f>VLOOKUP(B509,Total!$B$9:$H$547,5,FALSE)*IF(A509=3,$N$2,1)</f>
        <v>0</v>
      </c>
      <c r="G509" s="27">
        <f>VLOOKUP(B509,Total!$B$9:$H$547,6,FALSE)*IF(A509=3,$N$2,1)</f>
        <v>0</v>
      </c>
      <c r="H509" s="28">
        <f>SUM(C509:G509)</f>
        <v>90</v>
      </c>
      <c r="I509" s="23">
        <f>IF(EXACT(H509,H508),I508,K509/$H$1)</f>
        <v>0.92949907235621521</v>
      </c>
      <c r="J509" s="18">
        <f>IF(EXACT(H509,H508),J508,K509)</f>
        <v>501</v>
      </c>
      <c r="K509" s="18">
        <v>501</v>
      </c>
    </row>
    <row r="510" spans="1:11" ht="15.75" thickBot="1" x14ac:dyDescent="0.3">
      <c r="A510" s="17">
        <v>2</v>
      </c>
      <c r="B510" s="15" t="s">
        <v>166</v>
      </c>
      <c r="C510" s="27">
        <f>VLOOKUP(B510,Total!$B$9:$H$547,2,FALSE)*IF(A510=3,$N$2,1)</f>
        <v>90</v>
      </c>
      <c r="D510" s="27">
        <f>VLOOKUP(B510,Total!$B$9:$H$547,3,FALSE)*IF(A510=3,$N$2,1)</f>
        <v>0</v>
      </c>
      <c r="E510" s="27">
        <f>VLOOKUP(B510,Total!$B$9:$H$547,4,FALSE)*IF(A510=3,$N$2,1)</f>
        <v>0</v>
      </c>
      <c r="F510" s="27">
        <f>VLOOKUP(B510,Total!$B$9:$H$547,5,FALSE)*IF(A510=3,$N$2,1)</f>
        <v>0</v>
      </c>
      <c r="G510" s="27">
        <f>VLOOKUP(B510,Total!$B$9:$H$547,6,FALSE)*IF(A510=3,$N$2,1)</f>
        <v>0</v>
      </c>
      <c r="H510" s="28">
        <f>SUM(C510:G510)</f>
        <v>90</v>
      </c>
      <c r="I510" s="23">
        <f>IF(EXACT(H510,H509),I509,K510/$H$1)</f>
        <v>0.92949907235621521</v>
      </c>
      <c r="J510" s="18">
        <f>IF(EXACT(H510,H509),J509,K510)</f>
        <v>501</v>
      </c>
      <c r="K510" s="18">
        <v>502</v>
      </c>
    </row>
    <row r="511" spans="1:11" ht="15.75" thickBot="1" x14ac:dyDescent="0.3">
      <c r="A511" s="17">
        <v>2</v>
      </c>
      <c r="B511" s="15" t="s">
        <v>160</v>
      </c>
      <c r="C511" s="27">
        <f>VLOOKUP(B511,Total!$B$9:$H$547,2,FALSE)*IF(A511=3,$N$2,1)</f>
        <v>90</v>
      </c>
      <c r="D511" s="27">
        <f>VLOOKUP(B511,Total!$B$9:$H$547,3,FALSE)*IF(A511=3,$N$2,1)</f>
        <v>0</v>
      </c>
      <c r="E511" s="27">
        <f>VLOOKUP(B511,Total!$B$9:$H$547,4,FALSE)*IF(A511=3,$N$2,1)</f>
        <v>0</v>
      </c>
      <c r="F511" s="27">
        <f>VLOOKUP(B511,Total!$B$9:$H$547,5,FALSE)*IF(A511=3,$N$2,1)</f>
        <v>0</v>
      </c>
      <c r="G511" s="27">
        <f>VLOOKUP(B511,Total!$B$9:$H$547,6,FALSE)*IF(A511=3,$N$2,1)</f>
        <v>0</v>
      </c>
      <c r="H511" s="28">
        <f>SUM(C511:G511)</f>
        <v>90</v>
      </c>
      <c r="I511" s="23">
        <f>IF(EXACT(H511,H510),I510,K511/$H$1)</f>
        <v>0.92949907235621521</v>
      </c>
      <c r="J511" s="18">
        <f>IF(EXACT(H511,H510),J510,K511)</f>
        <v>501</v>
      </c>
      <c r="K511" s="18">
        <v>503</v>
      </c>
    </row>
    <row r="512" spans="1:11" ht="15.75" thickBot="1" x14ac:dyDescent="0.3">
      <c r="A512" s="17">
        <v>2</v>
      </c>
      <c r="B512" s="15" t="s">
        <v>163</v>
      </c>
      <c r="C512" s="27">
        <f>VLOOKUP(B512,Total!$B$9:$H$547,2,FALSE)*IF(A512=3,$N$2,1)</f>
        <v>90</v>
      </c>
      <c r="D512" s="27">
        <f>VLOOKUP(B512,Total!$B$9:$H$547,3,FALSE)*IF(A512=3,$N$2,1)</f>
        <v>0</v>
      </c>
      <c r="E512" s="27">
        <f>VLOOKUP(B512,Total!$B$9:$H$547,4,FALSE)*IF(A512=3,$N$2,1)</f>
        <v>0</v>
      </c>
      <c r="F512" s="27">
        <f>VLOOKUP(B512,Total!$B$9:$H$547,5,FALSE)*IF(A512=3,$N$2,1)</f>
        <v>0</v>
      </c>
      <c r="G512" s="27">
        <f>VLOOKUP(B512,Total!$B$9:$H$547,6,FALSE)*IF(A512=3,$N$2,1)</f>
        <v>0</v>
      </c>
      <c r="H512" s="28">
        <f>SUM(C512:G512)</f>
        <v>90</v>
      </c>
      <c r="I512" s="23">
        <f>IF(EXACT(H512,H511),I511,K512/$H$1)</f>
        <v>0.92949907235621521</v>
      </c>
      <c r="J512" s="18">
        <f>IF(EXACT(H512,H511),J511,K512)</f>
        <v>501</v>
      </c>
      <c r="K512" s="18">
        <v>504</v>
      </c>
    </row>
    <row r="513" spans="1:11" ht="15.75" thickBot="1" x14ac:dyDescent="0.3">
      <c r="A513" s="17">
        <v>1</v>
      </c>
      <c r="B513" s="15" t="s">
        <v>316</v>
      </c>
      <c r="C513" s="27">
        <f>VLOOKUP(B513,Total!$B$9:$H$547,2,FALSE)*IF(A513=3,$N$2,1)</f>
        <v>90</v>
      </c>
      <c r="D513" s="27">
        <f>VLOOKUP(B513,Total!$B$9:$H$547,3,FALSE)*IF(A513=3,$N$2,1)</f>
        <v>0</v>
      </c>
      <c r="E513" s="27">
        <f>VLOOKUP(B513,Total!$B$9:$H$547,4,FALSE)*IF(A513=3,$N$2,1)</f>
        <v>0</v>
      </c>
      <c r="F513" s="27">
        <f>VLOOKUP(B513,Total!$B$9:$H$547,5,FALSE)*IF(A513=3,$N$2,1)</f>
        <v>0</v>
      </c>
      <c r="G513" s="27">
        <f>VLOOKUP(B513,Total!$B$9:$H$547,6,FALSE)*IF(A513=3,$N$2,1)</f>
        <v>0</v>
      </c>
      <c r="H513" s="28">
        <f>SUM(C513:G513)</f>
        <v>90</v>
      </c>
      <c r="I513" s="23">
        <f>IF(EXACT(H513,H512),I512,K513/$H$1)</f>
        <v>0.92949907235621521</v>
      </c>
      <c r="J513" s="18">
        <f>IF(EXACT(H513,H512),J512,K513)</f>
        <v>501</v>
      </c>
      <c r="K513" s="18">
        <v>505</v>
      </c>
    </row>
    <row r="514" spans="1:11" ht="15.75" thickBot="1" x14ac:dyDescent="0.3">
      <c r="A514" s="17">
        <v>2</v>
      </c>
      <c r="B514" s="15" t="s">
        <v>162</v>
      </c>
      <c r="C514" s="27">
        <f>VLOOKUP(B514,Total!$B$9:$H$547,2,FALSE)*IF(A514=3,$N$2,1)</f>
        <v>90</v>
      </c>
      <c r="D514" s="27">
        <f>VLOOKUP(B514,Total!$B$9:$H$547,3,FALSE)*IF(A514=3,$N$2,1)</f>
        <v>0</v>
      </c>
      <c r="E514" s="27">
        <f>VLOOKUP(B514,Total!$B$9:$H$547,4,FALSE)*IF(A514=3,$N$2,1)</f>
        <v>0</v>
      </c>
      <c r="F514" s="27">
        <f>VLOOKUP(B514,Total!$B$9:$H$547,5,FALSE)*IF(A514=3,$N$2,1)</f>
        <v>0</v>
      </c>
      <c r="G514" s="27">
        <f>VLOOKUP(B514,Total!$B$9:$H$547,6,FALSE)*IF(A514=3,$N$2,1)</f>
        <v>0</v>
      </c>
      <c r="H514" s="28">
        <f>SUM(C514:G514)</f>
        <v>90</v>
      </c>
      <c r="I514" s="23">
        <f>IF(EXACT(H514,H513),I513,K514/$H$1)</f>
        <v>0.92949907235621521</v>
      </c>
      <c r="J514" s="18">
        <f>IF(EXACT(H514,H513),J513,K514)</f>
        <v>501</v>
      </c>
      <c r="K514" s="18">
        <v>506</v>
      </c>
    </row>
    <row r="515" spans="1:11" ht="15.75" thickBot="1" x14ac:dyDescent="0.3">
      <c r="A515" s="17">
        <v>1</v>
      </c>
      <c r="B515" s="15" t="s">
        <v>318</v>
      </c>
      <c r="C515" s="27">
        <f>VLOOKUP(B515,Total!$B$9:$H$547,2,FALSE)*IF(A515=3,$N$2,1)</f>
        <v>90</v>
      </c>
      <c r="D515" s="27">
        <f>VLOOKUP(B515,Total!$B$9:$H$547,3,FALSE)*IF(A515=3,$N$2,1)</f>
        <v>0</v>
      </c>
      <c r="E515" s="27">
        <f>VLOOKUP(B515,Total!$B$9:$H$547,4,FALSE)*IF(A515=3,$N$2,1)</f>
        <v>0</v>
      </c>
      <c r="F515" s="27">
        <f>VLOOKUP(B515,Total!$B$9:$H$547,5,FALSE)*IF(A515=3,$N$2,1)</f>
        <v>0</v>
      </c>
      <c r="G515" s="27">
        <f>VLOOKUP(B515,Total!$B$9:$H$547,6,FALSE)*IF(A515=3,$N$2,1)</f>
        <v>0</v>
      </c>
      <c r="H515" s="28">
        <f>SUM(C515:G515)</f>
        <v>90</v>
      </c>
      <c r="I515" s="23">
        <f>IF(EXACT(H515,H514),I514,K515/$H$1)</f>
        <v>0.92949907235621521</v>
      </c>
      <c r="J515" s="18">
        <f>IF(EXACT(H515,H514),J514,K515)</f>
        <v>501</v>
      </c>
      <c r="K515" s="18">
        <v>507</v>
      </c>
    </row>
    <row r="516" spans="1:11" ht="15.75" thickBot="1" x14ac:dyDescent="0.3">
      <c r="A516" s="17">
        <v>1</v>
      </c>
      <c r="B516" s="15" t="s">
        <v>319</v>
      </c>
      <c r="C516" s="27">
        <f>VLOOKUP(B516,Total!$B$9:$H$547,2,FALSE)*IF(A516=3,$N$2,1)</f>
        <v>90</v>
      </c>
      <c r="D516" s="27">
        <f>VLOOKUP(B516,Total!$B$9:$H$547,3,FALSE)*IF(A516=3,$N$2,1)</f>
        <v>0</v>
      </c>
      <c r="E516" s="27">
        <f>VLOOKUP(B516,Total!$B$9:$H$547,4,FALSE)*IF(A516=3,$N$2,1)</f>
        <v>0</v>
      </c>
      <c r="F516" s="27">
        <f>VLOOKUP(B516,Total!$B$9:$H$547,5,FALSE)*IF(A516=3,$N$2,1)</f>
        <v>0</v>
      </c>
      <c r="G516" s="27">
        <f>VLOOKUP(B516,Total!$B$9:$H$547,6,FALSE)*IF(A516=3,$N$2,1)</f>
        <v>0</v>
      </c>
      <c r="H516" s="28">
        <f>SUM(C516:G516)</f>
        <v>90</v>
      </c>
      <c r="I516" s="23">
        <f>IF(EXACT(H516,H515),I515,K516/$H$1)</f>
        <v>0.92949907235621521</v>
      </c>
      <c r="J516" s="18">
        <f>IF(EXACT(H516,H515),J515,K516)</f>
        <v>501</v>
      </c>
      <c r="K516" s="18">
        <v>508</v>
      </c>
    </row>
    <row r="517" spans="1:11" ht="15.75" thickBot="1" x14ac:dyDescent="0.3">
      <c r="A517" s="17">
        <v>2</v>
      </c>
      <c r="B517" s="15" t="s">
        <v>158</v>
      </c>
      <c r="C517" s="27">
        <f>VLOOKUP(B517,Total!$B$9:$H$547,2,FALSE)*IF(A517=3,$N$2,1)</f>
        <v>90</v>
      </c>
      <c r="D517" s="27">
        <f>VLOOKUP(B517,Total!$B$9:$H$547,3,FALSE)*IF(A517=3,$N$2,1)</f>
        <v>0</v>
      </c>
      <c r="E517" s="27">
        <f>VLOOKUP(B517,Total!$B$9:$H$547,4,FALSE)*IF(A517=3,$N$2,1)</f>
        <v>0</v>
      </c>
      <c r="F517" s="27">
        <f>VLOOKUP(B517,Total!$B$9:$H$547,5,FALSE)*IF(A517=3,$N$2,1)</f>
        <v>0</v>
      </c>
      <c r="G517" s="27">
        <f>VLOOKUP(B517,Total!$B$9:$H$547,6,FALSE)*IF(A517=3,$N$2,1)</f>
        <v>0</v>
      </c>
      <c r="H517" s="28">
        <f>SUM(C517:G517)</f>
        <v>90</v>
      </c>
      <c r="I517" s="23">
        <f>IF(EXACT(H517,H516),I516,K517/$H$1)</f>
        <v>0.92949907235621521</v>
      </c>
      <c r="J517" s="18">
        <f>IF(EXACT(H517,H516),J516,K517)</f>
        <v>501</v>
      </c>
      <c r="K517" s="18">
        <v>509</v>
      </c>
    </row>
    <row r="518" spans="1:11" ht="15.75" thickBot="1" x14ac:dyDescent="0.3">
      <c r="A518" s="17">
        <v>2</v>
      </c>
      <c r="B518" s="15" t="s">
        <v>161</v>
      </c>
      <c r="C518" s="27">
        <f>VLOOKUP(B518,Total!$B$9:$H$547,2,FALSE)*IF(A518=3,$N$2,1)</f>
        <v>90</v>
      </c>
      <c r="D518" s="27">
        <f>VLOOKUP(B518,Total!$B$9:$H$547,3,FALSE)*IF(A518=3,$N$2,1)</f>
        <v>0</v>
      </c>
      <c r="E518" s="27">
        <f>VLOOKUP(B518,Total!$B$9:$H$547,4,FALSE)*IF(A518=3,$N$2,1)</f>
        <v>0</v>
      </c>
      <c r="F518" s="27">
        <f>VLOOKUP(B518,Total!$B$9:$H$547,5,FALSE)*IF(A518=3,$N$2,1)</f>
        <v>0</v>
      </c>
      <c r="G518" s="27">
        <f>VLOOKUP(B518,Total!$B$9:$H$547,6,FALSE)*IF(A518=3,$N$2,1)</f>
        <v>0</v>
      </c>
      <c r="H518" s="28">
        <f>SUM(C518:G518)</f>
        <v>90</v>
      </c>
      <c r="I518" s="23">
        <f>IF(EXACT(H518,H517),I517,K518/$H$1)</f>
        <v>0.92949907235621521</v>
      </c>
      <c r="J518" s="18">
        <f>IF(EXACT(H518,H517),J517,K518)</f>
        <v>501</v>
      </c>
      <c r="K518" s="18">
        <v>510</v>
      </c>
    </row>
    <row r="519" spans="1:11" ht="15.75" thickBot="1" x14ac:dyDescent="0.3">
      <c r="A519" s="17">
        <v>2</v>
      </c>
      <c r="B519" s="15" t="s">
        <v>164</v>
      </c>
      <c r="C519" s="27">
        <f>VLOOKUP(B519,Total!$B$9:$H$547,2,FALSE)*IF(A519=3,$N$2,1)</f>
        <v>90</v>
      </c>
      <c r="D519" s="27">
        <f>VLOOKUP(B519,Total!$B$9:$H$547,3,FALSE)*IF(A519=3,$N$2,1)</f>
        <v>0</v>
      </c>
      <c r="E519" s="27">
        <f>VLOOKUP(B519,Total!$B$9:$H$547,4,FALSE)*IF(A519=3,$N$2,1)</f>
        <v>0</v>
      </c>
      <c r="F519" s="27">
        <f>VLOOKUP(B519,Total!$B$9:$H$547,5,FALSE)*IF(A519=3,$N$2,1)</f>
        <v>0</v>
      </c>
      <c r="G519" s="27">
        <f>VLOOKUP(B519,Total!$B$9:$H$547,6,FALSE)*IF(A519=3,$N$2,1)</f>
        <v>0</v>
      </c>
      <c r="H519" s="28">
        <f>SUM(C519:G519)</f>
        <v>90</v>
      </c>
      <c r="I519" s="23">
        <f>IF(EXACT(H519,H518),I518,K519/$H$1)</f>
        <v>0.92949907235621521</v>
      </c>
      <c r="J519" s="18">
        <f>IF(EXACT(H519,H518),J518,K519)</f>
        <v>501</v>
      </c>
      <c r="K519" s="18">
        <v>511</v>
      </c>
    </row>
    <row r="520" spans="1:11" ht="15.75" thickBot="1" x14ac:dyDescent="0.3">
      <c r="A520" s="17">
        <v>2</v>
      </c>
      <c r="B520" s="15" t="s">
        <v>165</v>
      </c>
      <c r="C520" s="27">
        <f>VLOOKUP(B520,Total!$B$9:$H$547,2,FALSE)*IF(A520=3,$N$2,1)</f>
        <v>90</v>
      </c>
      <c r="D520" s="27">
        <f>VLOOKUP(B520,Total!$B$9:$H$547,3,FALSE)*IF(A520=3,$N$2,1)</f>
        <v>0</v>
      </c>
      <c r="E520" s="27">
        <f>VLOOKUP(B520,Total!$B$9:$H$547,4,FALSE)*IF(A520=3,$N$2,1)</f>
        <v>0</v>
      </c>
      <c r="F520" s="27">
        <f>VLOOKUP(B520,Total!$B$9:$H$547,5,FALSE)*IF(A520=3,$N$2,1)</f>
        <v>0</v>
      </c>
      <c r="G520" s="27">
        <f>VLOOKUP(B520,Total!$B$9:$H$547,6,FALSE)*IF(A520=3,$N$2,1)</f>
        <v>0</v>
      </c>
      <c r="H520" s="28">
        <f>SUM(C520:G520)</f>
        <v>90</v>
      </c>
      <c r="I520" s="23">
        <f>IF(EXACT(H520,H519),I519,K520/$H$1)</f>
        <v>0.92949907235621521</v>
      </c>
      <c r="J520" s="18">
        <f>IF(EXACT(H520,H519),J519,K520)</f>
        <v>501</v>
      </c>
      <c r="K520" s="18">
        <v>512</v>
      </c>
    </row>
    <row r="521" spans="1:11" ht="15.75" thickBot="1" x14ac:dyDescent="0.3">
      <c r="A521" s="17">
        <v>1</v>
      </c>
      <c r="B521" s="15" t="s">
        <v>317</v>
      </c>
      <c r="C521" s="27">
        <f>VLOOKUP(B521,Total!$B$9:$H$547,2,FALSE)*IF(A521=3,$N$2,1)</f>
        <v>90</v>
      </c>
      <c r="D521" s="27">
        <f>VLOOKUP(B521,Total!$B$9:$H$547,3,FALSE)*IF(A521=3,$N$2,1)</f>
        <v>0</v>
      </c>
      <c r="E521" s="27">
        <f>VLOOKUP(B521,Total!$B$9:$H$547,4,FALSE)*IF(A521=3,$N$2,1)</f>
        <v>0</v>
      </c>
      <c r="F521" s="27">
        <f>VLOOKUP(B521,Total!$B$9:$H$547,5,FALSE)*IF(A521=3,$N$2,1)</f>
        <v>0</v>
      </c>
      <c r="G521" s="27">
        <f>VLOOKUP(B521,Total!$B$9:$H$547,6,FALSE)*IF(A521=3,$N$2,1)</f>
        <v>0</v>
      </c>
      <c r="H521" s="28">
        <f>SUM(C521:G521)</f>
        <v>90</v>
      </c>
      <c r="I521" s="23">
        <f>IF(EXACT(H521,H520),I520,K521/$H$1)</f>
        <v>0.92949907235621521</v>
      </c>
      <c r="J521" s="18">
        <f>IF(EXACT(H521,H520),J520,K521)</f>
        <v>501</v>
      </c>
      <c r="K521" s="18">
        <v>513</v>
      </c>
    </row>
    <row r="522" spans="1:11" ht="15.75" thickBot="1" x14ac:dyDescent="0.3">
      <c r="A522" s="17">
        <v>2</v>
      </c>
      <c r="B522" s="15" t="s">
        <v>167</v>
      </c>
      <c r="C522" s="27">
        <f>VLOOKUP(B522,Total!$B$9:$H$547,2,FALSE)*IF(A522=3,$N$2,1)</f>
        <v>70</v>
      </c>
      <c r="D522" s="27">
        <f>VLOOKUP(B522,Total!$B$9:$H$547,3,FALSE)*IF(A522=3,$N$2,1)</f>
        <v>10</v>
      </c>
      <c r="E522" s="27">
        <f>VLOOKUP(B522,Total!$B$9:$H$547,4,FALSE)*IF(A522=3,$N$2,1)</f>
        <v>0</v>
      </c>
      <c r="F522" s="27">
        <f>VLOOKUP(B522,Total!$B$9:$H$547,5,FALSE)*IF(A522=3,$N$2,1)</f>
        <v>0</v>
      </c>
      <c r="G522" s="27">
        <f>VLOOKUP(B522,Total!$B$9:$H$547,6,FALSE)*IF(A522=3,$N$2,1)</f>
        <v>0</v>
      </c>
      <c r="H522" s="28">
        <f>SUM(C522:G522)</f>
        <v>80</v>
      </c>
      <c r="I522" s="23">
        <f>IF(EXACT(H522,H521),I521,K522/$H$1)</f>
        <v>0.95361781076066787</v>
      </c>
      <c r="J522" s="18">
        <f>IF(EXACT(H522,H521),J521,K522)</f>
        <v>514</v>
      </c>
      <c r="K522" s="18">
        <v>514</v>
      </c>
    </row>
    <row r="523" spans="1:11" ht="15.75" thickBot="1" x14ac:dyDescent="0.3">
      <c r="A523" s="17">
        <v>1</v>
      </c>
      <c r="B523" s="15" t="s">
        <v>321</v>
      </c>
      <c r="C523" s="27">
        <f>VLOOKUP(B523,Total!$B$9:$H$547,2,FALSE)*IF(A523=3,$N$2,1)</f>
        <v>80</v>
      </c>
      <c r="D523" s="27">
        <f>VLOOKUP(B523,Total!$B$9:$H$547,3,FALSE)*IF(A523=3,$N$2,1)</f>
        <v>0</v>
      </c>
      <c r="E523" s="27">
        <f>VLOOKUP(B523,Total!$B$9:$H$547,4,FALSE)*IF(A523=3,$N$2,1)</f>
        <v>0</v>
      </c>
      <c r="F523" s="27">
        <f>VLOOKUP(B523,Total!$B$9:$H$547,5,FALSE)*IF(A523=3,$N$2,1)</f>
        <v>0</v>
      </c>
      <c r="G523" s="27">
        <f>VLOOKUP(B523,Total!$B$9:$H$547,6,FALSE)*IF(A523=3,$N$2,1)</f>
        <v>0</v>
      </c>
      <c r="H523" s="28">
        <f>SUM(C523:G523)</f>
        <v>80</v>
      </c>
      <c r="I523" s="23">
        <f>IF(EXACT(H523,H522),I522,K523/$H$1)</f>
        <v>0.95361781076066787</v>
      </c>
      <c r="J523" s="18">
        <f>IF(EXACT(H523,H522),J522,K523)</f>
        <v>514</v>
      </c>
      <c r="K523" s="18">
        <v>515</v>
      </c>
    </row>
    <row r="524" spans="1:11" ht="15.75" thickBot="1" x14ac:dyDescent="0.3">
      <c r="A524" s="17">
        <v>1</v>
      </c>
      <c r="B524" s="15" t="s">
        <v>320</v>
      </c>
      <c r="C524" s="27">
        <f>VLOOKUP(B524,Total!$B$9:$H$547,2,FALSE)*IF(A524=3,$N$2,1)</f>
        <v>0</v>
      </c>
      <c r="D524" s="27">
        <f>VLOOKUP(B524,Total!$B$9:$H$547,3,FALSE)*IF(A524=3,$N$2,1)</f>
        <v>80</v>
      </c>
      <c r="E524" s="27">
        <f>VLOOKUP(B524,Total!$B$9:$H$547,4,FALSE)*IF(A524=3,$N$2,1)</f>
        <v>0</v>
      </c>
      <c r="F524" s="27">
        <f>VLOOKUP(B524,Total!$B$9:$H$547,5,FALSE)*IF(A524=3,$N$2,1)</f>
        <v>0</v>
      </c>
      <c r="G524" s="27">
        <f>VLOOKUP(B524,Total!$B$9:$H$547,6,FALSE)*IF(A524=3,$N$2,1)</f>
        <v>0</v>
      </c>
      <c r="H524" s="28">
        <f>SUM(C524:G524)</f>
        <v>80</v>
      </c>
      <c r="I524" s="23">
        <f>IF(EXACT(H524,H523),I523,K524/$H$1)</f>
        <v>0.95361781076066787</v>
      </c>
      <c r="J524" s="18">
        <f>IF(EXACT(H524,H523),J523,K524)</f>
        <v>514</v>
      </c>
      <c r="K524" s="18">
        <v>516</v>
      </c>
    </row>
    <row r="525" spans="1:11" ht="15.75" thickBot="1" x14ac:dyDescent="0.3">
      <c r="A525" s="17">
        <v>1</v>
      </c>
      <c r="B525" s="15" t="s">
        <v>322</v>
      </c>
      <c r="C525" s="27">
        <f>VLOOKUP(B525,Total!$B$9:$H$547,2,FALSE)*IF(A525=3,$N$2,1)</f>
        <v>70</v>
      </c>
      <c r="D525" s="27">
        <f>VLOOKUP(B525,Total!$B$9:$H$547,3,FALSE)*IF(A525=3,$N$2,1)</f>
        <v>0</v>
      </c>
      <c r="E525" s="27">
        <f>VLOOKUP(B525,Total!$B$9:$H$547,4,FALSE)*IF(A525=3,$N$2,1)</f>
        <v>0</v>
      </c>
      <c r="F525" s="27">
        <f>VLOOKUP(B525,Total!$B$9:$H$547,5,FALSE)*IF(A525=3,$N$2,1)</f>
        <v>0</v>
      </c>
      <c r="G525" s="27">
        <f>VLOOKUP(B525,Total!$B$9:$H$547,6,FALSE)*IF(A525=3,$N$2,1)</f>
        <v>0</v>
      </c>
      <c r="H525" s="28">
        <f>SUM(C525:G525)</f>
        <v>70</v>
      </c>
      <c r="I525" s="23">
        <f>IF(EXACT(H525,H524),I524,K525/$H$1)</f>
        <v>0.95918367346938771</v>
      </c>
      <c r="J525" s="18">
        <f>IF(EXACT(H525,H524),J524,K525)</f>
        <v>517</v>
      </c>
      <c r="K525" s="18">
        <v>517</v>
      </c>
    </row>
    <row r="526" spans="1:11" ht="15.75" thickBot="1" x14ac:dyDescent="0.3">
      <c r="A526" s="17">
        <v>2</v>
      </c>
      <c r="B526" s="15" t="s">
        <v>169</v>
      </c>
      <c r="C526" s="27">
        <f>VLOOKUP(B526,Total!$B$9:$H$547,2,FALSE)*IF(A526=3,$N$2,1)</f>
        <v>70</v>
      </c>
      <c r="D526" s="27">
        <f>VLOOKUP(B526,Total!$B$9:$H$547,3,FALSE)*IF(A526=3,$N$2,1)</f>
        <v>0</v>
      </c>
      <c r="E526" s="27">
        <f>VLOOKUP(B526,Total!$B$9:$H$547,4,FALSE)*IF(A526=3,$N$2,1)</f>
        <v>0</v>
      </c>
      <c r="F526" s="27">
        <f>VLOOKUP(B526,Total!$B$9:$H$547,5,FALSE)*IF(A526=3,$N$2,1)</f>
        <v>0</v>
      </c>
      <c r="G526" s="27">
        <f>VLOOKUP(B526,Total!$B$9:$H$547,6,FALSE)*IF(A526=3,$N$2,1)</f>
        <v>0</v>
      </c>
      <c r="H526" s="28">
        <f>SUM(C526:G526)</f>
        <v>70</v>
      </c>
      <c r="I526" s="23">
        <f>IF(EXACT(H526,H525),I525,K526/$H$1)</f>
        <v>0.95918367346938771</v>
      </c>
      <c r="J526" s="18">
        <f>IF(EXACT(H526,H525),J525,K526)</f>
        <v>517</v>
      </c>
      <c r="K526" s="18">
        <v>518</v>
      </c>
    </row>
    <row r="527" spans="1:11" ht="15.75" thickBot="1" x14ac:dyDescent="0.3">
      <c r="A527" s="17">
        <v>2</v>
      </c>
      <c r="B527" s="15" t="s">
        <v>168</v>
      </c>
      <c r="C527" s="27">
        <f>VLOOKUP(B527,Total!$B$9:$H$547,2,FALSE)*IF(A527=3,$N$2,1)</f>
        <v>70</v>
      </c>
      <c r="D527" s="27">
        <f>VLOOKUP(B527,Total!$B$9:$H$547,3,FALSE)*IF(A527=3,$N$2,1)</f>
        <v>0</v>
      </c>
      <c r="E527" s="27">
        <f>VLOOKUP(B527,Total!$B$9:$H$547,4,FALSE)*IF(A527=3,$N$2,1)</f>
        <v>0</v>
      </c>
      <c r="F527" s="27">
        <f>VLOOKUP(B527,Total!$B$9:$H$547,5,FALSE)*IF(A527=3,$N$2,1)</f>
        <v>0</v>
      </c>
      <c r="G527" s="27">
        <f>VLOOKUP(B527,Total!$B$9:$H$547,6,FALSE)*IF(A527=3,$N$2,1)</f>
        <v>0</v>
      </c>
      <c r="H527" s="28">
        <f>SUM(C527:G527)</f>
        <v>70</v>
      </c>
      <c r="I527" s="23">
        <f>IF(EXACT(H527,H526),I526,K527/$H$1)</f>
        <v>0.95918367346938771</v>
      </c>
      <c r="J527" s="18">
        <f>IF(EXACT(H527,H526),J526,K527)</f>
        <v>517</v>
      </c>
      <c r="K527" s="18">
        <v>519</v>
      </c>
    </row>
    <row r="528" spans="1:11" ht="15.75" thickBot="1" x14ac:dyDescent="0.3">
      <c r="A528" s="17">
        <v>3</v>
      </c>
      <c r="B528" s="15" t="s">
        <v>552</v>
      </c>
      <c r="C528" s="27">
        <f>VLOOKUP(B528,Total!$B$9:$H$547,2,FALSE)*IF(A528=3,$N$2,1)</f>
        <v>69</v>
      </c>
      <c r="D528" s="27">
        <f>VLOOKUP(B528,Total!$B$9:$H$547,3,FALSE)*IF(A528=3,$N$2,1)</f>
        <v>0</v>
      </c>
      <c r="E528" s="27">
        <f>VLOOKUP(B528,Total!$B$9:$H$547,4,FALSE)*IF(A528=3,$N$2,1)</f>
        <v>0</v>
      </c>
      <c r="F528" s="27">
        <f>VLOOKUP(B528,Total!$B$9:$H$547,5,FALSE)*IF(A528=3,$N$2,1)</f>
        <v>0</v>
      </c>
      <c r="G528" s="27">
        <f>VLOOKUP(B528,Total!$B$9:$H$547,6,FALSE)*IF(A528=3,$N$2,1)</f>
        <v>0</v>
      </c>
      <c r="H528" s="28">
        <f>SUM(C528:G528)</f>
        <v>69</v>
      </c>
      <c r="I528" s="23">
        <f>IF(EXACT(H528,H527),I527,K528/$H$1)</f>
        <v>0.96474953617810766</v>
      </c>
      <c r="J528" s="18">
        <f>IF(EXACT(H528,H527),J527,K528)</f>
        <v>520</v>
      </c>
      <c r="K528" s="18">
        <v>520</v>
      </c>
    </row>
    <row r="529" spans="1:11" ht="15.75" thickBot="1" x14ac:dyDescent="0.3">
      <c r="A529" s="17">
        <v>3</v>
      </c>
      <c r="B529" s="15" t="s">
        <v>553</v>
      </c>
      <c r="C529" s="27">
        <f>VLOOKUP(B529,Total!$B$9:$H$547,2,FALSE)*IF(A529=3,$N$2,1)</f>
        <v>69</v>
      </c>
      <c r="D529" s="27">
        <f>VLOOKUP(B529,Total!$B$9:$H$547,3,FALSE)*IF(A529=3,$N$2,1)</f>
        <v>0</v>
      </c>
      <c r="E529" s="27">
        <f>VLOOKUP(B529,Total!$B$9:$H$547,4,FALSE)*IF(A529=3,$N$2,1)</f>
        <v>0</v>
      </c>
      <c r="F529" s="27">
        <f>VLOOKUP(B529,Total!$B$9:$H$547,5,FALSE)*IF(A529=3,$N$2,1)</f>
        <v>0</v>
      </c>
      <c r="G529" s="27">
        <f>VLOOKUP(B529,Total!$B$9:$H$547,6,FALSE)*IF(A529=3,$N$2,1)</f>
        <v>0</v>
      </c>
      <c r="H529" s="28">
        <f>SUM(C529:G529)</f>
        <v>69</v>
      </c>
      <c r="I529" s="23">
        <f>IF(EXACT(H529,H528),I528,K529/$H$1)</f>
        <v>0.96474953617810766</v>
      </c>
      <c r="J529" s="18">
        <f>IF(EXACT(H529,H528),J528,K529)</f>
        <v>520</v>
      </c>
      <c r="K529" s="18">
        <v>521</v>
      </c>
    </row>
    <row r="530" spans="1:11" ht="15.75" thickBot="1" x14ac:dyDescent="0.3">
      <c r="A530" s="17">
        <v>2</v>
      </c>
      <c r="B530" s="15" t="s">
        <v>170</v>
      </c>
      <c r="C530" s="27">
        <f>VLOOKUP(B530,Total!$B$9:$H$547,2,FALSE)*IF(A530=3,$N$2,1)</f>
        <v>60</v>
      </c>
      <c r="D530" s="27">
        <f>VLOOKUP(B530,Total!$B$9:$H$547,3,FALSE)*IF(A530=3,$N$2,1)</f>
        <v>0</v>
      </c>
      <c r="E530" s="27">
        <f>VLOOKUP(B530,Total!$B$9:$H$547,4,FALSE)*IF(A530=3,$N$2,1)</f>
        <v>0</v>
      </c>
      <c r="F530" s="27">
        <f>VLOOKUP(B530,Total!$B$9:$H$547,5,FALSE)*IF(A530=3,$N$2,1)</f>
        <v>0</v>
      </c>
      <c r="G530" s="27">
        <f>VLOOKUP(B530,Total!$B$9:$H$547,6,FALSE)*IF(A530=3,$N$2,1)</f>
        <v>0</v>
      </c>
      <c r="H530" s="28">
        <f>SUM(C530:G530)</f>
        <v>60</v>
      </c>
      <c r="I530" s="23">
        <f>IF(EXACT(H530,H529),I529,K530/$H$1)</f>
        <v>0.96846011131725418</v>
      </c>
      <c r="J530" s="18">
        <f>IF(EXACT(H530,H529),J529,K530)</f>
        <v>522</v>
      </c>
      <c r="K530" s="18">
        <v>522</v>
      </c>
    </row>
    <row r="531" spans="1:11" ht="15.75" thickBot="1" x14ac:dyDescent="0.3">
      <c r="A531" s="17">
        <v>1</v>
      </c>
      <c r="B531" s="15" t="s">
        <v>323</v>
      </c>
      <c r="C531" s="27">
        <f>VLOOKUP(B531,Total!$B$9:$H$547,2,FALSE)*IF(A531=3,$N$2,1)</f>
        <v>60</v>
      </c>
      <c r="D531" s="27">
        <f>VLOOKUP(B531,Total!$B$9:$H$547,3,FALSE)*IF(A531=3,$N$2,1)</f>
        <v>0</v>
      </c>
      <c r="E531" s="27">
        <f>VLOOKUP(B531,Total!$B$9:$H$547,4,FALSE)*IF(A531=3,$N$2,1)</f>
        <v>0</v>
      </c>
      <c r="F531" s="27">
        <f>VLOOKUP(B531,Total!$B$9:$H$547,5,FALSE)*IF(A531=3,$N$2,1)</f>
        <v>0</v>
      </c>
      <c r="G531" s="27">
        <f>VLOOKUP(B531,Total!$B$9:$H$547,6,FALSE)*IF(A531=3,$N$2,1)</f>
        <v>0</v>
      </c>
      <c r="H531" s="28">
        <f>SUM(C531:G531)</f>
        <v>60</v>
      </c>
      <c r="I531" s="23">
        <f>IF(EXACT(H531,H530),I530,K531/$H$1)</f>
        <v>0.96846011131725418</v>
      </c>
      <c r="J531" s="18">
        <f>IF(EXACT(H531,H530),J530,K531)</f>
        <v>522</v>
      </c>
      <c r="K531" s="18">
        <v>523</v>
      </c>
    </row>
    <row r="532" spans="1:11" ht="15.75" thickBot="1" x14ac:dyDescent="0.3">
      <c r="A532" s="17">
        <v>2</v>
      </c>
      <c r="B532" s="15" t="s">
        <v>172</v>
      </c>
      <c r="C532" s="27">
        <f>VLOOKUP(B532,Total!$B$9:$H$547,2,FALSE)*IF(A532=3,$N$2,1)</f>
        <v>50</v>
      </c>
      <c r="D532" s="27">
        <f>VLOOKUP(B532,Total!$B$9:$H$547,3,FALSE)*IF(A532=3,$N$2,1)</f>
        <v>0</v>
      </c>
      <c r="E532" s="27">
        <f>VLOOKUP(B532,Total!$B$9:$H$547,4,FALSE)*IF(A532=3,$N$2,1)</f>
        <v>0</v>
      </c>
      <c r="F532" s="27">
        <f>VLOOKUP(B532,Total!$B$9:$H$547,5,FALSE)*IF(A532=3,$N$2,1)</f>
        <v>0</v>
      </c>
      <c r="G532" s="27">
        <f>VLOOKUP(B532,Total!$B$9:$H$547,6,FALSE)*IF(A532=3,$N$2,1)</f>
        <v>0</v>
      </c>
      <c r="H532" s="28">
        <f>SUM(C532:G532)</f>
        <v>50</v>
      </c>
      <c r="I532" s="23">
        <f>IF(EXACT(H532,H531),I531,K532/$H$1)</f>
        <v>0.9721706864564007</v>
      </c>
      <c r="J532" s="18">
        <f>IF(EXACT(H532,H531),J531,K532)</f>
        <v>524</v>
      </c>
      <c r="K532" s="18">
        <v>524</v>
      </c>
    </row>
    <row r="533" spans="1:11" ht="15.75" thickBot="1" x14ac:dyDescent="0.3">
      <c r="A533" s="17">
        <v>2</v>
      </c>
      <c r="B533" s="15" t="s">
        <v>171</v>
      </c>
      <c r="C533" s="27">
        <f>VLOOKUP(B533,Total!$B$9:$H$547,2,FALSE)*IF(A533=3,$N$2,1)</f>
        <v>10</v>
      </c>
      <c r="D533" s="27">
        <f>VLOOKUP(B533,Total!$B$9:$H$547,3,FALSE)*IF(A533=3,$N$2,1)</f>
        <v>40</v>
      </c>
      <c r="E533" s="27">
        <f>VLOOKUP(B533,Total!$B$9:$H$547,4,FALSE)*IF(A533=3,$N$2,1)</f>
        <v>0</v>
      </c>
      <c r="F533" s="27">
        <f>VLOOKUP(B533,Total!$B$9:$H$547,5,FALSE)*IF(A533=3,$N$2,1)</f>
        <v>0</v>
      </c>
      <c r="G533" s="27">
        <f>VLOOKUP(B533,Total!$B$9:$H$547,6,FALSE)*IF(A533=3,$N$2,1)</f>
        <v>0</v>
      </c>
      <c r="H533" s="28">
        <f>SUM(C533:G533)</f>
        <v>50</v>
      </c>
      <c r="I533" s="23">
        <f>IF(EXACT(H533,H532),I532,K533/$H$1)</f>
        <v>0.9721706864564007</v>
      </c>
      <c r="J533" s="18">
        <f>IF(EXACT(H533,H532),J532,K533)</f>
        <v>524</v>
      </c>
      <c r="K533" s="18">
        <v>525</v>
      </c>
    </row>
    <row r="534" spans="1:11" ht="15.75" thickBot="1" x14ac:dyDescent="0.3">
      <c r="A534" s="17">
        <v>1</v>
      </c>
      <c r="B534" s="15" t="s">
        <v>324</v>
      </c>
      <c r="C534" s="27">
        <f>VLOOKUP(B534,Total!$B$9:$H$547,2,FALSE)*IF(A534=3,$N$2,1)</f>
        <v>40</v>
      </c>
      <c r="D534" s="27">
        <f>VLOOKUP(B534,Total!$B$9:$H$547,3,FALSE)*IF(A534=3,$N$2,1)</f>
        <v>0</v>
      </c>
      <c r="E534" s="27">
        <f>VLOOKUP(B534,Total!$B$9:$H$547,4,FALSE)*IF(A534=3,$N$2,1)</f>
        <v>0</v>
      </c>
      <c r="F534" s="27">
        <f>VLOOKUP(B534,Total!$B$9:$H$547,5,FALSE)*IF(A534=3,$N$2,1)</f>
        <v>0</v>
      </c>
      <c r="G534" s="27">
        <f>VLOOKUP(B534,Total!$B$9:$H$547,6,FALSE)*IF(A534=3,$N$2,1)</f>
        <v>0</v>
      </c>
      <c r="H534" s="28">
        <f>SUM(C534:G534)</f>
        <v>40</v>
      </c>
      <c r="I534" s="23">
        <f>IF(EXACT(H534,H533),I533,K534/$H$1)</f>
        <v>0.97588126159554733</v>
      </c>
      <c r="J534" s="18">
        <f>IF(EXACT(H534,H533),J533,K534)</f>
        <v>526</v>
      </c>
      <c r="K534" s="18">
        <v>526</v>
      </c>
    </row>
    <row r="535" spans="1:11" ht="15.75" thickBot="1" x14ac:dyDescent="0.3">
      <c r="A535" s="17">
        <v>2</v>
      </c>
      <c r="B535" s="15" t="s">
        <v>173</v>
      </c>
      <c r="C535" s="27">
        <f>VLOOKUP(B535,Total!$B$9:$H$547,2,FALSE)*IF(A535=3,$N$2,1)</f>
        <v>40</v>
      </c>
      <c r="D535" s="27">
        <f>VLOOKUP(B535,Total!$B$9:$H$547,3,FALSE)*IF(A535=3,$N$2,1)</f>
        <v>0</v>
      </c>
      <c r="E535" s="27">
        <f>VLOOKUP(B535,Total!$B$9:$H$547,4,FALSE)*IF(A535=3,$N$2,1)</f>
        <v>0</v>
      </c>
      <c r="F535" s="27">
        <f>VLOOKUP(B535,Total!$B$9:$H$547,5,FALSE)*IF(A535=3,$N$2,1)</f>
        <v>0</v>
      </c>
      <c r="G535" s="27">
        <f>VLOOKUP(B535,Total!$B$9:$H$547,6,FALSE)*IF(A535=3,$N$2,1)</f>
        <v>0</v>
      </c>
      <c r="H535" s="28">
        <f>SUM(C535:G535)</f>
        <v>40</v>
      </c>
      <c r="I535" s="23">
        <f>IF(EXACT(H535,H534),I534,K535/$H$1)</f>
        <v>0.97588126159554733</v>
      </c>
      <c r="J535" s="18">
        <f>IF(EXACT(H535,H534),J534,K535)</f>
        <v>526</v>
      </c>
      <c r="K535" s="18">
        <v>527</v>
      </c>
    </row>
    <row r="536" spans="1:11" ht="15.75" thickBot="1" x14ac:dyDescent="0.3">
      <c r="A536" s="17">
        <v>1</v>
      </c>
      <c r="B536" s="15" t="s">
        <v>325</v>
      </c>
      <c r="C536" s="27">
        <f>VLOOKUP(B536,Total!$B$9:$H$547,2,FALSE)*IF(A536=3,$N$2,1)</f>
        <v>0</v>
      </c>
      <c r="D536" s="27">
        <f>VLOOKUP(B536,Total!$B$9:$H$547,3,FALSE)*IF(A536=3,$N$2,1)</f>
        <v>30</v>
      </c>
      <c r="E536" s="27">
        <f>VLOOKUP(B536,Total!$B$9:$H$547,4,FALSE)*IF(A536=3,$N$2,1)</f>
        <v>0</v>
      </c>
      <c r="F536" s="27">
        <f>VLOOKUP(B536,Total!$B$9:$H$547,5,FALSE)*IF(A536=3,$N$2,1)</f>
        <v>0</v>
      </c>
      <c r="G536" s="27">
        <f>VLOOKUP(B536,Total!$B$9:$H$547,6,FALSE)*IF(A536=3,$N$2,1)</f>
        <v>5</v>
      </c>
      <c r="H536" s="28">
        <f>SUM(C536:G536)</f>
        <v>35</v>
      </c>
      <c r="I536" s="23">
        <f>IF(EXACT(H536,H535),I535,K536/$H$1)</f>
        <v>0.97959183673469385</v>
      </c>
      <c r="J536" s="18">
        <f>IF(EXACT(H536,H535),J535,K536)</f>
        <v>528</v>
      </c>
      <c r="K536" s="18">
        <v>528</v>
      </c>
    </row>
    <row r="537" spans="1:11" ht="15.75" thickBot="1" x14ac:dyDescent="0.3">
      <c r="A537" s="17">
        <v>1</v>
      </c>
      <c r="B537" s="15" t="s">
        <v>326</v>
      </c>
      <c r="C537" s="27">
        <f>VLOOKUP(B537,Total!$B$9:$H$547,2,FALSE)*IF(A537=3,$N$2,1)</f>
        <v>30</v>
      </c>
      <c r="D537" s="27">
        <f>VLOOKUP(B537,Total!$B$9:$H$547,3,FALSE)*IF(A537=3,$N$2,1)</f>
        <v>0</v>
      </c>
      <c r="E537" s="27">
        <f>VLOOKUP(B537,Total!$B$9:$H$547,4,FALSE)*IF(A537=3,$N$2,1)</f>
        <v>0</v>
      </c>
      <c r="F537" s="27">
        <f>VLOOKUP(B537,Total!$B$9:$H$547,5,FALSE)*IF(A537=3,$N$2,1)</f>
        <v>0</v>
      </c>
      <c r="G537" s="27">
        <f>VLOOKUP(B537,Total!$B$9:$H$547,6,FALSE)*IF(A537=3,$N$2,1)</f>
        <v>0</v>
      </c>
      <c r="H537" s="28">
        <f>SUM(C537:G537)</f>
        <v>30</v>
      </c>
      <c r="I537" s="23">
        <f>IF(EXACT(H537,H536),I536,K537/$H$1)</f>
        <v>0.98144712430426717</v>
      </c>
      <c r="J537" s="18">
        <f>IF(EXACT(H537,H536),J536,K537)</f>
        <v>529</v>
      </c>
      <c r="K537" s="18">
        <v>529</v>
      </c>
    </row>
    <row r="538" spans="1:11" ht="15.75" thickBot="1" x14ac:dyDescent="0.3">
      <c r="A538" s="17">
        <v>2</v>
      </c>
      <c r="B538" s="15" t="s">
        <v>174</v>
      </c>
      <c r="C538" s="27">
        <f>VLOOKUP(B538,Total!$B$9:$H$547,2,FALSE)*IF(A538=3,$N$2,1)</f>
        <v>0</v>
      </c>
      <c r="D538" s="27">
        <f>VLOOKUP(B538,Total!$B$9:$H$547,3,FALSE)*IF(A538=3,$N$2,1)</f>
        <v>0</v>
      </c>
      <c r="E538" s="27">
        <f>VLOOKUP(B538,Total!$B$9:$H$547,4,FALSE)*IF(A538=3,$N$2,1)</f>
        <v>0</v>
      </c>
      <c r="F538" s="27">
        <f>VLOOKUP(B538,Total!$B$9:$H$547,5,FALSE)*IF(A538=3,$N$2,1)</f>
        <v>0</v>
      </c>
      <c r="G538" s="27">
        <f>VLOOKUP(B538,Total!$B$9:$H$547,6,FALSE)*IF(A538=3,$N$2,1)</f>
        <v>25</v>
      </c>
      <c r="H538" s="28">
        <f>SUM(C538:G538)</f>
        <v>25</v>
      </c>
      <c r="I538" s="23">
        <f>IF(EXACT(H538,H537),I537,K538/$H$1)</f>
        <v>0.98330241187384049</v>
      </c>
      <c r="J538" s="18">
        <f>IF(EXACT(H538,H537),J537,K538)</f>
        <v>530</v>
      </c>
      <c r="K538" s="18">
        <v>530</v>
      </c>
    </row>
    <row r="539" spans="1:11" ht="15.75" thickBot="1" x14ac:dyDescent="0.3">
      <c r="A539" s="17">
        <v>3</v>
      </c>
      <c r="B539" s="15" t="s">
        <v>554</v>
      </c>
      <c r="C539" s="27">
        <f>VLOOKUP(B539,Total!$B$9:$H$547,2,FALSE)*IF(A539=3,$N$2,1)</f>
        <v>23</v>
      </c>
      <c r="D539" s="27">
        <f>VLOOKUP(B539,Total!$B$9:$H$547,3,FALSE)*IF(A539=3,$N$2,1)</f>
        <v>0</v>
      </c>
      <c r="E539" s="27">
        <f>VLOOKUP(B539,Total!$B$9:$H$547,4,FALSE)*IF(A539=3,$N$2,1)</f>
        <v>0</v>
      </c>
      <c r="F539" s="27">
        <f>VLOOKUP(B539,Total!$B$9:$H$547,5,FALSE)*IF(A539=3,$N$2,1)</f>
        <v>0</v>
      </c>
      <c r="G539" s="27">
        <f>VLOOKUP(B539,Total!$B$9:$H$547,6,FALSE)*IF(A539=3,$N$2,1)</f>
        <v>0</v>
      </c>
      <c r="H539" s="28">
        <f>SUM(C539:G539)</f>
        <v>23</v>
      </c>
      <c r="I539" s="23">
        <f>IF(EXACT(H539,H538),I538,K539/$H$1)</f>
        <v>0.98515769944341369</v>
      </c>
      <c r="J539" s="18">
        <f>IF(EXACT(H539,H538),J538,K539)</f>
        <v>531</v>
      </c>
      <c r="K539" s="18">
        <v>531</v>
      </c>
    </row>
    <row r="540" spans="1:11" ht="15.75" thickBot="1" x14ac:dyDescent="0.3">
      <c r="A540" s="17">
        <v>3</v>
      </c>
      <c r="B540" s="15" t="s">
        <v>556</v>
      </c>
      <c r="C540" s="27">
        <f>VLOOKUP(B540,Total!$B$9:$H$547,2,FALSE)*IF(A540=3,$N$2,1)</f>
        <v>11.5</v>
      </c>
      <c r="D540" s="27">
        <f>VLOOKUP(B540,Total!$B$9:$H$547,3,FALSE)*IF(A540=3,$N$2,1)</f>
        <v>0</v>
      </c>
      <c r="E540" s="27">
        <f>VLOOKUP(B540,Total!$B$9:$H$547,4,FALSE)*IF(A540=3,$N$2,1)</f>
        <v>0</v>
      </c>
      <c r="F540" s="27">
        <f>VLOOKUP(B540,Total!$B$9:$H$547,5,FALSE)*IF(A540=3,$N$2,1)</f>
        <v>0</v>
      </c>
      <c r="G540" s="27">
        <f>VLOOKUP(B540,Total!$B$9:$H$547,6,FALSE)*IF(A540=3,$N$2,1)</f>
        <v>0</v>
      </c>
      <c r="H540" s="28">
        <f>SUM(C540:G540)</f>
        <v>11.5</v>
      </c>
      <c r="I540" s="23">
        <f>IF(EXACT(H540,H539),I539,K540/$H$1)</f>
        <v>0.98701298701298701</v>
      </c>
      <c r="J540" s="18">
        <f>IF(EXACT(H540,H539),J539,K540)</f>
        <v>532</v>
      </c>
      <c r="K540" s="18">
        <v>532</v>
      </c>
    </row>
    <row r="541" spans="1:11" ht="15.75" thickBot="1" x14ac:dyDescent="0.3">
      <c r="A541" s="17">
        <v>3</v>
      </c>
      <c r="B541" s="15" t="s">
        <v>555</v>
      </c>
      <c r="C541" s="27">
        <f>VLOOKUP(B541,Total!$B$9:$H$547,2,FALSE)*IF(A541=3,$N$2,1)</f>
        <v>11.5</v>
      </c>
      <c r="D541" s="27">
        <f>VLOOKUP(B541,Total!$B$9:$H$547,3,FALSE)*IF(A541=3,$N$2,1)</f>
        <v>0</v>
      </c>
      <c r="E541" s="27">
        <f>VLOOKUP(B541,Total!$B$9:$H$547,4,FALSE)*IF(A541=3,$N$2,1)</f>
        <v>0</v>
      </c>
      <c r="F541" s="27">
        <f>VLOOKUP(B541,Total!$B$9:$H$547,5,FALSE)*IF(A541=3,$N$2,1)</f>
        <v>0</v>
      </c>
      <c r="G541" s="27">
        <f>VLOOKUP(B541,Total!$B$9:$H$547,6,FALSE)*IF(A541=3,$N$2,1)</f>
        <v>0</v>
      </c>
      <c r="H541" s="28">
        <f>SUM(C541:G541)</f>
        <v>11.5</v>
      </c>
      <c r="I541" s="23">
        <f>IF(EXACT(H541,H540),I540,K541/$H$1)</f>
        <v>0.98701298701298701</v>
      </c>
      <c r="J541" s="18">
        <f>IF(EXACT(H541,H540),J540,K541)</f>
        <v>532</v>
      </c>
      <c r="K541" s="18">
        <v>533</v>
      </c>
    </row>
    <row r="542" spans="1:11" ht="15.75" thickBot="1" x14ac:dyDescent="0.3">
      <c r="A542" s="17">
        <v>3</v>
      </c>
      <c r="B542" s="15" t="s">
        <v>557</v>
      </c>
      <c r="C542" s="27">
        <f>VLOOKUP(B542,Total!$B$9:$H$547,2,FALSE)*IF(A542=3,$N$2,1)</f>
        <v>0</v>
      </c>
      <c r="D542" s="27">
        <f>VLOOKUP(B542,Total!$B$9:$H$547,3,FALSE)*IF(A542=3,$N$2,1)</f>
        <v>11.5</v>
      </c>
      <c r="E542" s="27">
        <f>VLOOKUP(B542,Total!$B$9:$H$547,4,FALSE)*IF(A542=3,$N$2,1)</f>
        <v>0</v>
      </c>
      <c r="F542" s="27">
        <f>VLOOKUP(B542,Total!$B$9:$H$547,5,FALSE)*IF(A542=3,$N$2,1)</f>
        <v>0</v>
      </c>
      <c r="G542" s="27">
        <f>VLOOKUP(B542,Total!$B$9:$H$547,6,FALSE)*IF(A542=3,$N$2,1)</f>
        <v>0</v>
      </c>
      <c r="H542" s="28">
        <f>SUM(C542:G542)</f>
        <v>11.5</v>
      </c>
      <c r="I542" s="23">
        <f>IF(EXACT(H542,H541),I541,K542/$H$1)</f>
        <v>0.98701298701298701</v>
      </c>
      <c r="J542" s="18">
        <f>IF(EXACT(H542,H541),J541,K542)</f>
        <v>532</v>
      </c>
      <c r="K542" s="18">
        <v>534</v>
      </c>
    </row>
    <row r="543" spans="1:11" ht="15.75" thickBot="1" x14ac:dyDescent="0.3">
      <c r="A543" s="17">
        <v>1</v>
      </c>
      <c r="B543" s="15" t="s">
        <v>328</v>
      </c>
      <c r="C543" s="27">
        <f>VLOOKUP(B543,Total!$B$9:$H$547,2,FALSE)*IF(A543=3,$N$2,1)</f>
        <v>10</v>
      </c>
      <c r="D543" s="27">
        <f>VLOOKUP(B543,Total!$B$9:$H$547,3,FALSE)*IF(A543=3,$N$2,1)</f>
        <v>0</v>
      </c>
      <c r="E543" s="27">
        <f>VLOOKUP(B543,Total!$B$9:$H$547,4,FALSE)*IF(A543=3,$N$2,1)</f>
        <v>0</v>
      </c>
      <c r="F543" s="27">
        <f>VLOOKUP(B543,Total!$B$9:$H$547,5,FALSE)*IF(A543=3,$N$2,1)</f>
        <v>0</v>
      </c>
      <c r="G543" s="27">
        <f>VLOOKUP(B543,Total!$B$9:$H$547,6,FALSE)*IF(A543=3,$N$2,1)</f>
        <v>0</v>
      </c>
      <c r="H543" s="28">
        <f>SUM(C543:G543)</f>
        <v>10</v>
      </c>
      <c r="I543" s="23">
        <f>IF(EXACT(H543,H542),I542,K543/$H$1)</f>
        <v>0.99257884972170685</v>
      </c>
      <c r="J543" s="18">
        <f>IF(EXACT(H543,H542),J542,K543)</f>
        <v>535</v>
      </c>
      <c r="K543" s="18">
        <v>535</v>
      </c>
    </row>
    <row r="544" spans="1:11" ht="15.75" thickBot="1" x14ac:dyDescent="0.3">
      <c r="A544" s="17">
        <v>2</v>
      </c>
      <c r="B544" s="15" t="s">
        <v>176</v>
      </c>
      <c r="C544" s="27">
        <f>VLOOKUP(B544,Total!$B$9:$H$547,2,FALSE)*IF(A544=3,$N$2,1)</f>
        <v>10</v>
      </c>
      <c r="D544" s="27">
        <f>VLOOKUP(B544,Total!$B$9:$H$547,3,FALSE)*IF(A544=3,$N$2,1)</f>
        <v>0</v>
      </c>
      <c r="E544" s="27">
        <f>VLOOKUP(B544,Total!$B$9:$H$547,4,FALSE)*IF(A544=3,$N$2,1)</f>
        <v>0</v>
      </c>
      <c r="F544" s="27">
        <f>VLOOKUP(B544,Total!$B$9:$H$547,5,FALSE)*IF(A544=3,$N$2,1)</f>
        <v>0</v>
      </c>
      <c r="G544" s="27">
        <f>VLOOKUP(B544,Total!$B$9:$H$547,6,FALSE)*IF(A544=3,$N$2,1)</f>
        <v>0</v>
      </c>
      <c r="H544" s="28">
        <f>SUM(C544:G544)</f>
        <v>10</v>
      </c>
      <c r="I544" s="23">
        <f>IF(EXACT(H544,H543),I543,K544/$H$1)</f>
        <v>0.99257884972170685</v>
      </c>
      <c r="J544" s="18">
        <f>IF(EXACT(H544,H543),J543,K544)</f>
        <v>535</v>
      </c>
      <c r="K544" s="18">
        <v>536</v>
      </c>
    </row>
    <row r="545" spans="1:11" ht="15.75" thickBot="1" x14ac:dyDescent="0.3">
      <c r="A545" s="17">
        <v>2</v>
      </c>
      <c r="B545" s="15" t="s">
        <v>177</v>
      </c>
      <c r="C545" s="27">
        <f>VLOOKUP(B545,Total!$B$9:$H$547,2,FALSE)*IF(A545=3,$N$2,1)</f>
        <v>10</v>
      </c>
      <c r="D545" s="27">
        <f>VLOOKUP(B545,Total!$B$9:$H$547,3,FALSE)*IF(A545=3,$N$2,1)</f>
        <v>0</v>
      </c>
      <c r="E545" s="27">
        <f>VLOOKUP(B545,Total!$B$9:$H$547,4,FALSE)*IF(A545=3,$N$2,1)</f>
        <v>0</v>
      </c>
      <c r="F545" s="27">
        <f>VLOOKUP(B545,Total!$B$9:$H$547,5,FALSE)*IF(A545=3,$N$2,1)</f>
        <v>0</v>
      </c>
      <c r="G545" s="27">
        <f>VLOOKUP(B545,Total!$B$9:$H$547,6,FALSE)*IF(A545=3,$N$2,1)</f>
        <v>0</v>
      </c>
      <c r="H545" s="28">
        <f>SUM(C545:G545)</f>
        <v>10</v>
      </c>
      <c r="I545" s="23">
        <f>IF(EXACT(H545,H544),I544,K545/$H$1)</f>
        <v>0.99257884972170685</v>
      </c>
      <c r="J545" s="18">
        <f>IF(EXACT(H545,H544),J544,K545)</f>
        <v>535</v>
      </c>
      <c r="K545" s="18">
        <v>537</v>
      </c>
    </row>
    <row r="546" spans="1:11" ht="15.75" thickBot="1" x14ac:dyDescent="0.3">
      <c r="A546" s="17">
        <v>1</v>
      </c>
      <c r="B546" s="15" t="s">
        <v>327</v>
      </c>
      <c r="C546" s="27">
        <f>VLOOKUP(B546,Total!$B$9:$H$547,2,FALSE)*IF(A546=3,$N$2,1)</f>
        <v>10</v>
      </c>
      <c r="D546" s="27">
        <f>VLOOKUP(B546,Total!$B$9:$H$547,3,FALSE)*IF(A546=3,$N$2,1)</f>
        <v>0</v>
      </c>
      <c r="E546" s="27">
        <f>VLOOKUP(B546,Total!$B$9:$H$547,4,FALSE)*IF(A546=3,$N$2,1)</f>
        <v>0</v>
      </c>
      <c r="F546" s="27">
        <f>VLOOKUP(B546,Total!$B$9:$H$547,5,FALSE)*IF(A546=3,$N$2,1)</f>
        <v>0</v>
      </c>
      <c r="G546" s="27">
        <f>VLOOKUP(B546,Total!$B$9:$H$547,6,FALSE)*IF(A546=3,$N$2,1)</f>
        <v>0</v>
      </c>
      <c r="H546" s="28">
        <f>SUM(C546:G546)</f>
        <v>10</v>
      </c>
      <c r="I546" s="23">
        <f>IF(EXACT(H546,H545),I545,K546/$H$1)</f>
        <v>0.99257884972170685</v>
      </c>
      <c r="J546" s="18">
        <f>IF(EXACT(H546,H545),J545,K546)</f>
        <v>535</v>
      </c>
      <c r="K546" s="18">
        <v>538</v>
      </c>
    </row>
    <row r="547" spans="1:11" ht="15.75" thickBot="1" x14ac:dyDescent="0.3">
      <c r="A547" s="17">
        <v>2</v>
      </c>
      <c r="B547" s="15" t="s">
        <v>175</v>
      </c>
      <c r="C547" s="27">
        <f>VLOOKUP(B547,Total!$B$9:$H$547,2,FALSE)*IF(A547=3,$N$2,1)</f>
        <v>10</v>
      </c>
      <c r="D547" s="27">
        <f>VLOOKUP(B547,Total!$B$9:$H$547,3,FALSE)*IF(A547=3,$N$2,1)</f>
        <v>0</v>
      </c>
      <c r="E547" s="27">
        <f>VLOOKUP(B547,Total!$B$9:$H$547,4,FALSE)*IF(A547=3,$N$2,1)</f>
        <v>0</v>
      </c>
      <c r="F547" s="27">
        <f>VLOOKUP(B547,Total!$B$9:$H$547,5,FALSE)*IF(A547=3,$N$2,1)</f>
        <v>0</v>
      </c>
      <c r="G547" s="27">
        <f>VLOOKUP(B547,Total!$B$9:$H$547,6,FALSE)*IF(A547=3,$N$2,1)</f>
        <v>0</v>
      </c>
      <c r="H547" s="28">
        <f>SUM(C547:G547)</f>
        <v>10</v>
      </c>
      <c r="I547" s="23">
        <f>IF(EXACT(H547,H546),I546,K547/$H$1)</f>
        <v>0.99257884972170685</v>
      </c>
      <c r="J547" s="18">
        <f>IF(EXACT(H547,H546),J546,K547)</f>
        <v>535</v>
      </c>
      <c r="K547" s="18">
        <v>539</v>
      </c>
    </row>
  </sheetData>
  <sortState ref="A9:J547">
    <sortCondition descending="1" ref="H9:H547"/>
    <sortCondition descending="1" ref="G9:G547"/>
    <sortCondition descending="1" ref="F9:F547"/>
    <sortCondition ref="B9:B547"/>
  </sortState>
  <mergeCells count="2">
    <mergeCell ref="M2:M4"/>
    <mergeCell ref="N2:N4"/>
  </mergeCells>
  <hyperlinks>
    <hyperlink ref="B17" r:id="rId1" tooltip="Stayko Nedev" display="http://www.bgcoder.com/Account/ProfileView/6183"/>
    <hyperlink ref="B16" r:id="rId2" tooltip="Stephan Kolev" display="http://www.bgcoder.com/Account/ProfileView/5993"/>
    <hyperlink ref="B18" r:id="rId3" tooltip="Stoyan Iliev" display="http://www.bgcoder.com/Account/ProfileView/6728"/>
    <hyperlink ref="B21" r:id="rId4" tooltip="Martin Bogdanov" display="http://www.bgcoder.com/Account/ProfileView/6815"/>
    <hyperlink ref="B22" r:id="rId5" tooltip="Stoian Stoianov" display="http://www.bgcoder.com/Account/ProfileView/4942"/>
    <hyperlink ref="B28" r:id="rId6" tooltip="Anelia Gishina" display="http://www.bgcoder.com/Account/ProfileView/3386"/>
    <hyperlink ref="B29" r:id="rId7" tooltip="Dilyana Petkova" display="http://www.bgcoder.com/Account/ProfileView/5956"/>
    <hyperlink ref="B30" r:id="rId8" tooltip="George Krestev" display="http://www.bgcoder.com/Account/ProfileView/6765"/>
    <hyperlink ref="B41" r:id="rId9" tooltip="Mihail Mihailov" display="http://www.bgcoder.com/Account/ProfileView/5378"/>
    <hyperlink ref="B43" r:id="rId10" tooltip="Milen Krustev" display="http://www.bgcoder.com/Account/ProfileView/6565"/>
    <hyperlink ref="B44" r:id="rId11" tooltip="Rosen Karadinev" display="http://www.bgcoder.com/Account/ProfileView/5351"/>
    <hyperlink ref="B51" r:id="rId12" tooltip="Svetoslav Hlebarov" display="http://www.bgcoder.com/Account/ProfileView/6545"/>
    <hyperlink ref="B53" r:id="rId13" tooltip="Katerina Koceva" display="http://www.bgcoder.com/Account/ProfileView/4509"/>
    <hyperlink ref="B60" r:id="rId14" tooltip="Martin Spasov" display="http://www.bgcoder.com/Account/ProfileView/1297"/>
    <hyperlink ref="B58" r:id="rId15" tooltip="Димитър Мандов" display="http://www.bgcoder.com/Account/ProfileView/5933"/>
    <hyperlink ref="B57" r:id="rId16" tooltip="Steliyan Denev" display="http://www.bgcoder.com/Account/ProfileView/6293"/>
    <hyperlink ref="B59" r:id="rId17" tooltip="Ignat Georgiev" display="http://www.bgcoder.com/Account/ProfileView/4038"/>
    <hyperlink ref="B55" r:id="rId18" tooltip="Ivan Metodiev" display="http://www.bgcoder.com/Account/ProfileView/6629"/>
    <hyperlink ref="B68" r:id="rId19" tooltip="Jivko Jivkov" display="http://www.bgcoder.com/Account/ProfileView/4391"/>
    <hyperlink ref="B76" r:id="rId20" tooltip="Konstantin Tsolev" display="http://www.bgcoder.com/Account/ProfileView/5759"/>
    <hyperlink ref="B74" r:id="rId21" tooltip="Radko Ivanov" display="http://www.bgcoder.com/Account/ProfileView/5788"/>
    <hyperlink ref="B84" r:id="rId22" tooltip="vasil popov" display="http://www.bgcoder.com/Account/ProfileView/6238"/>
    <hyperlink ref="B92" r:id="rId23" tooltip="Kalina Mineva" display="http://www.bgcoder.com/Account/ProfileView/6490"/>
    <hyperlink ref="B93" r:id="rId24" tooltip="slav dimitrov" display="http://www.bgcoder.com/Account/ProfileView/6376"/>
    <hyperlink ref="B90" r:id="rId25" tooltip="Venko Petkov" display="http://www.bgcoder.com/Account/ProfileView/6808"/>
    <hyperlink ref="B96" r:id="rId26" tooltip="Andrey Kostadinov" display="http://www.bgcoder.com/Account/ProfileView/4106"/>
    <hyperlink ref="B95" r:id="rId27" tooltip="Anna Hristova" display="http://www.bgcoder.com/Account/ProfileView/5869"/>
    <hyperlink ref="B98" r:id="rId28" tooltip="Chavdar Krustev" display="http://www.bgcoder.com/Account/ProfileView/6822"/>
    <hyperlink ref="B110" r:id="rId29" tooltip="Greta Yamacheva" display="http://www.bgcoder.com/Account/ProfileView/6860"/>
    <hyperlink ref="B108" r:id="rId30" tooltip="Ivan Stoikov" display="http://www.bgcoder.com/Account/ProfileView/6441"/>
    <hyperlink ref="B109" r:id="rId31" tooltip="Ivelin Grukov" display="http://www.bgcoder.com/Account/ProfileView/6660"/>
    <hyperlink ref="B106" r:id="rId32" tooltip="Mladen Karadimov" display="http://www.bgcoder.com/Account/ProfileView/6864"/>
    <hyperlink ref="B114" r:id="rId33" tooltip="Nikolai Stefanov" display="http://www.bgcoder.com/Account/ProfileView/6668"/>
    <hyperlink ref="B120" r:id="rId34" tooltip="Veselka Zdravkova" display="http://www.bgcoder.com/Account/ProfileView/6621"/>
    <hyperlink ref="B127" r:id="rId35" tooltip="Slavi Shtipkov" display="http://www.bgcoder.com/Account/ProfileView/4720"/>
    <hyperlink ref="B125" r:id="rId36" tooltip="valeri Dzhelepov" display="http://www.bgcoder.com/Account/ProfileView/6787"/>
    <hyperlink ref="B132" r:id="rId37" tooltip="Velko Kapitanov" display="http://www.bgcoder.com/Account/ProfileView/6116"/>
    <hyperlink ref="B133" r:id="rId38" tooltip="Sainbayar Battur" display="http://www.bgcoder.com/Account/ProfileView/3285"/>
    <hyperlink ref="B131" r:id="rId39" tooltip="Dian Atanasov" display="http://www.bgcoder.com/Account/ProfileView/6805"/>
    <hyperlink ref="B135" r:id="rId40" tooltip="Lyuboslav Atanasov" display="http://www.bgcoder.com/Account/ProfileView/6615"/>
    <hyperlink ref="B140" r:id="rId41" tooltip="Petar Petrov" display="http://www.bgcoder.com/Account/ProfileView/6806"/>
    <hyperlink ref="B143" r:id="rId42" tooltip="Stoyan Stoyanov" display="http://www.bgcoder.com/Account/ProfileView/2218"/>
    <hyperlink ref="B144" r:id="rId43" tooltip="Ivaylo Ivanov" display="http://www.bgcoder.com/Account/ProfileView/5983"/>
    <hyperlink ref="B146" r:id="rId44" tooltip="Mariya Ignatova" display="http://www.bgcoder.com/Account/ProfileView/6719"/>
    <hyperlink ref="B150" r:id="rId45" tooltip="Severina Rushkarska" display="http://www.bgcoder.com/Account/ProfileView/6764"/>
    <hyperlink ref="B157" r:id="rId46" tooltip="Mario Mishev" display="http://www.bgcoder.com/Account/ProfileView/6596"/>
    <hyperlink ref="B159" r:id="rId47" tooltip="Ventsislav Raev" display="http://www.bgcoder.com/Account/ProfileView/5741"/>
    <hyperlink ref="B164" r:id="rId48" tooltip="Kiril Iliev" display="http://www.bgcoder.com/Account/ProfileView/5742"/>
    <hyperlink ref="B168" r:id="rId49" tooltip="Maria Dimitrova" display="http://www.bgcoder.com/Account/ProfileView/6821"/>
    <hyperlink ref="B169" r:id="rId50" tooltip="Todor Dimitrov" display="http://www.bgcoder.com/Account/ProfileView/5952"/>
    <hyperlink ref="B170" r:id="rId51" tooltip="Цветомир Шавель" display="http://www.bgcoder.com/Account/ProfileView/6135"/>
    <hyperlink ref="B177" r:id="rId52" tooltip="Dimitar Dzholev" display="http://www.bgcoder.com/Account/ProfileView/6756"/>
    <hyperlink ref="B174" r:id="rId53" tooltip="Alexandra Hristowa" display="http://www.bgcoder.com/Account/ProfileView/4493"/>
    <hyperlink ref="B172" r:id="rId54" tooltip="Antony Jekov" display="http://www.bgcoder.com/Account/ProfileView/2545"/>
    <hyperlink ref="B176" r:id="rId55" tooltip="Bilyana Georgieva" display="http://www.bgcoder.com/Account/ProfileView/6381"/>
    <hyperlink ref="B185" r:id="rId56" tooltip="Daniela Kotseva" display="http://www.bgcoder.com/Account/ProfileView/6326"/>
    <hyperlink ref="B192" r:id="rId57" tooltip="Dimitar Lazarov" display="http://www.bgcoder.com/Account/ProfileView/6273"/>
    <hyperlink ref="B193" r:id="rId58" tooltip="Doncho Minkov" display="http://www.bgcoder.com/Account/ProfileView/608"/>
    <hyperlink ref="B197" r:id="rId59" tooltip="Elisaveta Gadjanakova" display="http://www.bgcoder.com/Account/ProfileView/6718"/>
    <hyperlink ref="B200" r:id="rId60" tooltip="Georgi Georgiev" display="http://www.bgcoder.com/Account/ProfileView/615"/>
    <hyperlink ref="B199" r:id="rId61" tooltip="Krasimir Nikolov" display="http://www.bgcoder.com/Account/ProfileView/6260"/>
    <hyperlink ref="B201" r:id="rId62" tooltip="Neda Veleva" display="http://www.bgcoder.com/Account/ProfileView/6548"/>
    <hyperlink ref="B206" r:id="rId63" tooltip="Nicollette Karaivanova" display="http://www.bgcoder.com/Account/ProfileView/5924"/>
    <hyperlink ref="B213" r:id="rId64" tooltip="Nikolay Kostov" display="http://www.bgcoder.com/Account/ProfileView/4691"/>
    <hyperlink ref="B214" r:id="rId65" tooltip="Petio Vasilev" display="http://www.bgcoder.com/Account/ProfileView/6753"/>
    <hyperlink ref="B219" r:id="rId66" tooltip="Plamen Ivanov" display="http://www.bgcoder.com/Account/ProfileView/5776"/>
    <hyperlink ref="B220" r:id="rId67" tooltip="Rositsa Chankova" display="http://www.bgcoder.com/Account/ProfileView/4565"/>
    <hyperlink ref="B226" r:id="rId68" tooltip="spas spas" display="http://www.bgcoder.com/Account/ProfileView/6828"/>
    <hyperlink ref="B229" r:id="rId69" tooltip="Stefani Muchinova" display="http://www.bgcoder.com/Account/ProfileView/6744"/>
    <hyperlink ref="B238" r:id="rId70" tooltip="Strahil Zahariev" display="http://www.bgcoder.com/Account/ProfileView/6196"/>
    <hyperlink ref="B236" r:id="rId71" tooltip="Svilen Chernev" display="http://www.bgcoder.com/Account/ProfileView/6004"/>
    <hyperlink ref="B249" r:id="rId72" tooltip="Todor Stoyanov" display="http://www.bgcoder.com/Account/ProfileView/3445"/>
    <hyperlink ref="B258" r:id="rId73" tooltip="Valentin Georgiev" display="http://www.bgcoder.com/Account/ProfileView/1554"/>
    <hyperlink ref="B256" r:id="rId74" tooltip="Vasil Dininski" display="http://www.bgcoder.com/Account/ProfileView/2337"/>
    <hyperlink ref="B261" r:id="rId75" tooltip="Ventsislav Kolev" display="http://www.bgcoder.com/Account/ProfileView/6363"/>
    <hyperlink ref="B260" r:id="rId76" tooltip="Vladislav Karamfilov" display="http://www.bgcoder.com/Account/ProfileView/1495"/>
    <hyperlink ref="B257" r:id="rId77" tooltip="Ивайло Кенов" display="http://www.bgcoder.com/Account/ProfileView/1846"/>
    <hyperlink ref="B259" r:id="rId78" tooltip="Мирослав Малоселски" display="http://www.bgcoder.com/Account/ProfileView/4067"/>
    <hyperlink ref="B269" r:id="rId79" tooltip="D Penev" display="http://www.bgcoder.com/Account/ProfileView/5748"/>
    <hyperlink ref="B272" r:id="rId80" tooltip="Ivan Vladimirov" display="http://www.bgcoder.com/Account/ProfileView/3778"/>
    <hyperlink ref="B276" r:id="rId81" tooltip="Ivaylo Hristov" display="http://www.bgcoder.com/Account/ProfileView/6435"/>
    <hyperlink ref="B268" r:id="rId82" tooltip="Stefan Mihaylov" display="http://www.bgcoder.com/Account/ProfileView/6280"/>
    <hyperlink ref="B273" r:id="rId83" tooltip="Svilen Bonev" display="http://www.bgcoder.com/Account/ProfileView/6041"/>
    <hyperlink ref="B270" r:id="rId84" tooltip="Traiko Dinev" display="http://www.bgcoder.com/Account/ProfileView/6341"/>
    <hyperlink ref="B284" r:id="rId85" tooltip="Димитър Трендафилов" display="http://www.bgcoder.com/Account/ProfileView/6361"/>
    <hyperlink ref="B292" r:id="rId86" tooltip="Blagoy Dunchev" display="http://www.bgcoder.com/Account/ProfileView/6213"/>
    <hyperlink ref="B305" r:id="rId87" tooltip="Dimitar Vasilev" display="http://www.bgcoder.com/Account/ProfileView/4123"/>
    <hyperlink ref="B311" r:id="rId88" tooltip="Georgi Prodanov" display="http://www.bgcoder.com/Account/ProfileView/4892"/>
    <hyperlink ref="B312" r:id="rId89" tooltip="Stoyan Stoyanov" display="http://www.bgcoder.com/Account/ProfileView/6292"/>
    <hyperlink ref="B313" r:id="rId90" tooltip="Илия Пенджуров" display="http://www.bgcoder.com/Account/ProfileView/5806"/>
    <hyperlink ref="B323" r:id="rId91" tooltip="Nikola Hristov" display="http://www.bgcoder.com/Account/ProfileView/6877"/>
    <hyperlink ref="B334" r:id="rId92" tooltip="Petrov Daniel" display="http://www.bgcoder.com/Account/ProfileView/2668"/>
    <hyperlink ref="B328" r:id="rId93" tooltip="Hristo Turlakov" display="http://www.bgcoder.com/Account/ProfileView/4974"/>
    <hyperlink ref="B332" r:id="rId94" tooltip="Pavel Hristov" display="http://www.bgcoder.com/Account/ProfileView/6095"/>
    <hyperlink ref="B329" r:id="rId95" tooltip="Stanislav Iliev" display="http://www.bgcoder.com/Account/ProfileView/4066"/>
    <hyperlink ref="B336" r:id="rId96" tooltip="Vladislava Atanasova" display="http://www.bgcoder.com/Account/ProfileView/5867"/>
    <hyperlink ref="B335" r:id="rId97" tooltip="Filip Srbinovski" display="http://www.bgcoder.com/Account/ProfileView/5929"/>
    <hyperlink ref="B337" r:id="rId98" tooltip="Valentin Lozev" display="http://www.bgcoder.com/Account/ProfileView/6320"/>
    <hyperlink ref="B341" r:id="rId99" tooltip="Tihomir Damyanov" display="http://www.bgcoder.com/Account/ProfileView/6886"/>
    <hyperlink ref="B330" r:id="rId100" tooltip="Svetoslav Vulkov" display="http://www.bgcoder.com/Account/ProfileView/4525"/>
    <hyperlink ref="B344" r:id="rId101" tooltip="Dimitar Mitev" display="http://www.bgcoder.com/Account/ProfileView/5750"/>
    <hyperlink ref="B349" r:id="rId102" tooltip="Rady Shikerov" display="http://www.bgcoder.com/Account/ProfileView/5928"/>
    <hyperlink ref="B345" r:id="rId103" tooltip="Peter Simeonov" display="http://www.bgcoder.com/Account/ProfileView/1647"/>
    <hyperlink ref="B348" r:id="rId104" tooltip="Asen Gonov" display="http://www.bgcoder.com/Account/ProfileView/6462"/>
    <hyperlink ref="B350" r:id="rId105" tooltip="Dimitar Mehandjiev" display="http://www.bgcoder.com/Account/ProfileView/6749"/>
    <hyperlink ref="B347" r:id="rId106" tooltip="Nikolay Panchev" display="http://www.bgcoder.com/Account/ProfileView/6761"/>
    <hyperlink ref="B360" r:id="rId107" tooltip="Vasil Petrov" display="http://www.bgcoder.com/Account/ProfileView/5736"/>
    <hyperlink ref="B362" r:id="rId108" tooltip="Zhulien Ivanov" display="http://www.bgcoder.com/Account/ProfileView/5961"/>
    <hyperlink ref="B369" r:id="rId109" tooltip="Mimi Mikova" display="http://www.bgcoder.com/Account/ProfileView/6837"/>
    <hyperlink ref="B372" r:id="rId110" tooltip="Alexander Velev" display="http://www.bgcoder.com/Account/ProfileView/5420"/>
    <hyperlink ref="B379" r:id="rId111" tooltip="Boqn Subchev" display="http://www.bgcoder.com/Account/ProfileView/6656"/>
    <hyperlink ref="B380" r:id="rId112" tooltip="Diana Dimitrova" display="http://www.bgcoder.com/Account/ProfileView/6687"/>
    <hyperlink ref="B383" r:id="rId113" tooltip="Mihail Kalichkov" display="http://www.bgcoder.com/Account/ProfileView/6525"/>
    <hyperlink ref="B387" r:id="rId114" tooltip="Yordan Samardzhiev" display="http://www.bgcoder.com/Account/ProfileView/6444"/>
    <hyperlink ref="B384" r:id="rId115" tooltip="Добромир Златков" display="http://www.bgcoder.com/Account/ProfileView/6801"/>
    <hyperlink ref="B388" r:id="rId116" tooltip="Georgi Kostadinov" display="http://www.bgcoder.com/Account/ProfileView/6212"/>
    <hyperlink ref="B385" r:id="rId117" tooltip="Vladimir Blagoev" display="http://www.bgcoder.com/Account/ProfileView/6641"/>
    <hyperlink ref="B397" r:id="rId118" tooltip="Petur Krustanov" display="http://www.bgcoder.com/Account/ProfileView/6579"/>
    <hyperlink ref="B398" r:id="rId119" tooltip="Teodora Petrova" display="http://www.bgcoder.com/Account/ProfileView/3036"/>
    <hyperlink ref="B402" r:id="rId120" tooltip="Анелия Петкова" display="http://www.bgcoder.com/Account/ProfileView/6332"/>
    <hyperlink ref="B407" r:id="rId121" tooltip="Ivan Kizirian" display="http://www.bgcoder.com/Account/ProfileView/6543"/>
    <hyperlink ref="B406" r:id="rId122" tooltip="Станислав Христов" display="http://www.bgcoder.com/Account/ProfileView/3507"/>
    <hyperlink ref="B401" r:id="rId123" tooltip="Slavi Slavchev" display="http://www.bgcoder.com/Account/ProfileView/5819"/>
    <hyperlink ref="B420" r:id="rId124" tooltip="Svetozar Vulchev" display="http://www.bgcoder.com/Account/ProfileView/6050"/>
    <hyperlink ref="B421" r:id="rId125" tooltip="Aleksandar Angelov" display="http://www.bgcoder.com/Account/ProfileView/6036"/>
    <hyperlink ref="B439" r:id="rId126" tooltip="Георги Давидков" display="http://www.bgcoder.com/Account/ProfileView/5807"/>
    <hyperlink ref="B465" r:id="rId127" tooltip="Ivaylo Papratilov" display="http://www.bgcoder.com/Account/ProfileView/5738"/>
    <hyperlink ref="B466" r:id="rId128" tooltip="Y Danchev" display="http://www.bgcoder.com/Account/ProfileView/6619"/>
    <hyperlink ref="B468" r:id="rId129" tooltip="Georgi Buyukliev" display="http://www.bgcoder.com/Account/ProfileView/6849"/>
    <hyperlink ref="B499" r:id="rId130" tooltip="Georgi Iv" display="http://www.bgcoder.com/Account/ProfileView/6681"/>
    <hyperlink ref="B488" r:id="rId131" tooltip="Stoyan Mihaylov" display="http://www.bgcoder.com/Account/ProfileView/2386"/>
    <hyperlink ref="B485" r:id="rId132" tooltip="Ivelin Matev" display="http://www.bgcoder.com/Account/ProfileView/6500"/>
    <hyperlink ref="B501" r:id="rId133" tooltip="Dimitar Kolev" display="http://www.bgcoder.com/Account/ProfileView/4364"/>
    <hyperlink ref="B490" r:id="rId134" tooltip="Georgis Kukuzikis" display="http://www.bgcoder.com/Account/ProfileView/6518"/>
    <hyperlink ref="B487" r:id="rId135" tooltip="Viktor Rumenov" display="http://www.bgcoder.com/Account/ProfileView/6873"/>
    <hyperlink ref="B503" r:id="rId136" tooltip="Nikolay Nikolaev" display="http://www.bgcoder.com/Account/ProfileView/6040"/>
    <hyperlink ref="B484" r:id="rId137" tooltip="Ralica Parusheva" display="http://www.bgcoder.com/Account/ProfileView/4473"/>
    <hyperlink ref="B497" r:id="rId138" tooltip="Dimitar Dimitrov" display="http://www.bgcoder.com/Account/ProfileView/2927"/>
    <hyperlink ref="B495" r:id="rId139" tooltip="Hisham Ibrahim" display="http://www.bgcoder.com/Account/ProfileView/6846"/>
    <hyperlink ref="B486" r:id="rId140" tooltip="Al Tz" display="http://www.bgcoder.com/Account/ProfileView/6667"/>
    <hyperlink ref="B480" r:id="rId141" tooltip="Antoniy Zyumbyulev" display="http://www.bgcoder.com/Account/ProfileView/6348"/>
    <hyperlink ref="B505" r:id="rId142" tooltip="Bozhidar Valev" display="http://www.bgcoder.com/Account/ProfileView/6812"/>
    <hyperlink ref="B492" r:id="rId143" tooltip="Radoslav Todorov" display="http://www.bgcoder.com/Account/ProfileView/6000"/>
    <hyperlink ref="B508" r:id="rId144" tooltip="Sergey Iliev" display="http://www.bgcoder.com/Account/ProfileView/1800"/>
    <hyperlink ref="B507" r:id="rId145" tooltip="Angel Vasilev" display="http://www.bgcoder.com/Account/ProfileView/5910"/>
    <hyperlink ref="B517" r:id="rId146" tooltip="Evgeni Krustev" display="http://www.bgcoder.com/Account/ProfileView/6019"/>
    <hyperlink ref="B509" r:id="rId147" tooltip="Nikolina Varbanova" display="http://www.bgcoder.com/Account/ProfileView/6208"/>
    <hyperlink ref="B511" r:id="rId148" tooltip="Stoian Penchev" display="http://www.bgcoder.com/Account/ProfileView/5872"/>
    <hyperlink ref="B518" r:id="rId149" tooltip="Polya Pavlova" display="http://www.bgcoder.com/Account/ProfileView/4572"/>
    <hyperlink ref="B514" r:id="rId150" tooltip="Neda Krasimirova" display="http://www.bgcoder.com/Account/ProfileView/6685"/>
    <hyperlink ref="B512" r:id="rId151" tooltip="Nikolay Rangelov" display="http://www.bgcoder.com/Account/ProfileView/4480"/>
    <hyperlink ref="B519" r:id="rId152" tooltip="Kamelia Ivanova" display="http://www.bgcoder.com/Account/ProfileView/6227"/>
    <hyperlink ref="B520" r:id="rId153" tooltip="Tony Gruev" display="http://www.bgcoder.com/Account/ProfileView/6164"/>
    <hyperlink ref="B510" r:id="rId154" tooltip="Boris Hristov" display="http://www.bgcoder.com/Account/ProfileView/6455"/>
    <hyperlink ref="B522" r:id="rId155" tooltip="Bozhidar Vitanski" display="http://www.bgcoder.com/Account/ProfileView/6737"/>
    <hyperlink ref="B527" r:id="rId156" tooltip="Ivan Pobornikov" display="http://www.bgcoder.com/Account/ProfileView/4252"/>
    <hyperlink ref="B526" r:id="rId157" tooltip="Ivan Trendafilov" display="http://www.bgcoder.com/Account/ProfileView/6281"/>
    <hyperlink ref="B530" r:id="rId158" tooltip="Iordan Velev" display="http://www.bgcoder.com/Account/ProfileView/6700"/>
    <hyperlink ref="B533" r:id="rId159" tooltip="Vasil Profirov" display="http://www.bgcoder.com/Account/ProfileView/3109"/>
    <hyperlink ref="B532" r:id="rId160" tooltip="Yasen Asenov" display="http://www.bgcoder.com/Account/ProfileView/6169"/>
    <hyperlink ref="B535" r:id="rId161" tooltip="Tzvetan Borissov" display="http://www.bgcoder.com/Account/ProfileView/2791"/>
    <hyperlink ref="B538" r:id="rId162" tooltip="Gospodin Gospodinov" display="http://www.bgcoder.com/Account/ProfileView/6807"/>
    <hyperlink ref="B547" r:id="rId163" tooltip="Ivailo Sergeev" display="http://www.bgcoder.com/Account/ProfileView/1633"/>
    <hyperlink ref="B544" r:id="rId164" tooltip="Val Dak" display="http://www.bgcoder.com/Account/ProfileView/6763"/>
    <hyperlink ref="B545" r:id="rId165" tooltip="Vladi Ivanov" display="http://www.bgcoder.com/Account/ProfileView/671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session1 - 22.01.2014</vt:lpstr>
      <vt:lpstr>session2 - 22.01.2014</vt:lpstr>
      <vt:lpstr>    </vt:lpstr>
      <vt:lpstr>session3 - 24.01.2014</vt:lpstr>
      <vt:lpstr>   </vt:lpstr>
      <vt:lpstr>Total</vt:lpstr>
      <vt:lpstr>Total indexed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jokerbg</dc:creator>
  <cp:lastModifiedBy>JK</cp:lastModifiedBy>
  <dcterms:created xsi:type="dcterms:W3CDTF">2013-12-06T21:56:14Z</dcterms:created>
  <dcterms:modified xsi:type="dcterms:W3CDTF">2014-01-24T23:32:31Z</dcterms:modified>
</cp:coreProperties>
</file>