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Desktop/repos/2023_Spanish_Roots/Materials/behavioral_1/"/>
    </mc:Choice>
  </mc:AlternateContent>
  <xr:revisionPtr revIDLastSave="0" documentId="13_ncr:1_{C8F8C8D4-C283-B046-99FD-A26B9CC1148C}" xr6:coauthVersionLast="47" xr6:coauthVersionMax="47" xr10:uidLastSave="{00000000-0000-0000-0000-000000000000}"/>
  <bookViews>
    <workbookView xWindow="0" yWindow="500" windowWidth="28800" windowHeight="17500" xr2:uid="{0CC33F85-E2A7-0D44-9C02-8AA5B6A788B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" l="1"/>
  <c r="D50" i="3"/>
  <c r="E50" i="3"/>
  <c r="F50" i="3"/>
  <c r="G50" i="3"/>
  <c r="C50" i="3"/>
  <c r="G49" i="3"/>
  <c r="D49" i="3"/>
  <c r="F49" i="3"/>
  <c r="C49" i="3"/>
  <c r="D48" i="3"/>
  <c r="E48" i="3"/>
  <c r="F48" i="3"/>
  <c r="G48" i="3"/>
  <c r="C48" i="3"/>
  <c r="D47" i="3"/>
  <c r="E47" i="3"/>
  <c r="F47" i="3"/>
  <c r="G47" i="3"/>
  <c r="C47" i="3"/>
  <c r="D46" i="3"/>
  <c r="E46" i="3"/>
  <c r="F46" i="3"/>
  <c r="G46" i="3"/>
  <c r="C46" i="3"/>
  <c r="E52" i="3" l="1"/>
  <c r="F52" i="3"/>
  <c r="C52" i="3"/>
  <c r="D52" i="3"/>
  <c r="G52" i="3"/>
</calcChain>
</file>

<file path=xl/sharedStrings.xml><?xml version="1.0" encoding="utf-8"?>
<sst xmlns="http://schemas.openxmlformats.org/spreadsheetml/2006/main" count="294" uniqueCount="70">
  <si>
    <t>Condition</t>
  </si>
  <si>
    <t>Prime</t>
  </si>
  <si>
    <t>Target</t>
  </si>
  <si>
    <t>stem_a</t>
  </si>
  <si>
    <t>stem_o</t>
  </si>
  <si>
    <t>cost</t>
  </si>
  <si>
    <t>faun</t>
  </si>
  <si>
    <t>jugo</t>
  </si>
  <si>
    <t>foco</t>
  </si>
  <si>
    <t>foca</t>
  </si>
  <si>
    <t>gram</t>
  </si>
  <si>
    <t>band</t>
  </si>
  <si>
    <t>braz</t>
  </si>
  <si>
    <t>cañ</t>
  </si>
  <si>
    <t>cep</t>
  </si>
  <si>
    <t>cigarr</t>
  </si>
  <si>
    <t>cint</t>
  </si>
  <si>
    <t>coc</t>
  </si>
  <si>
    <t>cochinill</t>
  </si>
  <si>
    <t>corre</t>
  </si>
  <si>
    <t>cot</t>
  </si>
  <si>
    <t>cuadern</t>
  </si>
  <si>
    <t>cub</t>
  </si>
  <si>
    <t>cuenc</t>
  </si>
  <si>
    <t>foc</t>
  </si>
  <si>
    <t>fond</t>
  </si>
  <si>
    <t>gimnas</t>
  </si>
  <si>
    <t>goter</t>
  </si>
  <si>
    <t>libret</t>
  </si>
  <si>
    <t>lom</t>
  </si>
  <si>
    <t>mod</t>
  </si>
  <si>
    <t>plat</t>
  </si>
  <si>
    <t>plaz</t>
  </si>
  <si>
    <t>puert</t>
  </si>
  <si>
    <t>pulp</t>
  </si>
  <si>
    <t>pupil</t>
  </si>
  <si>
    <t>ram</t>
  </si>
  <si>
    <t>rodill</t>
  </si>
  <si>
    <t>rótul</t>
  </si>
  <si>
    <t>rumb</t>
  </si>
  <si>
    <t>sátir</t>
  </si>
  <si>
    <t>set</t>
  </si>
  <si>
    <t>sigl</t>
  </si>
  <si>
    <t>solan</t>
  </si>
  <si>
    <t>tin</t>
  </si>
  <si>
    <t>torment</t>
  </si>
  <si>
    <t>tromp</t>
  </si>
  <si>
    <t>tub</t>
  </si>
  <si>
    <t>zapat</t>
  </si>
  <si>
    <t>ID</t>
  </si>
  <si>
    <t>Stem</t>
  </si>
  <si>
    <t>Group 1</t>
  </si>
  <si>
    <t>Group 2</t>
  </si>
  <si>
    <t>Group 3</t>
  </si>
  <si>
    <t>Group 4</t>
  </si>
  <si>
    <t>Group 5</t>
  </si>
  <si>
    <t>Num of trials</t>
  </si>
  <si>
    <t>ident_o</t>
  </si>
  <si>
    <t>ident_a</t>
  </si>
  <si>
    <t>gender_{a,o}</t>
  </si>
  <si>
    <t>gender</t>
  </si>
  <si>
    <t>ident_o count</t>
  </si>
  <si>
    <t>ident_a count</t>
  </si>
  <si>
    <t>stem_o count</t>
  </si>
  <si>
    <t>stem_a count</t>
  </si>
  <si>
    <t>gender count</t>
  </si>
  <si>
    <t xml:space="preserve">Prime </t>
  </si>
  <si>
    <t>silla</t>
  </si>
  <si>
    <t>Note: ID refers to an entire set of stims, stem-o, stem-a, control-o, control-a, distractor-o, distractor-a</t>
  </si>
  <si>
    <t>See the stims excel file for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</si>
</sst>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ECAF"/>
        <bgColor indexed="64"/>
      </patternFill>
    </fill>
    <fill>
      <patternFill patternType="solid">
        <fgColor rgb="FFFFFE82"/>
        <bgColor indexed="64"/>
      </patternFill>
    </fill>
    <fill>
      <patternFill patternType="solid">
        <fgColor rgb="FFFFD3A0"/>
        <bgColor indexed="64"/>
      </patternFill>
    </fill>
    <fill>
      <patternFill patternType="solid">
        <fgColor rgb="FFC6D6FF"/>
        <bgColor indexed="64"/>
      </patternFill>
    </fill>
    <fill>
      <patternFill patternType="solid">
        <fgColor rgb="FFFFD6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6F5"/>
      <color rgb="FFC6D6FF"/>
      <color rgb="FFFFD3A0"/>
      <color rgb="FFFFFE82"/>
      <color rgb="FFC5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A6F5-84D9-9A4C-97C3-C234D6F75ACC}">
  <dimension ref="A1:N52"/>
  <sheetViews>
    <sheetView tabSelected="1" zoomScale="114" zoomScaleNormal="110" workbookViewId="0">
      <selection activeCell="I15" sqref="I15"/>
    </sheetView>
  </sheetViews>
  <sheetFormatPr baseColWidth="10" defaultRowHeight="16" x14ac:dyDescent="0.2"/>
  <cols>
    <col min="2" max="2" width="13.1640625" customWidth="1"/>
    <col min="9" max="9" width="13.1640625" customWidth="1"/>
    <col min="10" max="10" width="3" customWidth="1"/>
    <col min="11" max="11" width="12.1640625" customWidth="1"/>
  </cols>
  <sheetData>
    <row r="1" spans="1:14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14" x14ac:dyDescent="0.2">
      <c r="A2" s="1">
        <v>1</v>
      </c>
      <c r="B2" t="s">
        <v>11</v>
      </c>
      <c r="C2" s="2" t="s">
        <v>57</v>
      </c>
      <c r="D2" s="3" t="s">
        <v>58</v>
      </c>
      <c r="E2" s="4" t="s">
        <v>4</v>
      </c>
      <c r="F2" s="5" t="s">
        <v>3</v>
      </c>
      <c r="G2" s="6" t="s">
        <v>60</v>
      </c>
    </row>
    <row r="3" spans="1:14" x14ac:dyDescent="0.2">
      <c r="A3" s="1">
        <v>2</v>
      </c>
      <c r="B3" t="s">
        <v>12</v>
      </c>
      <c r="C3" s="3" t="s">
        <v>58</v>
      </c>
      <c r="D3" s="4" t="s">
        <v>4</v>
      </c>
      <c r="E3" s="5" t="s">
        <v>3</v>
      </c>
      <c r="F3" s="6" t="s">
        <v>60</v>
      </c>
      <c r="G3" s="2" t="s">
        <v>57</v>
      </c>
      <c r="I3" t="s">
        <v>0</v>
      </c>
      <c r="K3" t="s">
        <v>1</v>
      </c>
      <c r="L3" t="s">
        <v>2</v>
      </c>
      <c r="M3" t="s">
        <v>66</v>
      </c>
      <c r="N3" t="s">
        <v>2</v>
      </c>
    </row>
    <row r="4" spans="1:14" x14ac:dyDescent="0.2">
      <c r="A4" s="1">
        <v>3</v>
      </c>
      <c r="B4" t="s">
        <v>12</v>
      </c>
      <c r="C4" s="4" t="s">
        <v>4</v>
      </c>
      <c r="D4" s="5" t="s">
        <v>3</v>
      </c>
      <c r="E4" s="6" t="s">
        <v>60</v>
      </c>
      <c r="F4" s="2" t="s">
        <v>57</v>
      </c>
      <c r="G4" s="3" t="s">
        <v>58</v>
      </c>
      <c r="I4" s="7" t="s">
        <v>57</v>
      </c>
      <c r="J4" s="7">
        <v>1</v>
      </c>
      <c r="K4" s="7" t="s">
        <v>8</v>
      </c>
      <c r="L4" s="7" t="s">
        <v>8</v>
      </c>
    </row>
    <row r="5" spans="1:14" x14ac:dyDescent="0.2">
      <c r="A5" s="1">
        <v>4</v>
      </c>
      <c r="B5" t="s">
        <v>13</v>
      </c>
      <c r="C5" s="5" t="s">
        <v>3</v>
      </c>
      <c r="D5" s="6" t="s">
        <v>60</v>
      </c>
      <c r="E5" s="2" t="s">
        <v>57</v>
      </c>
      <c r="F5" s="3" t="s">
        <v>58</v>
      </c>
      <c r="G5" s="4" t="s">
        <v>4</v>
      </c>
      <c r="I5" s="8" t="s">
        <v>58</v>
      </c>
      <c r="J5" s="8">
        <v>2</v>
      </c>
      <c r="K5" s="8" t="s">
        <v>9</v>
      </c>
      <c r="L5" s="8" t="s">
        <v>9</v>
      </c>
    </row>
    <row r="6" spans="1:14" x14ac:dyDescent="0.2">
      <c r="A6" s="1">
        <v>5</v>
      </c>
      <c r="B6" t="s">
        <v>14</v>
      </c>
      <c r="C6" s="6" t="s">
        <v>60</v>
      </c>
      <c r="D6" s="2" t="s">
        <v>57</v>
      </c>
      <c r="E6" s="3" t="s">
        <v>58</v>
      </c>
      <c r="F6" s="4" t="s">
        <v>4</v>
      </c>
      <c r="G6" s="5" t="s">
        <v>3</v>
      </c>
      <c r="I6" s="9" t="s">
        <v>4</v>
      </c>
      <c r="J6" s="9">
        <v>3</v>
      </c>
      <c r="K6" s="9" t="s">
        <v>9</v>
      </c>
      <c r="L6" s="9" t="s">
        <v>8</v>
      </c>
    </row>
    <row r="7" spans="1:14" x14ac:dyDescent="0.2">
      <c r="A7" s="1">
        <v>6</v>
      </c>
      <c r="B7" t="s">
        <v>15</v>
      </c>
      <c r="C7" s="2" t="s">
        <v>57</v>
      </c>
      <c r="D7" s="3" t="s">
        <v>58</v>
      </c>
      <c r="E7" s="4" t="s">
        <v>4</v>
      </c>
      <c r="F7" s="5" t="s">
        <v>3</v>
      </c>
      <c r="G7" s="6" t="s">
        <v>60</v>
      </c>
      <c r="I7" s="10" t="s">
        <v>3</v>
      </c>
      <c r="J7" s="10">
        <v>4</v>
      </c>
      <c r="K7" s="10" t="s">
        <v>8</v>
      </c>
      <c r="L7" s="10" t="s">
        <v>9</v>
      </c>
    </row>
    <row r="8" spans="1:14" x14ac:dyDescent="0.2">
      <c r="A8" s="1">
        <v>7</v>
      </c>
      <c r="B8" t="s">
        <v>16</v>
      </c>
      <c r="C8" s="3" t="s">
        <v>58</v>
      </c>
      <c r="D8" s="4" t="s">
        <v>4</v>
      </c>
      <c r="E8" s="5" t="s">
        <v>3</v>
      </c>
      <c r="F8" s="6" t="s">
        <v>60</v>
      </c>
      <c r="G8" s="2" t="s">
        <v>57</v>
      </c>
      <c r="I8" s="11" t="s">
        <v>59</v>
      </c>
      <c r="J8" s="11">
        <v>5</v>
      </c>
      <c r="K8" s="11" t="s">
        <v>7</v>
      </c>
      <c r="L8" s="12" t="s">
        <v>8</v>
      </c>
      <c r="M8" s="11" t="s">
        <v>67</v>
      </c>
      <c r="N8" s="11" t="s">
        <v>9</v>
      </c>
    </row>
    <row r="9" spans="1:14" x14ac:dyDescent="0.2">
      <c r="A9" s="1">
        <v>8</v>
      </c>
      <c r="B9" t="s">
        <v>17</v>
      </c>
      <c r="C9" s="4" t="s">
        <v>4</v>
      </c>
      <c r="D9" s="5" t="s">
        <v>3</v>
      </c>
      <c r="E9" s="6" t="s">
        <v>60</v>
      </c>
      <c r="F9" s="2" t="s">
        <v>57</v>
      </c>
      <c r="G9" s="3" t="s">
        <v>58</v>
      </c>
    </row>
    <row r="10" spans="1:14" x14ac:dyDescent="0.2">
      <c r="A10" s="1">
        <v>9</v>
      </c>
      <c r="B10" t="s">
        <v>18</v>
      </c>
      <c r="C10" s="5" t="s">
        <v>3</v>
      </c>
      <c r="D10" s="6" t="s">
        <v>60</v>
      </c>
      <c r="E10" s="2" t="s">
        <v>57</v>
      </c>
      <c r="F10" s="3" t="s">
        <v>58</v>
      </c>
      <c r="G10" s="4" t="s">
        <v>4</v>
      </c>
    </row>
    <row r="11" spans="1:14" x14ac:dyDescent="0.2">
      <c r="A11" s="1">
        <v>10</v>
      </c>
      <c r="B11" t="s">
        <v>19</v>
      </c>
      <c r="C11" s="6" t="s">
        <v>60</v>
      </c>
      <c r="D11" s="2" t="s">
        <v>57</v>
      </c>
      <c r="E11" s="3" t="s">
        <v>58</v>
      </c>
      <c r="F11" s="4" t="s">
        <v>4</v>
      </c>
      <c r="G11" s="5" t="s">
        <v>3</v>
      </c>
    </row>
    <row r="12" spans="1:14" x14ac:dyDescent="0.2">
      <c r="A12" s="1">
        <v>11</v>
      </c>
      <c r="B12" t="s">
        <v>5</v>
      </c>
      <c r="C12" s="2" t="s">
        <v>57</v>
      </c>
      <c r="D12" s="3" t="s">
        <v>58</v>
      </c>
      <c r="E12" s="4" t="s">
        <v>4</v>
      </c>
      <c r="F12" s="5" t="s">
        <v>3</v>
      </c>
      <c r="G12" s="6" t="s">
        <v>60</v>
      </c>
    </row>
    <row r="13" spans="1:14" x14ac:dyDescent="0.2">
      <c r="A13" s="1">
        <v>12</v>
      </c>
      <c r="B13" t="s">
        <v>20</v>
      </c>
      <c r="C13" s="3" t="s">
        <v>58</v>
      </c>
      <c r="D13" s="4" t="s">
        <v>4</v>
      </c>
      <c r="E13" s="5" t="s">
        <v>3</v>
      </c>
      <c r="F13" s="6" t="s">
        <v>60</v>
      </c>
      <c r="G13" s="2" t="s">
        <v>57</v>
      </c>
      <c r="I13" t="s">
        <v>68</v>
      </c>
    </row>
    <row r="14" spans="1:14" x14ac:dyDescent="0.2">
      <c r="A14" s="1">
        <v>13</v>
      </c>
      <c r="B14" t="s">
        <v>21</v>
      </c>
      <c r="C14" s="4" t="s">
        <v>4</v>
      </c>
      <c r="D14" s="5" t="s">
        <v>3</v>
      </c>
      <c r="E14" s="6" t="s">
        <v>60</v>
      </c>
      <c r="F14" s="2" t="s">
        <v>57</v>
      </c>
      <c r="G14" s="3" t="s">
        <v>58</v>
      </c>
      <c r="I14" t="s">
        <v>69</v>
      </c>
    </row>
    <row r="15" spans="1:14" x14ac:dyDescent="0.2">
      <c r="A15" s="1">
        <v>14</v>
      </c>
      <c r="B15" t="s">
        <v>22</v>
      </c>
      <c r="C15" s="5" t="s">
        <v>3</v>
      </c>
      <c r="D15" s="6" t="s">
        <v>60</v>
      </c>
      <c r="E15" s="2" t="s">
        <v>57</v>
      </c>
      <c r="F15" s="3" t="s">
        <v>58</v>
      </c>
      <c r="G15" s="4" t="s">
        <v>4</v>
      </c>
    </row>
    <row r="16" spans="1:14" x14ac:dyDescent="0.2">
      <c r="A16" s="1">
        <v>15</v>
      </c>
      <c r="B16" t="s">
        <v>23</v>
      </c>
      <c r="C16" s="6" t="s">
        <v>60</v>
      </c>
      <c r="D16" s="2" t="s">
        <v>57</v>
      </c>
      <c r="E16" s="3" t="s">
        <v>58</v>
      </c>
      <c r="F16" s="4" t="s">
        <v>4</v>
      </c>
      <c r="G16" s="5" t="s">
        <v>3</v>
      </c>
    </row>
    <row r="17" spans="1:7" x14ac:dyDescent="0.2">
      <c r="A17" s="1">
        <v>16</v>
      </c>
      <c r="B17" t="s">
        <v>6</v>
      </c>
      <c r="C17" s="2" t="s">
        <v>57</v>
      </c>
      <c r="D17" s="3" t="s">
        <v>58</v>
      </c>
      <c r="E17" s="4" t="s">
        <v>4</v>
      </c>
      <c r="F17" s="5" t="s">
        <v>3</v>
      </c>
      <c r="G17" s="6" t="s">
        <v>60</v>
      </c>
    </row>
    <row r="18" spans="1:7" x14ac:dyDescent="0.2">
      <c r="A18" s="1">
        <v>17</v>
      </c>
      <c r="B18" t="s">
        <v>24</v>
      </c>
      <c r="C18" s="3" t="s">
        <v>58</v>
      </c>
      <c r="D18" s="4" t="s">
        <v>4</v>
      </c>
      <c r="E18" s="5" t="s">
        <v>3</v>
      </c>
      <c r="F18" s="6" t="s">
        <v>60</v>
      </c>
      <c r="G18" s="2" t="s">
        <v>57</v>
      </c>
    </row>
    <row r="19" spans="1:7" x14ac:dyDescent="0.2">
      <c r="A19" s="1">
        <v>18</v>
      </c>
      <c r="B19" t="s">
        <v>25</v>
      </c>
      <c r="C19" s="4" t="s">
        <v>4</v>
      </c>
      <c r="D19" s="5" t="s">
        <v>3</v>
      </c>
      <c r="E19" s="6" t="s">
        <v>60</v>
      </c>
      <c r="F19" s="2" t="s">
        <v>57</v>
      </c>
      <c r="G19" s="3" t="s">
        <v>58</v>
      </c>
    </row>
    <row r="20" spans="1:7" x14ac:dyDescent="0.2">
      <c r="A20" s="1">
        <v>19</v>
      </c>
      <c r="B20" t="s">
        <v>26</v>
      </c>
      <c r="C20" s="5" t="s">
        <v>3</v>
      </c>
      <c r="D20" s="6" t="s">
        <v>60</v>
      </c>
      <c r="E20" s="2" t="s">
        <v>57</v>
      </c>
      <c r="F20" s="3" t="s">
        <v>58</v>
      </c>
      <c r="G20" s="4" t="s">
        <v>4</v>
      </c>
    </row>
    <row r="21" spans="1:7" x14ac:dyDescent="0.2">
      <c r="A21" s="1">
        <v>20</v>
      </c>
      <c r="B21" t="s">
        <v>27</v>
      </c>
      <c r="C21" s="6" t="s">
        <v>60</v>
      </c>
      <c r="D21" s="2" t="s">
        <v>57</v>
      </c>
      <c r="E21" s="3" t="s">
        <v>58</v>
      </c>
      <c r="F21" s="4" t="s">
        <v>4</v>
      </c>
      <c r="G21" s="5" t="s">
        <v>3</v>
      </c>
    </row>
    <row r="22" spans="1:7" x14ac:dyDescent="0.2">
      <c r="A22" s="1">
        <v>21</v>
      </c>
      <c r="B22" t="s">
        <v>10</v>
      </c>
      <c r="C22" s="2" t="s">
        <v>57</v>
      </c>
      <c r="D22" s="3" t="s">
        <v>58</v>
      </c>
      <c r="E22" s="4" t="s">
        <v>4</v>
      </c>
      <c r="F22" s="5" t="s">
        <v>3</v>
      </c>
      <c r="G22" s="6" t="s">
        <v>60</v>
      </c>
    </row>
    <row r="23" spans="1:7" x14ac:dyDescent="0.2">
      <c r="A23" s="1">
        <v>22</v>
      </c>
      <c r="B23" t="s">
        <v>28</v>
      </c>
      <c r="C23" s="3" t="s">
        <v>58</v>
      </c>
      <c r="D23" s="4" t="s">
        <v>4</v>
      </c>
      <c r="E23" s="5" t="s">
        <v>3</v>
      </c>
      <c r="F23" s="6" t="s">
        <v>60</v>
      </c>
      <c r="G23" s="2" t="s">
        <v>57</v>
      </c>
    </row>
    <row r="24" spans="1:7" x14ac:dyDescent="0.2">
      <c r="A24" s="1">
        <v>23</v>
      </c>
      <c r="B24" t="s">
        <v>29</v>
      </c>
      <c r="C24" s="4" t="s">
        <v>4</v>
      </c>
      <c r="D24" s="5" t="s">
        <v>3</v>
      </c>
      <c r="E24" s="6" t="s">
        <v>60</v>
      </c>
      <c r="F24" s="2" t="s">
        <v>57</v>
      </c>
      <c r="G24" s="3" t="s">
        <v>58</v>
      </c>
    </row>
    <row r="25" spans="1:7" x14ac:dyDescent="0.2">
      <c r="A25" s="1">
        <v>24</v>
      </c>
      <c r="B25" t="s">
        <v>30</v>
      </c>
      <c r="C25" s="5" t="s">
        <v>3</v>
      </c>
      <c r="D25" s="6" t="s">
        <v>60</v>
      </c>
      <c r="E25" s="2" t="s">
        <v>57</v>
      </c>
      <c r="F25" s="3" t="s">
        <v>58</v>
      </c>
      <c r="G25" s="4" t="s">
        <v>4</v>
      </c>
    </row>
    <row r="26" spans="1:7" x14ac:dyDescent="0.2">
      <c r="A26" s="1">
        <v>25</v>
      </c>
      <c r="B26" t="s">
        <v>31</v>
      </c>
      <c r="C26" s="6" t="s">
        <v>60</v>
      </c>
      <c r="D26" s="2" t="s">
        <v>57</v>
      </c>
      <c r="E26" s="3" t="s">
        <v>58</v>
      </c>
      <c r="F26" s="4" t="s">
        <v>4</v>
      </c>
      <c r="G26" s="5" t="s">
        <v>3</v>
      </c>
    </row>
    <row r="27" spans="1:7" x14ac:dyDescent="0.2">
      <c r="A27" s="1">
        <v>26</v>
      </c>
      <c r="B27" t="s">
        <v>32</v>
      </c>
      <c r="C27" s="2" t="s">
        <v>57</v>
      </c>
      <c r="D27" s="3" t="s">
        <v>58</v>
      </c>
      <c r="E27" s="4" t="s">
        <v>4</v>
      </c>
      <c r="F27" s="5" t="s">
        <v>3</v>
      </c>
      <c r="G27" s="6" t="s">
        <v>60</v>
      </c>
    </row>
    <row r="28" spans="1:7" x14ac:dyDescent="0.2">
      <c r="A28" s="1">
        <v>27</v>
      </c>
      <c r="B28" t="s">
        <v>33</v>
      </c>
      <c r="C28" s="3" t="s">
        <v>58</v>
      </c>
      <c r="D28" s="4" t="s">
        <v>4</v>
      </c>
      <c r="E28" s="5" t="s">
        <v>3</v>
      </c>
      <c r="F28" s="6" t="s">
        <v>60</v>
      </c>
      <c r="G28" s="2" t="s">
        <v>57</v>
      </c>
    </row>
    <row r="29" spans="1:7" x14ac:dyDescent="0.2">
      <c r="A29" s="1">
        <v>28</v>
      </c>
      <c r="B29" t="s">
        <v>34</v>
      </c>
      <c r="C29" s="4" t="s">
        <v>4</v>
      </c>
      <c r="D29" s="5" t="s">
        <v>3</v>
      </c>
      <c r="E29" s="6" t="s">
        <v>60</v>
      </c>
      <c r="F29" s="2" t="s">
        <v>57</v>
      </c>
      <c r="G29" s="3" t="s">
        <v>58</v>
      </c>
    </row>
    <row r="30" spans="1:7" x14ac:dyDescent="0.2">
      <c r="A30" s="1">
        <v>29</v>
      </c>
      <c r="B30" t="s">
        <v>35</v>
      </c>
      <c r="C30" s="5" t="s">
        <v>3</v>
      </c>
      <c r="D30" s="6" t="s">
        <v>60</v>
      </c>
      <c r="E30" s="2" t="s">
        <v>57</v>
      </c>
      <c r="F30" s="3" t="s">
        <v>58</v>
      </c>
      <c r="G30" s="4" t="s">
        <v>4</v>
      </c>
    </row>
    <row r="31" spans="1:7" x14ac:dyDescent="0.2">
      <c r="A31" s="1">
        <v>30</v>
      </c>
      <c r="B31" t="s">
        <v>36</v>
      </c>
      <c r="C31" s="6" t="s">
        <v>60</v>
      </c>
      <c r="D31" s="2" t="s">
        <v>57</v>
      </c>
      <c r="E31" s="3" t="s">
        <v>58</v>
      </c>
      <c r="F31" s="4" t="s">
        <v>4</v>
      </c>
      <c r="G31" s="5" t="s">
        <v>3</v>
      </c>
    </row>
    <row r="32" spans="1:7" x14ac:dyDescent="0.2">
      <c r="A32" s="1">
        <v>31</v>
      </c>
      <c r="B32" t="s">
        <v>37</v>
      </c>
      <c r="C32" s="2" t="s">
        <v>57</v>
      </c>
      <c r="D32" s="3" t="s">
        <v>58</v>
      </c>
      <c r="E32" s="4" t="s">
        <v>4</v>
      </c>
      <c r="F32" s="5" t="s">
        <v>3</v>
      </c>
      <c r="G32" s="6" t="s">
        <v>60</v>
      </c>
    </row>
    <row r="33" spans="1:7" x14ac:dyDescent="0.2">
      <c r="A33" s="1">
        <v>32</v>
      </c>
      <c r="B33" t="s">
        <v>38</v>
      </c>
      <c r="C33" s="3" t="s">
        <v>58</v>
      </c>
      <c r="D33" s="4" t="s">
        <v>4</v>
      </c>
      <c r="E33" s="5" t="s">
        <v>3</v>
      </c>
      <c r="F33" s="6" t="s">
        <v>60</v>
      </c>
      <c r="G33" s="2" t="s">
        <v>57</v>
      </c>
    </row>
    <row r="34" spans="1:7" x14ac:dyDescent="0.2">
      <c r="A34" s="1">
        <v>33</v>
      </c>
      <c r="B34" t="s">
        <v>39</v>
      </c>
      <c r="C34" s="4" t="s">
        <v>4</v>
      </c>
      <c r="D34" s="5" t="s">
        <v>3</v>
      </c>
      <c r="E34" s="6" t="s">
        <v>60</v>
      </c>
      <c r="F34" s="2" t="s">
        <v>57</v>
      </c>
      <c r="G34" s="3" t="s">
        <v>58</v>
      </c>
    </row>
    <row r="35" spans="1:7" x14ac:dyDescent="0.2">
      <c r="A35" s="1">
        <v>34</v>
      </c>
      <c r="B35" t="s">
        <v>40</v>
      </c>
      <c r="C35" s="5" t="s">
        <v>3</v>
      </c>
      <c r="D35" s="6" t="s">
        <v>60</v>
      </c>
      <c r="E35" s="2" t="s">
        <v>57</v>
      </c>
      <c r="F35" s="3" t="s">
        <v>58</v>
      </c>
      <c r="G35" s="4" t="s">
        <v>4</v>
      </c>
    </row>
    <row r="36" spans="1:7" x14ac:dyDescent="0.2">
      <c r="A36" s="1">
        <v>35</v>
      </c>
      <c r="B36" t="s">
        <v>41</v>
      </c>
      <c r="C36" s="6" t="s">
        <v>60</v>
      </c>
      <c r="D36" s="2" t="s">
        <v>57</v>
      </c>
      <c r="E36" s="3" t="s">
        <v>58</v>
      </c>
      <c r="F36" s="4" t="s">
        <v>4</v>
      </c>
      <c r="G36" s="5" t="s">
        <v>3</v>
      </c>
    </row>
    <row r="37" spans="1:7" x14ac:dyDescent="0.2">
      <c r="A37" s="1">
        <v>36</v>
      </c>
      <c r="B37" t="s">
        <v>42</v>
      </c>
      <c r="C37" s="2" t="s">
        <v>57</v>
      </c>
      <c r="D37" s="3" t="s">
        <v>58</v>
      </c>
      <c r="E37" s="4" t="s">
        <v>4</v>
      </c>
      <c r="F37" s="5" t="s">
        <v>3</v>
      </c>
      <c r="G37" s="6" t="s">
        <v>60</v>
      </c>
    </row>
    <row r="38" spans="1:7" x14ac:dyDescent="0.2">
      <c r="A38" s="1">
        <v>37</v>
      </c>
      <c r="B38" t="s">
        <v>43</v>
      </c>
      <c r="C38" s="3" t="s">
        <v>58</v>
      </c>
      <c r="D38" s="4" t="s">
        <v>4</v>
      </c>
      <c r="E38" s="5" t="s">
        <v>3</v>
      </c>
      <c r="F38" s="6" t="s">
        <v>60</v>
      </c>
      <c r="G38" s="2" t="s">
        <v>57</v>
      </c>
    </row>
    <row r="39" spans="1:7" x14ac:dyDescent="0.2">
      <c r="A39" s="1">
        <v>38</v>
      </c>
      <c r="B39" t="s">
        <v>44</v>
      </c>
      <c r="C39" s="4" t="s">
        <v>4</v>
      </c>
      <c r="D39" s="5" t="s">
        <v>3</v>
      </c>
      <c r="E39" s="6" t="s">
        <v>60</v>
      </c>
      <c r="F39" s="2" t="s">
        <v>57</v>
      </c>
      <c r="G39" s="3" t="s">
        <v>58</v>
      </c>
    </row>
    <row r="40" spans="1:7" x14ac:dyDescent="0.2">
      <c r="A40" s="1">
        <v>39</v>
      </c>
      <c r="B40" t="s">
        <v>45</v>
      </c>
      <c r="C40" s="5" t="s">
        <v>3</v>
      </c>
      <c r="D40" s="6" t="s">
        <v>60</v>
      </c>
      <c r="E40" s="2" t="s">
        <v>57</v>
      </c>
      <c r="F40" s="3" t="s">
        <v>58</v>
      </c>
      <c r="G40" s="4" t="s">
        <v>4</v>
      </c>
    </row>
    <row r="41" spans="1:7" x14ac:dyDescent="0.2">
      <c r="A41" s="1">
        <v>40</v>
      </c>
      <c r="B41" t="s">
        <v>46</v>
      </c>
      <c r="C41" s="6" t="s">
        <v>60</v>
      </c>
      <c r="D41" s="2" t="s">
        <v>57</v>
      </c>
      <c r="E41" s="3" t="s">
        <v>58</v>
      </c>
      <c r="F41" s="4" t="s">
        <v>4</v>
      </c>
      <c r="G41" s="5" t="s">
        <v>3</v>
      </c>
    </row>
    <row r="42" spans="1:7" x14ac:dyDescent="0.2">
      <c r="A42" s="1">
        <v>41</v>
      </c>
      <c r="B42" t="s">
        <v>47</v>
      </c>
      <c r="C42" s="2" t="s">
        <v>57</v>
      </c>
      <c r="D42" s="3" t="s">
        <v>58</v>
      </c>
      <c r="E42" s="4" t="s">
        <v>4</v>
      </c>
      <c r="F42" s="5" t="s">
        <v>3</v>
      </c>
      <c r="G42" s="6" t="s">
        <v>60</v>
      </c>
    </row>
    <row r="43" spans="1:7" x14ac:dyDescent="0.2">
      <c r="A43" s="1">
        <v>42</v>
      </c>
      <c r="B43" t="s">
        <v>48</v>
      </c>
      <c r="C43" s="3" t="s">
        <v>58</v>
      </c>
      <c r="D43" s="4" t="s">
        <v>4</v>
      </c>
      <c r="E43" s="5" t="s">
        <v>3</v>
      </c>
      <c r="F43" s="6" t="s">
        <v>60</v>
      </c>
      <c r="G43" s="2" t="s">
        <v>57</v>
      </c>
    </row>
    <row r="45" spans="1:7" x14ac:dyDescent="0.2">
      <c r="C45" s="1" t="s">
        <v>51</v>
      </c>
      <c r="D45" s="1" t="s">
        <v>52</v>
      </c>
      <c r="E45" s="1" t="s">
        <v>53</v>
      </c>
      <c r="F45" s="1" t="s">
        <v>54</v>
      </c>
      <c r="G45" s="1" t="s">
        <v>55</v>
      </c>
    </row>
    <row r="46" spans="1:7" x14ac:dyDescent="0.2">
      <c r="B46" s="1" t="s">
        <v>61</v>
      </c>
      <c r="C46">
        <f>COUNTIF(C2:C43,"ident_o")</f>
        <v>9</v>
      </c>
      <c r="D46">
        <f t="shared" ref="D46:G46" si="0">COUNTIF(D2:D43,"ident_o")</f>
        <v>8</v>
      </c>
      <c r="E46">
        <f t="shared" si="0"/>
        <v>8</v>
      </c>
      <c r="F46">
        <f t="shared" si="0"/>
        <v>8</v>
      </c>
      <c r="G46">
        <f t="shared" si="0"/>
        <v>9</v>
      </c>
    </row>
    <row r="47" spans="1:7" x14ac:dyDescent="0.2">
      <c r="B47" s="1" t="s">
        <v>62</v>
      </c>
      <c r="C47">
        <f>COUNTIF(C2:C43, "ident_a")</f>
        <v>9</v>
      </c>
      <c r="D47">
        <f t="shared" ref="D47:G47" si="1">COUNTIF(D2:D43, "ident_a")</f>
        <v>9</v>
      </c>
      <c r="E47">
        <f t="shared" si="1"/>
        <v>8</v>
      </c>
      <c r="F47">
        <f t="shared" si="1"/>
        <v>8</v>
      </c>
      <c r="G47">
        <f t="shared" si="1"/>
        <v>8</v>
      </c>
    </row>
    <row r="48" spans="1:7" x14ac:dyDescent="0.2">
      <c r="B48" s="1" t="s">
        <v>63</v>
      </c>
      <c r="C48">
        <f>COUNTIF(C2:C43, "stem_o")</f>
        <v>8</v>
      </c>
      <c r="D48">
        <f t="shared" ref="D48:G48" si="2">COUNTIF(D2:D43, "stem_o")</f>
        <v>9</v>
      </c>
      <c r="E48">
        <f t="shared" si="2"/>
        <v>9</v>
      </c>
      <c r="F48">
        <f t="shared" si="2"/>
        <v>8</v>
      </c>
      <c r="G48">
        <f t="shared" si="2"/>
        <v>8</v>
      </c>
    </row>
    <row r="49" spans="2:7" x14ac:dyDescent="0.2">
      <c r="B49" s="1" t="s">
        <v>64</v>
      </c>
      <c r="C49">
        <f>COUNTIF(C2:C43, "stem_a")</f>
        <v>8</v>
      </c>
      <c r="D49">
        <f t="shared" ref="D49:F49" si="3">COUNTIF(D2:D43, "stem_a")</f>
        <v>8</v>
      </c>
      <c r="E49">
        <f>COUNTIF(E2:E43, "stem_a")</f>
        <v>9</v>
      </c>
      <c r="F49">
        <f t="shared" si="3"/>
        <v>9</v>
      </c>
      <c r="G49">
        <f>COUNTIF(G2:G43, "stem_a")</f>
        <v>8</v>
      </c>
    </row>
    <row r="50" spans="2:7" x14ac:dyDescent="0.2">
      <c r="B50" s="1" t="s">
        <v>65</v>
      </c>
      <c r="C50">
        <f>COUNTIF(C2:C43, "gender")</f>
        <v>8</v>
      </c>
      <c r="D50">
        <f>COUNTIF(D2:D43, "gender")</f>
        <v>8</v>
      </c>
      <c r="E50">
        <f>COUNTIF(E2:E43, "gender")</f>
        <v>8</v>
      </c>
      <c r="F50">
        <f>COUNTIF(F2:F43, "gender")</f>
        <v>9</v>
      </c>
      <c r="G50">
        <f>COUNTIF(G2:G43, "gender")</f>
        <v>9</v>
      </c>
    </row>
    <row r="51" spans="2:7" x14ac:dyDescent="0.2">
      <c r="B51" s="1"/>
    </row>
    <row r="52" spans="2:7" x14ac:dyDescent="0.2">
      <c r="B52" s="1" t="s">
        <v>56</v>
      </c>
      <c r="C52">
        <f>SUM(C46:C49)+(C50*2)+42</f>
        <v>92</v>
      </c>
      <c r="D52">
        <f>SUM(D46:D49)+(D50*2)+42</f>
        <v>92</v>
      </c>
      <c r="E52">
        <f>SUM(E46:E49)+(E50*2)+42</f>
        <v>92</v>
      </c>
      <c r="F52">
        <f>SUM(F46:F49)+(F50*2)+42</f>
        <v>93</v>
      </c>
      <c r="G52">
        <f>SUM(G46:G49)+(G50*2)+42</f>
        <v>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Pophristic</dc:creator>
  <cp:lastModifiedBy>Stefan Pophristic</cp:lastModifiedBy>
  <dcterms:created xsi:type="dcterms:W3CDTF">2024-07-15T19:39:11Z</dcterms:created>
  <dcterms:modified xsi:type="dcterms:W3CDTF">2024-07-19T20:01:07Z</dcterms:modified>
</cp:coreProperties>
</file>