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075" activeTab="2"/>
  </bookViews>
  <sheets>
    <sheet name="2017" sheetId="3" r:id="rId1"/>
    <sheet name="2018 " sheetId="2" r:id="rId2"/>
    <sheet name="2019" sheetId="1" r:id="rId3"/>
  </sheets>
  <definedNames>
    <definedName name="_xlnm._FilterDatabase" localSheetId="0" hidden="1">'2017'!$A$1:$AF$313</definedName>
    <definedName name="_xlnm._FilterDatabase" localSheetId="1" hidden="1">'2018 '!$AB$1:$AB$237</definedName>
  </definedNames>
  <calcPr calcId="145621"/>
</workbook>
</file>

<file path=xl/calcChain.xml><?xml version="1.0" encoding="utf-8"?>
<calcChain xmlns="http://schemas.openxmlformats.org/spreadsheetml/2006/main">
  <c r="P329" i="3" l="1"/>
  <c r="Z291" i="3"/>
  <c r="AC291" i="3" s="1"/>
  <c r="AF291" i="3" s="1"/>
  <c r="W290" i="3"/>
  <c r="Z290" i="3" s="1"/>
  <c r="AC290" i="3" s="1"/>
  <c r="F289" i="3"/>
  <c r="H289" i="3" s="1"/>
  <c r="J289" i="3" s="1"/>
  <c r="L289" i="3" s="1"/>
  <c r="N289" i="3" s="1"/>
  <c r="P289" i="3" s="1"/>
  <c r="R289" i="3" s="1"/>
  <c r="T289" i="3" s="1"/>
  <c r="W289" i="3" s="1"/>
  <c r="Z289" i="3" s="1"/>
  <c r="AC289" i="3" s="1"/>
  <c r="AF289" i="3" s="1"/>
  <c r="F288" i="3"/>
  <c r="H288" i="3" s="1"/>
  <c r="J288" i="3" s="1"/>
  <c r="L288" i="3" s="1"/>
  <c r="N288" i="3" s="1"/>
  <c r="P288" i="3" s="1"/>
  <c r="R288" i="3" s="1"/>
  <c r="T288" i="3" s="1"/>
  <c r="W288" i="3" s="1"/>
  <c r="Z288" i="3" s="1"/>
  <c r="AC288" i="3" s="1"/>
  <c r="AF288" i="3" s="1"/>
  <c r="F287" i="3"/>
  <c r="H287" i="3" s="1"/>
  <c r="J287" i="3" s="1"/>
  <c r="L287" i="3" s="1"/>
  <c r="N287" i="3" s="1"/>
  <c r="P287" i="3" s="1"/>
  <c r="R287" i="3" s="1"/>
  <c r="T287" i="3" s="1"/>
  <c r="W287" i="3" s="1"/>
  <c r="Z287" i="3" s="1"/>
  <c r="AC287" i="3" s="1"/>
  <c r="AF287" i="3" s="1"/>
  <c r="F286" i="3"/>
  <c r="H286" i="3" s="1"/>
  <c r="J286" i="3" s="1"/>
  <c r="L286" i="3" s="1"/>
  <c r="N286" i="3" s="1"/>
  <c r="P286" i="3" s="1"/>
  <c r="R286" i="3" s="1"/>
  <c r="T286" i="3" s="1"/>
  <c r="W286" i="3" s="1"/>
  <c r="Z286" i="3" s="1"/>
  <c r="AC286" i="3" s="1"/>
  <c r="AF286" i="3" s="1"/>
  <c r="F285" i="3"/>
  <c r="H285" i="3" s="1"/>
  <c r="J285" i="3" s="1"/>
  <c r="L285" i="3" s="1"/>
  <c r="N285" i="3" s="1"/>
  <c r="P285" i="3" s="1"/>
  <c r="R285" i="3" s="1"/>
  <c r="T285" i="3" s="1"/>
  <c r="W285" i="3" s="1"/>
  <c r="Z285" i="3" s="1"/>
  <c r="AC285" i="3" s="1"/>
  <c r="AF285" i="3" s="1"/>
  <c r="F284" i="3"/>
  <c r="H284" i="3" s="1"/>
  <c r="J284" i="3" s="1"/>
  <c r="L284" i="3" s="1"/>
  <c r="N284" i="3" s="1"/>
  <c r="P284" i="3" s="1"/>
  <c r="R284" i="3" s="1"/>
  <c r="T284" i="3" s="1"/>
  <c r="W284" i="3" s="1"/>
  <c r="Z284" i="3" s="1"/>
  <c r="AC284" i="3" s="1"/>
  <c r="AF284" i="3" s="1"/>
  <c r="F283" i="3"/>
  <c r="H283" i="3" s="1"/>
  <c r="J283" i="3" s="1"/>
  <c r="L283" i="3" s="1"/>
  <c r="N283" i="3" s="1"/>
  <c r="P283" i="3" s="1"/>
  <c r="R283" i="3" s="1"/>
  <c r="T283" i="3" s="1"/>
  <c r="W283" i="3" s="1"/>
  <c r="Z283" i="3" s="1"/>
  <c r="AC283" i="3" s="1"/>
  <c r="AF283" i="3" s="1"/>
  <c r="F282" i="3"/>
  <c r="H282" i="3" s="1"/>
  <c r="J282" i="3" s="1"/>
  <c r="L282" i="3" s="1"/>
  <c r="N282" i="3" s="1"/>
  <c r="P282" i="3" s="1"/>
  <c r="R282" i="3" s="1"/>
  <c r="T282" i="3" s="1"/>
  <c r="W282" i="3" s="1"/>
  <c r="Z282" i="3" s="1"/>
  <c r="AC282" i="3" s="1"/>
  <c r="AF282" i="3" s="1"/>
  <c r="F281" i="3"/>
  <c r="H281" i="3" s="1"/>
  <c r="J281" i="3" s="1"/>
  <c r="L281" i="3" s="1"/>
  <c r="N281" i="3" s="1"/>
  <c r="P281" i="3" s="1"/>
  <c r="R281" i="3" s="1"/>
  <c r="T281" i="3" s="1"/>
  <c r="W281" i="3" s="1"/>
  <c r="Z281" i="3" s="1"/>
  <c r="AC281" i="3" s="1"/>
  <c r="AF281" i="3" s="1"/>
  <c r="F280" i="3"/>
  <c r="H280" i="3" s="1"/>
  <c r="J280" i="3" s="1"/>
  <c r="L280" i="3" s="1"/>
  <c r="N280" i="3" s="1"/>
  <c r="P280" i="3" s="1"/>
  <c r="R280" i="3" s="1"/>
  <c r="T280" i="3" s="1"/>
  <c r="W280" i="3" s="1"/>
  <c r="Z280" i="3" s="1"/>
  <c r="AC280" i="3" s="1"/>
  <c r="AF280" i="3" s="1"/>
  <c r="F279" i="3"/>
  <c r="H279" i="3" s="1"/>
  <c r="J279" i="3" s="1"/>
  <c r="L279" i="3" s="1"/>
  <c r="N279" i="3" s="1"/>
  <c r="P279" i="3" s="1"/>
  <c r="R279" i="3" s="1"/>
  <c r="T279" i="3" s="1"/>
  <c r="W279" i="3" s="1"/>
  <c r="Z279" i="3" s="1"/>
  <c r="AC279" i="3" s="1"/>
  <c r="AF279" i="3" s="1"/>
  <c r="F278" i="3"/>
  <c r="H278" i="3" s="1"/>
  <c r="J278" i="3" s="1"/>
  <c r="L278" i="3" s="1"/>
  <c r="N278" i="3" s="1"/>
  <c r="P278" i="3" s="1"/>
  <c r="R278" i="3" s="1"/>
  <c r="T278" i="3" s="1"/>
  <c r="W278" i="3" s="1"/>
  <c r="Z278" i="3" s="1"/>
  <c r="AC278" i="3" s="1"/>
  <c r="AF278" i="3" s="1"/>
  <c r="F277" i="3"/>
  <c r="H277" i="3" s="1"/>
  <c r="J277" i="3" s="1"/>
  <c r="L277" i="3" s="1"/>
  <c r="N277" i="3" s="1"/>
  <c r="P277" i="3" s="1"/>
  <c r="R277" i="3" s="1"/>
  <c r="T277" i="3" s="1"/>
  <c r="W277" i="3" s="1"/>
  <c r="Z277" i="3" s="1"/>
  <c r="AC277" i="3" s="1"/>
  <c r="AF277" i="3" s="1"/>
  <c r="F276" i="3"/>
  <c r="H276" i="3" s="1"/>
  <c r="J276" i="3" s="1"/>
  <c r="L276" i="3" s="1"/>
  <c r="N276" i="3" s="1"/>
  <c r="P276" i="3" s="1"/>
  <c r="R276" i="3" s="1"/>
  <c r="T276" i="3" s="1"/>
  <c r="W276" i="3" s="1"/>
  <c r="Z276" i="3" s="1"/>
  <c r="AC276" i="3" s="1"/>
  <c r="AF276" i="3" s="1"/>
  <c r="F275" i="3"/>
  <c r="H275" i="3" s="1"/>
  <c r="J275" i="3" s="1"/>
  <c r="L275" i="3" s="1"/>
  <c r="N275" i="3" s="1"/>
  <c r="P275" i="3" s="1"/>
  <c r="R275" i="3" s="1"/>
  <c r="T275" i="3" s="1"/>
  <c r="W275" i="3" s="1"/>
  <c r="Z275" i="3" s="1"/>
  <c r="AC275" i="3" s="1"/>
  <c r="AF275" i="3" s="1"/>
  <c r="F274" i="3"/>
  <c r="H274" i="3" s="1"/>
  <c r="J274" i="3" s="1"/>
  <c r="L274" i="3" s="1"/>
  <c r="N274" i="3" s="1"/>
  <c r="P274" i="3" s="1"/>
  <c r="R274" i="3" s="1"/>
  <c r="T274" i="3" s="1"/>
  <c r="W274" i="3" s="1"/>
  <c r="Z274" i="3" s="1"/>
  <c r="AC274" i="3" s="1"/>
  <c r="AF274" i="3" s="1"/>
  <c r="F273" i="3"/>
  <c r="H273" i="3" s="1"/>
  <c r="J273" i="3" s="1"/>
  <c r="L273" i="3" s="1"/>
  <c r="N273" i="3" s="1"/>
  <c r="P273" i="3" s="1"/>
  <c r="R273" i="3" s="1"/>
  <c r="T273" i="3" s="1"/>
  <c r="W273" i="3" s="1"/>
  <c r="Z273" i="3" s="1"/>
  <c r="AC273" i="3" s="1"/>
  <c r="AF273" i="3" s="1"/>
  <c r="F272" i="3"/>
  <c r="H272" i="3" s="1"/>
  <c r="J272" i="3" s="1"/>
  <c r="L272" i="3" s="1"/>
  <c r="N272" i="3" s="1"/>
  <c r="P272" i="3" s="1"/>
  <c r="R272" i="3" s="1"/>
  <c r="T272" i="3" s="1"/>
  <c r="W272" i="3" s="1"/>
  <c r="Z272" i="3" s="1"/>
  <c r="AC272" i="3" s="1"/>
  <c r="AF272" i="3" s="1"/>
  <c r="F271" i="3"/>
  <c r="H271" i="3" s="1"/>
  <c r="J271" i="3" s="1"/>
  <c r="L271" i="3" s="1"/>
  <c r="N271" i="3" s="1"/>
  <c r="P271" i="3" s="1"/>
  <c r="R271" i="3" s="1"/>
  <c r="T271" i="3" s="1"/>
  <c r="W271" i="3" s="1"/>
  <c r="Z271" i="3" s="1"/>
  <c r="AC271" i="3" s="1"/>
  <c r="AF271" i="3" s="1"/>
  <c r="F270" i="3"/>
  <c r="H270" i="3" s="1"/>
  <c r="J270" i="3" s="1"/>
  <c r="L270" i="3" s="1"/>
  <c r="N270" i="3" s="1"/>
  <c r="P270" i="3" s="1"/>
  <c r="R270" i="3" s="1"/>
  <c r="T270" i="3" s="1"/>
  <c r="W270" i="3" s="1"/>
  <c r="Z270" i="3" s="1"/>
  <c r="AC270" i="3" s="1"/>
  <c r="AF270" i="3" s="1"/>
  <c r="F269" i="3"/>
  <c r="H269" i="3" s="1"/>
  <c r="J269" i="3" s="1"/>
  <c r="L269" i="3" s="1"/>
  <c r="N269" i="3" s="1"/>
  <c r="P269" i="3" s="1"/>
  <c r="R269" i="3" s="1"/>
  <c r="T269" i="3" s="1"/>
  <c r="W269" i="3" s="1"/>
  <c r="Z269" i="3" s="1"/>
  <c r="AC269" i="3" s="1"/>
  <c r="AF269" i="3" s="1"/>
  <c r="F268" i="3"/>
  <c r="H268" i="3" s="1"/>
  <c r="J268" i="3" s="1"/>
  <c r="L268" i="3" s="1"/>
  <c r="N268" i="3" s="1"/>
  <c r="P268" i="3" s="1"/>
  <c r="R268" i="3" s="1"/>
  <c r="T268" i="3" s="1"/>
  <c r="W268" i="3" s="1"/>
  <c r="Z268" i="3" s="1"/>
  <c r="AC268" i="3" s="1"/>
  <c r="AF268" i="3" s="1"/>
  <c r="F267" i="3"/>
  <c r="H267" i="3" s="1"/>
  <c r="J267" i="3" s="1"/>
  <c r="L267" i="3" s="1"/>
  <c r="N267" i="3" s="1"/>
  <c r="P267" i="3" s="1"/>
  <c r="R267" i="3" s="1"/>
  <c r="T267" i="3" s="1"/>
  <c r="W267" i="3" s="1"/>
  <c r="Z267" i="3" s="1"/>
  <c r="AC267" i="3" s="1"/>
  <c r="AF267" i="3" s="1"/>
  <c r="F266" i="3"/>
  <c r="H266" i="3" s="1"/>
  <c r="J266" i="3" s="1"/>
  <c r="L266" i="3" s="1"/>
  <c r="N266" i="3" s="1"/>
  <c r="P266" i="3" s="1"/>
  <c r="R266" i="3" s="1"/>
  <c r="T266" i="3" s="1"/>
  <c r="W266" i="3" s="1"/>
  <c r="Z266" i="3" s="1"/>
  <c r="AC266" i="3" s="1"/>
  <c r="AF266" i="3" s="1"/>
  <c r="F265" i="3"/>
  <c r="H265" i="3" s="1"/>
  <c r="J265" i="3" s="1"/>
  <c r="L265" i="3" s="1"/>
  <c r="N265" i="3" s="1"/>
  <c r="P265" i="3" s="1"/>
  <c r="R265" i="3" s="1"/>
  <c r="T265" i="3" s="1"/>
  <c r="W265" i="3" s="1"/>
  <c r="Z265" i="3" s="1"/>
  <c r="AC265" i="3" s="1"/>
  <c r="AF265" i="3" s="1"/>
  <c r="F264" i="3"/>
  <c r="H264" i="3" s="1"/>
  <c r="J264" i="3" s="1"/>
  <c r="L264" i="3" s="1"/>
  <c r="N264" i="3" s="1"/>
  <c r="P264" i="3" s="1"/>
  <c r="R264" i="3" s="1"/>
  <c r="T264" i="3" s="1"/>
  <c r="W264" i="3" s="1"/>
  <c r="Z264" i="3" s="1"/>
  <c r="AC264" i="3" s="1"/>
  <c r="AF264" i="3" s="1"/>
  <c r="F263" i="3"/>
  <c r="H263" i="3" s="1"/>
  <c r="J263" i="3" s="1"/>
  <c r="L263" i="3" s="1"/>
  <c r="N263" i="3" s="1"/>
  <c r="P263" i="3" s="1"/>
  <c r="R263" i="3" s="1"/>
  <c r="T263" i="3" s="1"/>
  <c r="W263" i="3" s="1"/>
  <c r="Z263" i="3" s="1"/>
  <c r="AC263" i="3" s="1"/>
  <c r="AF263" i="3" s="1"/>
  <c r="F262" i="3"/>
  <c r="H262" i="3" s="1"/>
  <c r="J262" i="3" s="1"/>
  <c r="L262" i="3" s="1"/>
  <c r="N262" i="3" s="1"/>
  <c r="P262" i="3" s="1"/>
  <c r="R262" i="3" s="1"/>
  <c r="T262" i="3" s="1"/>
  <c r="W262" i="3" s="1"/>
  <c r="Z262" i="3" s="1"/>
  <c r="AC262" i="3" s="1"/>
  <c r="AF262" i="3" s="1"/>
  <c r="F261" i="3"/>
  <c r="H261" i="3" s="1"/>
  <c r="J261" i="3" s="1"/>
  <c r="L261" i="3" s="1"/>
  <c r="N261" i="3" s="1"/>
  <c r="P261" i="3" s="1"/>
  <c r="R261" i="3" s="1"/>
  <c r="T261" i="3" s="1"/>
  <c r="W261" i="3" s="1"/>
  <c r="Z261" i="3" s="1"/>
  <c r="AC261" i="3" s="1"/>
  <c r="AF261" i="3" s="1"/>
  <c r="F260" i="3"/>
  <c r="H260" i="3" s="1"/>
  <c r="J260" i="3" s="1"/>
  <c r="L260" i="3" s="1"/>
  <c r="N260" i="3" s="1"/>
  <c r="P260" i="3" s="1"/>
  <c r="R260" i="3" s="1"/>
  <c r="T260" i="3" s="1"/>
  <c r="W260" i="3" s="1"/>
  <c r="Z260" i="3" s="1"/>
  <c r="AC260" i="3" s="1"/>
  <c r="AF260" i="3" s="1"/>
  <c r="F259" i="3"/>
  <c r="H259" i="3" s="1"/>
  <c r="J259" i="3" s="1"/>
  <c r="L259" i="3" s="1"/>
  <c r="N259" i="3" s="1"/>
  <c r="P259" i="3" s="1"/>
  <c r="R259" i="3" s="1"/>
  <c r="T259" i="3" s="1"/>
  <c r="W259" i="3" s="1"/>
  <c r="Z259" i="3" s="1"/>
  <c r="AC259" i="3" s="1"/>
  <c r="AF259" i="3" s="1"/>
  <c r="F258" i="3"/>
  <c r="H258" i="3" s="1"/>
  <c r="J258" i="3" s="1"/>
  <c r="L258" i="3" s="1"/>
  <c r="N258" i="3" s="1"/>
  <c r="P258" i="3" s="1"/>
  <c r="R258" i="3" s="1"/>
  <c r="T258" i="3" s="1"/>
  <c r="W258" i="3" s="1"/>
  <c r="Z258" i="3" s="1"/>
  <c r="AC258" i="3" s="1"/>
  <c r="AF258" i="3" s="1"/>
  <c r="F257" i="3"/>
  <c r="H257" i="3" s="1"/>
  <c r="J257" i="3" s="1"/>
  <c r="L257" i="3" s="1"/>
  <c r="N257" i="3" s="1"/>
  <c r="P257" i="3" s="1"/>
  <c r="R257" i="3" s="1"/>
  <c r="T257" i="3" s="1"/>
  <c r="W257" i="3" s="1"/>
  <c r="Z257" i="3" s="1"/>
  <c r="AC257" i="3" s="1"/>
  <c r="AF257" i="3" s="1"/>
  <c r="F256" i="3"/>
  <c r="H256" i="3" s="1"/>
  <c r="J256" i="3" s="1"/>
  <c r="L256" i="3" s="1"/>
  <c r="N256" i="3" s="1"/>
  <c r="P256" i="3" s="1"/>
  <c r="R256" i="3" s="1"/>
  <c r="T256" i="3" s="1"/>
  <c r="W256" i="3" s="1"/>
  <c r="Z256" i="3" s="1"/>
  <c r="AC256" i="3" s="1"/>
  <c r="AF256" i="3" s="1"/>
  <c r="F255" i="3"/>
  <c r="H255" i="3" s="1"/>
  <c r="J255" i="3" s="1"/>
  <c r="L255" i="3" s="1"/>
  <c r="N255" i="3" s="1"/>
  <c r="P255" i="3" s="1"/>
  <c r="R255" i="3" s="1"/>
  <c r="T255" i="3" s="1"/>
  <c r="W255" i="3" s="1"/>
  <c r="Z255" i="3" s="1"/>
  <c r="AC255" i="3" s="1"/>
  <c r="AF255" i="3" s="1"/>
  <c r="F254" i="3"/>
  <c r="H254" i="3" s="1"/>
  <c r="J254" i="3" s="1"/>
  <c r="L254" i="3" s="1"/>
  <c r="N254" i="3" s="1"/>
  <c r="P254" i="3" s="1"/>
  <c r="R254" i="3" s="1"/>
  <c r="T254" i="3" s="1"/>
  <c r="W254" i="3" s="1"/>
  <c r="Z254" i="3" s="1"/>
  <c r="AC254" i="3" s="1"/>
  <c r="AF254" i="3" s="1"/>
  <c r="F253" i="3"/>
  <c r="H253" i="3" s="1"/>
  <c r="J253" i="3" s="1"/>
  <c r="L253" i="3" s="1"/>
  <c r="N253" i="3" s="1"/>
  <c r="P253" i="3" s="1"/>
  <c r="R253" i="3" s="1"/>
  <c r="T253" i="3" s="1"/>
  <c r="W253" i="3" s="1"/>
  <c r="Z253" i="3" s="1"/>
  <c r="AC253" i="3" s="1"/>
  <c r="AF253" i="3" s="1"/>
  <c r="F252" i="3"/>
  <c r="H252" i="3" s="1"/>
  <c r="J252" i="3" s="1"/>
  <c r="L252" i="3" s="1"/>
  <c r="N252" i="3" s="1"/>
  <c r="P252" i="3" s="1"/>
  <c r="R252" i="3" s="1"/>
  <c r="T252" i="3" s="1"/>
  <c r="W252" i="3" s="1"/>
  <c r="Z252" i="3" s="1"/>
  <c r="AC252" i="3" s="1"/>
  <c r="AF252" i="3" s="1"/>
  <c r="F251" i="3"/>
  <c r="H251" i="3" s="1"/>
  <c r="J251" i="3" s="1"/>
  <c r="L251" i="3" s="1"/>
  <c r="N251" i="3" s="1"/>
  <c r="P251" i="3" s="1"/>
  <c r="R251" i="3" s="1"/>
  <c r="T251" i="3" s="1"/>
  <c r="W251" i="3" s="1"/>
  <c r="Z251" i="3" s="1"/>
  <c r="AC251" i="3" s="1"/>
  <c r="AF251" i="3" s="1"/>
  <c r="F250" i="3"/>
  <c r="H250" i="3" s="1"/>
  <c r="J250" i="3" s="1"/>
  <c r="L250" i="3" s="1"/>
  <c r="N250" i="3" s="1"/>
  <c r="P250" i="3" s="1"/>
  <c r="R250" i="3" s="1"/>
  <c r="T250" i="3" s="1"/>
  <c r="W250" i="3" s="1"/>
  <c r="Z250" i="3" s="1"/>
  <c r="AC250" i="3" s="1"/>
  <c r="AF250" i="3" s="1"/>
  <c r="F249" i="3"/>
  <c r="H249" i="3" s="1"/>
  <c r="J249" i="3" s="1"/>
  <c r="L249" i="3" s="1"/>
  <c r="N249" i="3" s="1"/>
  <c r="P249" i="3" s="1"/>
  <c r="R249" i="3" s="1"/>
  <c r="T249" i="3" s="1"/>
  <c r="W249" i="3" s="1"/>
  <c r="Z249" i="3" s="1"/>
  <c r="AC249" i="3" s="1"/>
  <c r="AF249" i="3" s="1"/>
  <c r="F248" i="3"/>
  <c r="H248" i="3" s="1"/>
  <c r="J248" i="3" s="1"/>
  <c r="L248" i="3" s="1"/>
  <c r="N248" i="3" s="1"/>
  <c r="P248" i="3" s="1"/>
  <c r="R248" i="3" s="1"/>
  <c r="T248" i="3" s="1"/>
  <c r="W248" i="3" s="1"/>
  <c r="Z248" i="3" s="1"/>
  <c r="AC248" i="3" s="1"/>
  <c r="AF248" i="3" s="1"/>
  <c r="F247" i="3"/>
  <c r="H247" i="3" s="1"/>
  <c r="J247" i="3" s="1"/>
  <c r="L247" i="3" s="1"/>
  <c r="N247" i="3" s="1"/>
  <c r="P247" i="3" s="1"/>
  <c r="R247" i="3" s="1"/>
  <c r="T247" i="3" s="1"/>
  <c r="W247" i="3" s="1"/>
  <c r="Z247" i="3" s="1"/>
  <c r="AC247" i="3" s="1"/>
  <c r="AF247" i="3" s="1"/>
  <c r="F246" i="3"/>
  <c r="H246" i="3" s="1"/>
  <c r="J246" i="3" s="1"/>
  <c r="L246" i="3" s="1"/>
  <c r="N246" i="3" s="1"/>
  <c r="P246" i="3" s="1"/>
  <c r="R246" i="3" s="1"/>
  <c r="T246" i="3" s="1"/>
  <c r="W246" i="3" s="1"/>
  <c r="Z246" i="3" s="1"/>
  <c r="AC246" i="3" s="1"/>
  <c r="AF246" i="3" s="1"/>
  <c r="F245" i="3"/>
  <c r="H245" i="3" s="1"/>
  <c r="J245" i="3" s="1"/>
  <c r="L245" i="3" s="1"/>
  <c r="N245" i="3" s="1"/>
  <c r="P245" i="3" s="1"/>
  <c r="R245" i="3" s="1"/>
  <c r="T245" i="3" s="1"/>
  <c r="W245" i="3" s="1"/>
  <c r="Z245" i="3" s="1"/>
  <c r="AC245" i="3" s="1"/>
  <c r="AF245" i="3" s="1"/>
  <c r="F244" i="3"/>
  <c r="H244" i="3" s="1"/>
  <c r="J244" i="3" s="1"/>
  <c r="L244" i="3" s="1"/>
  <c r="N244" i="3" s="1"/>
  <c r="P244" i="3" s="1"/>
  <c r="R244" i="3" s="1"/>
  <c r="T244" i="3" s="1"/>
  <c r="W244" i="3" s="1"/>
  <c r="Z244" i="3" s="1"/>
  <c r="AC244" i="3" s="1"/>
  <c r="AF244" i="3" s="1"/>
  <c r="F243" i="3"/>
  <c r="H243" i="3" s="1"/>
  <c r="J243" i="3" s="1"/>
  <c r="L243" i="3" s="1"/>
  <c r="N243" i="3" s="1"/>
  <c r="P243" i="3" s="1"/>
  <c r="R243" i="3" s="1"/>
  <c r="T243" i="3" s="1"/>
  <c r="W243" i="3" s="1"/>
  <c r="Z243" i="3" s="1"/>
  <c r="AC243" i="3" s="1"/>
  <c r="AF243" i="3" s="1"/>
  <c r="F242" i="3"/>
  <c r="H242" i="3" s="1"/>
  <c r="J242" i="3" s="1"/>
  <c r="L242" i="3" s="1"/>
  <c r="N242" i="3" s="1"/>
  <c r="P242" i="3" s="1"/>
  <c r="R242" i="3" s="1"/>
  <c r="T242" i="3" s="1"/>
  <c r="W242" i="3" s="1"/>
  <c r="Z242" i="3" s="1"/>
  <c r="AC242" i="3" s="1"/>
  <c r="AF242" i="3" s="1"/>
  <c r="F241" i="3"/>
  <c r="H241" i="3" s="1"/>
  <c r="J241" i="3" s="1"/>
  <c r="L241" i="3" s="1"/>
  <c r="N241" i="3" s="1"/>
  <c r="P241" i="3" s="1"/>
  <c r="R241" i="3" s="1"/>
  <c r="T241" i="3" s="1"/>
  <c r="W241" i="3" s="1"/>
  <c r="Z241" i="3" s="1"/>
  <c r="AC241" i="3" s="1"/>
  <c r="AF241" i="3" s="1"/>
  <c r="F240" i="3"/>
  <c r="H240" i="3" s="1"/>
  <c r="J240" i="3" s="1"/>
  <c r="L240" i="3" s="1"/>
  <c r="N240" i="3" s="1"/>
  <c r="P240" i="3" s="1"/>
  <c r="R240" i="3" s="1"/>
  <c r="T240" i="3" s="1"/>
  <c r="W240" i="3" s="1"/>
  <c r="Z240" i="3" s="1"/>
  <c r="AC240" i="3" s="1"/>
  <c r="AF240" i="3" s="1"/>
  <c r="F239" i="3"/>
  <c r="H239" i="3" s="1"/>
  <c r="J239" i="3" s="1"/>
  <c r="L239" i="3" s="1"/>
  <c r="N239" i="3" s="1"/>
  <c r="P239" i="3" s="1"/>
  <c r="R239" i="3" s="1"/>
  <c r="T239" i="3" s="1"/>
  <c r="W239" i="3" s="1"/>
  <c r="Z239" i="3" s="1"/>
  <c r="AC239" i="3" s="1"/>
  <c r="AF239" i="3" s="1"/>
  <c r="F238" i="3"/>
  <c r="H238" i="3" s="1"/>
  <c r="J238" i="3" s="1"/>
  <c r="L238" i="3" s="1"/>
  <c r="N238" i="3" s="1"/>
  <c r="P238" i="3" s="1"/>
  <c r="R238" i="3" s="1"/>
  <c r="T238" i="3" s="1"/>
  <c r="W238" i="3" s="1"/>
  <c r="Z238" i="3" s="1"/>
  <c r="AC238" i="3" s="1"/>
  <c r="AF238" i="3" s="1"/>
  <c r="F237" i="3"/>
  <c r="H237" i="3" s="1"/>
  <c r="J237" i="3" s="1"/>
  <c r="L237" i="3" s="1"/>
  <c r="N237" i="3" s="1"/>
  <c r="P237" i="3" s="1"/>
  <c r="R237" i="3" s="1"/>
  <c r="T237" i="3" s="1"/>
  <c r="W237" i="3" s="1"/>
  <c r="Z237" i="3" s="1"/>
  <c r="AC237" i="3" s="1"/>
  <c r="AF237" i="3" s="1"/>
  <c r="F236" i="3"/>
  <c r="H236" i="3" s="1"/>
  <c r="J236" i="3" s="1"/>
  <c r="L236" i="3" s="1"/>
  <c r="N236" i="3" s="1"/>
  <c r="P236" i="3" s="1"/>
  <c r="R236" i="3" s="1"/>
  <c r="T236" i="3" s="1"/>
  <c r="W236" i="3" s="1"/>
  <c r="Z236" i="3" s="1"/>
  <c r="AC236" i="3" s="1"/>
  <c r="AF236" i="3" s="1"/>
  <c r="F235" i="3"/>
  <c r="H235" i="3" s="1"/>
  <c r="J235" i="3" s="1"/>
  <c r="L235" i="3" s="1"/>
  <c r="N235" i="3" s="1"/>
  <c r="P235" i="3" s="1"/>
  <c r="R235" i="3" s="1"/>
  <c r="T235" i="3" s="1"/>
  <c r="W235" i="3" s="1"/>
  <c r="Z235" i="3" s="1"/>
  <c r="AC235" i="3" s="1"/>
  <c r="AF235" i="3" s="1"/>
  <c r="F234" i="3"/>
  <c r="H234" i="3" s="1"/>
  <c r="J234" i="3" s="1"/>
  <c r="L234" i="3" s="1"/>
  <c r="N234" i="3" s="1"/>
  <c r="P234" i="3" s="1"/>
  <c r="R234" i="3" s="1"/>
  <c r="T234" i="3" s="1"/>
  <c r="W234" i="3" s="1"/>
  <c r="Z234" i="3" s="1"/>
  <c r="AC234" i="3" s="1"/>
  <c r="AF234" i="3" s="1"/>
  <c r="F233" i="3"/>
  <c r="H233" i="3" s="1"/>
  <c r="J233" i="3" s="1"/>
  <c r="L233" i="3" s="1"/>
  <c r="N233" i="3" s="1"/>
  <c r="P233" i="3" s="1"/>
  <c r="R233" i="3" s="1"/>
  <c r="T233" i="3" s="1"/>
  <c r="W233" i="3" s="1"/>
  <c r="Z233" i="3" s="1"/>
  <c r="AC233" i="3" s="1"/>
  <c r="AF233" i="3" s="1"/>
  <c r="F232" i="3"/>
  <c r="H232" i="3" s="1"/>
  <c r="J232" i="3" s="1"/>
  <c r="L232" i="3" s="1"/>
  <c r="N232" i="3" s="1"/>
  <c r="P232" i="3" s="1"/>
  <c r="R232" i="3" s="1"/>
  <c r="T232" i="3" s="1"/>
  <c r="W232" i="3" s="1"/>
  <c r="Z232" i="3" s="1"/>
  <c r="AC232" i="3" s="1"/>
  <c r="AF232" i="3" s="1"/>
  <c r="F231" i="3"/>
  <c r="H231" i="3" s="1"/>
  <c r="J231" i="3" s="1"/>
  <c r="L231" i="3" s="1"/>
  <c r="N231" i="3" s="1"/>
  <c r="P231" i="3" s="1"/>
  <c r="R231" i="3" s="1"/>
  <c r="T231" i="3" s="1"/>
  <c r="W231" i="3" s="1"/>
  <c r="Z231" i="3" s="1"/>
  <c r="AC231" i="3" s="1"/>
  <c r="AF231" i="3" s="1"/>
  <c r="F230" i="3"/>
  <c r="H230" i="3" s="1"/>
  <c r="J230" i="3" s="1"/>
  <c r="L230" i="3" s="1"/>
  <c r="N230" i="3" s="1"/>
  <c r="P230" i="3" s="1"/>
  <c r="R230" i="3" s="1"/>
  <c r="T230" i="3" s="1"/>
  <c r="W230" i="3" s="1"/>
  <c r="Z230" i="3" s="1"/>
  <c r="AC230" i="3" s="1"/>
  <c r="AF230" i="3" s="1"/>
  <c r="F229" i="3"/>
  <c r="H229" i="3" s="1"/>
  <c r="J229" i="3" s="1"/>
  <c r="L229" i="3" s="1"/>
  <c r="N229" i="3" s="1"/>
  <c r="P229" i="3" s="1"/>
  <c r="R229" i="3" s="1"/>
  <c r="T229" i="3" s="1"/>
  <c r="W229" i="3" s="1"/>
  <c r="Z229" i="3" s="1"/>
  <c r="AC229" i="3" s="1"/>
  <c r="AF229" i="3" s="1"/>
  <c r="F228" i="3"/>
  <c r="H228" i="3" s="1"/>
  <c r="J228" i="3" s="1"/>
  <c r="L228" i="3" s="1"/>
  <c r="N228" i="3" s="1"/>
  <c r="P228" i="3" s="1"/>
  <c r="R228" i="3" s="1"/>
  <c r="T228" i="3" s="1"/>
  <c r="W228" i="3" s="1"/>
  <c r="Z228" i="3" s="1"/>
  <c r="AC228" i="3" s="1"/>
  <c r="AF228" i="3" s="1"/>
  <c r="F227" i="3"/>
  <c r="H227" i="3" s="1"/>
  <c r="J227" i="3" s="1"/>
  <c r="L227" i="3" s="1"/>
  <c r="N227" i="3" s="1"/>
  <c r="P227" i="3" s="1"/>
  <c r="R227" i="3" s="1"/>
  <c r="T227" i="3" s="1"/>
  <c r="W227" i="3" s="1"/>
  <c r="Z227" i="3" s="1"/>
  <c r="AC227" i="3" s="1"/>
  <c r="AF227" i="3" s="1"/>
  <c r="F226" i="3"/>
  <c r="H226" i="3" s="1"/>
  <c r="J226" i="3" s="1"/>
  <c r="L226" i="3" s="1"/>
  <c r="N226" i="3" s="1"/>
  <c r="P226" i="3" s="1"/>
  <c r="R226" i="3" s="1"/>
  <c r="T226" i="3" s="1"/>
  <c r="W226" i="3" s="1"/>
  <c r="Z226" i="3" s="1"/>
  <c r="AC226" i="3" s="1"/>
  <c r="AF226" i="3" s="1"/>
  <c r="F225" i="3"/>
  <c r="H225" i="3" s="1"/>
  <c r="J225" i="3" s="1"/>
  <c r="L225" i="3" s="1"/>
  <c r="N225" i="3" s="1"/>
  <c r="P225" i="3" s="1"/>
  <c r="R225" i="3" s="1"/>
  <c r="T225" i="3" s="1"/>
  <c r="W225" i="3" s="1"/>
  <c r="Z225" i="3" s="1"/>
  <c r="AC225" i="3" s="1"/>
  <c r="AF225" i="3" s="1"/>
  <c r="F224" i="3"/>
  <c r="H224" i="3" s="1"/>
  <c r="J224" i="3" s="1"/>
  <c r="L224" i="3" s="1"/>
  <c r="N224" i="3" s="1"/>
  <c r="P224" i="3" s="1"/>
  <c r="R224" i="3" s="1"/>
  <c r="T224" i="3" s="1"/>
  <c r="W224" i="3" s="1"/>
  <c r="Z224" i="3" s="1"/>
  <c r="AC224" i="3" s="1"/>
  <c r="AF224" i="3" s="1"/>
  <c r="F223" i="3"/>
  <c r="H223" i="3" s="1"/>
  <c r="J223" i="3" s="1"/>
  <c r="L223" i="3" s="1"/>
  <c r="N223" i="3" s="1"/>
  <c r="P223" i="3" s="1"/>
  <c r="R223" i="3" s="1"/>
  <c r="T223" i="3" s="1"/>
  <c r="W223" i="3" s="1"/>
  <c r="Z223" i="3" s="1"/>
  <c r="AC223" i="3" s="1"/>
  <c r="AF223" i="3" s="1"/>
  <c r="F222" i="3"/>
  <c r="H222" i="3" s="1"/>
  <c r="J222" i="3" s="1"/>
  <c r="L222" i="3" s="1"/>
  <c r="N222" i="3" s="1"/>
  <c r="P222" i="3" s="1"/>
  <c r="R222" i="3" s="1"/>
  <c r="T222" i="3" s="1"/>
  <c r="W222" i="3" s="1"/>
  <c r="Z222" i="3" s="1"/>
  <c r="AC222" i="3" s="1"/>
  <c r="AF222" i="3" s="1"/>
  <c r="F221" i="3"/>
  <c r="H221" i="3" s="1"/>
  <c r="J221" i="3" s="1"/>
  <c r="L221" i="3" s="1"/>
  <c r="N221" i="3" s="1"/>
  <c r="P221" i="3" s="1"/>
  <c r="R221" i="3" s="1"/>
  <c r="T221" i="3" s="1"/>
  <c r="W221" i="3" s="1"/>
  <c r="Z221" i="3" s="1"/>
  <c r="AC221" i="3" s="1"/>
  <c r="AF221" i="3" s="1"/>
  <c r="F220" i="3"/>
  <c r="H220" i="3" s="1"/>
  <c r="J220" i="3" s="1"/>
  <c r="L220" i="3" s="1"/>
  <c r="N220" i="3" s="1"/>
  <c r="P220" i="3" s="1"/>
  <c r="R220" i="3" s="1"/>
  <c r="T220" i="3" s="1"/>
  <c r="W220" i="3" s="1"/>
  <c r="Z220" i="3" s="1"/>
  <c r="AC220" i="3" s="1"/>
  <c r="AF220" i="3" s="1"/>
  <c r="F219" i="3"/>
  <c r="H219" i="3" s="1"/>
  <c r="J219" i="3" s="1"/>
  <c r="L219" i="3" s="1"/>
  <c r="N219" i="3" s="1"/>
  <c r="P219" i="3" s="1"/>
  <c r="R219" i="3" s="1"/>
  <c r="T219" i="3" s="1"/>
  <c r="W219" i="3" s="1"/>
  <c r="Z219" i="3" s="1"/>
  <c r="AC219" i="3" s="1"/>
  <c r="AF219" i="3" s="1"/>
  <c r="F218" i="3"/>
  <c r="H218" i="3" s="1"/>
  <c r="J218" i="3" s="1"/>
  <c r="L218" i="3" s="1"/>
  <c r="N218" i="3" s="1"/>
  <c r="P218" i="3" s="1"/>
  <c r="R218" i="3" s="1"/>
  <c r="T218" i="3" s="1"/>
  <c r="W218" i="3" s="1"/>
  <c r="Z218" i="3" s="1"/>
  <c r="AC218" i="3" s="1"/>
  <c r="AF218" i="3" s="1"/>
  <c r="F217" i="3"/>
  <c r="H217" i="3" s="1"/>
  <c r="J217" i="3" s="1"/>
  <c r="L217" i="3" s="1"/>
  <c r="N217" i="3" s="1"/>
  <c r="P217" i="3" s="1"/>
  <c r="R217" i="3" s="1"/>
  <c r="T217" i="3" s="1"/>
  <c r="W217" i="3" s="1"/>
  <c r="Z217" i="3" s="1"/>
  <c r="AC217" i="3" s="1"/>
  <c r="AF217" i="3" s="1"/>
  <c r="F216" i="3"/>
  <c r="H216" i="3" s="1"/>
  <c r="J216" i="3" s="1"/>
  <c r="L216" i="3" s="1"/>
  <c r="N216" i="3" s="1"/>
  <c r="P216" i="3" s="1"/>
  <c r="R216" i="3" s="1"/>
  <c r="T216" i="3" s="1"/>
  <c r="W216" i="3" s="1"/>
  <c r="Z216" i="3" s="1"/>
  <c r="AC216" i="3" s="1"/>
  <c r="AF216" i="3" s="1"/>
  <c r="F215" i="3"/>
  <c r="H215" i="3" s="1"/>
  <c r="J215" i="3" s="1"/>
  <c r="L215" i="3" s="1"/>
  <c r="N215" i="3" s="1"/>
  <c r="P215" i="3" s="1"/>
  <c r="R215" i="3" s="1"/>
  <c r="T215" i="3" s="1"/>
  <c r="W215" i="3" s="1"/>
  <c r="Z215" i="3" s="1"/>
  <c r="AC215" i="3" s="1"/>
  <c r="AF215" i="3" s="1"/>
  <c r="F214" i="3"/>
  <c r="H214" i="3" s="1"/>
  <c r="J214" i="3" s="1"/>
  <c r="L214" i="3" s="1"/>
  <c r="N214" i="3" s="1"/>
  <c r="P214" i="3" s="1"/>
  <c r="R214" i="3" s="1"/>
  <c r="T214" i="3" s="1"/>
  <c r="W214" i="3" s="1"/>
  <c r="Z214" i="3" s="1"/>
  <c r="AC214" i="3" s="1"/>
  <c r="AF214" i="3" s="1"/>
  <c r="F213" i="3"/>
  <c r="H213" i="3" s="1"/>
  <c r="J213" i="3" s="1"/>
  <c r="L213" i="3" s="1"/>
  <c r="N213" i="3" s="1"/>
  <c r="P213" i="3" s="1"/>
  <c r="R213" i="3" s="1"/>
  <c r="T213" i="3" s="1"/>
  <c r="W213" i="3" s="1"/>
  <c r="Z213" i="3" s="1"/>
  <c r="AC213" i="3" s="1"/>
  <c r="AF213" i="3" s="1"/>
  <c r="F212" i="3"/>
  <c r="H212" i="3" s="1"/>
  <c r="J212" i="3" s="1"/>
  <c r="L212" i="3" s="1"/>
  <c r="N212" i="3" s="1"/>
  <c r="P212" i="3" s="1"/>
  <c r="R212" i="3" s="1"/>
  <c r="T212" i="3" s="1"/>
  <c r="W212" i="3" s="1"/>
  <c r="Z212" i="3" s="1"/>
  <c r="AC212" i="3" s="1"/>
  <c r="AF212" i="3" s="1"/>
  <c r="F211" i="3"/>
  <c r="H211" i="3" s="1"/>
  <c r="J211" i="3" s="1"/>
  <c r="L211" i="3" s="1"/>
  <c r="N211" i="3" s="1"/>
  <c r="P211" i="3" s="1"/>
  <c r="R211" i="3" s="1"/>
  <c r="T211" i="3" s="1"/>
  <c r="W211" i="3" s="1"/>
  <c r="Z211" i="3" s="1"/>
  <c r="AC211" i="3" s="1"/>
  <c r="AF211" i="3" s="1"/>
  <c r="F210" i="3"/>
  <c r="H210" i="3" s="1"/>
  <c r="J210" i="3" s="1"/>
  <c r="L210" i="3" s="1"/>
  <c r="N210" i="3" s="1"/>
  <c r="P210" i="3" s="1"/>
  <c r="R210" i="3" s="1"/>
  <c r="T210" i="3" s="1"/>
  <c r="W210" i="3" s="1"/>
  <c r="Z210" i="3" s="1"/>
  <c r="AC210" i="3" s="1"/>
  <c r="AF210" i="3" s="1"/>
  <c r="F209" i="3"/>
  <c r="H209" i="3" s="1"/>
  <c r="J209" i="3" s="1"/>
  <c r="L209" i="3" s="1"/>
  <c r="N209" i="3" s="1"/>
  <c r="P209" i="3" s="1"/>
  <c r="R209" i="3" s="1"/>
  <c r="T209" i="3" s="1"/>
  <c r="W209" i="3" s="1"/>
  <c r="Z209" i="3" s="1"/>
  <c r="AC209" i="3" s="1"/>
  <c r="AF209" i="3" s="1"/>
  <c r="F208" i="3"/>
  <c r="H208" i="3" s="1"/>
  <c r="J208" i="3" s="1"/>
  <c r="L208" i="3" s="1"/>
  <c r="N208" i="3" s="1"/>
  <c r="P208" i="3" s="1"/>
  <c r="R208" i="3" s="1"/>
  <c r="T208" i="3" s="1"/>
  <c r="W208" i="3" s="1"/>
  <c r="Z208" i="3" s="1"/>
  <c r="AC208" i="3" s="1"/>
  <c r="AF208" i="3" s="1"/>
  <c r="F207" i="3"/>
  <c r="H207" i="3" s="1"/>
  <c r="J207" i="3" s="1"/>
  <c r="L207" i="3" s="1"/>
  <c r="N207" i="3" s="1"/>
  <c r="P207" i="3" s="1"/>
  <c r="R207" i="3" s="1"/>
  <c r="T207" i="3" s="1"/>
  <c r="W207" i="3" s="1"/>
  <c r="Z207" i="3" s="1"/>
  <c r="AC207" i="3" s="1"/>
  <c r="AF207" i="3" s="1"/>
  <c r="F206" i="3"/>
  <c r="H206" i="3" s="1"/>
  <c r="J206" i="3" s="1"/>
  <c r="L206" i="3" s="1"/>
  <c r="N206" i="3" s="1"/>
  <c r="P206" i="3" s="1"/>
  <c r="R206" i="3" s="1"/>
  <c r="T206" i="3" s="1"/>
  <c r="W206" i="3" s="1"/>
  <c r="Z206" i="3" s="1"/>
  <c r="AC206" i="3" s="1"/>
  <c r="AF206" i="3" s="1"/>
  <c r="F205" i="3"/>
  <c r="H205" i="3" s="1"/>
  <c r="J205" i="3" s="1"/>
  <c r="L205" i="3" s="1"/>
  <c r="N205" i="3" s="1"/>
  <c r="P205" i="3" s="1"/>
  <c r="R205" i="3" s="1"/>
  <c r="T205" i="3" s="1"/>
  <c r="W205" i="3" s="1"/>
  <c r="Z205" i="3" s="1"/>
  <c r="AC205" i="3" s="1"/>
  <c r="AF205" i="3" s="1"/>
  <c r="F204" i="3"/>
  <c r="H204" i="3" s="1"/>
  <c r="J204" i="3" s="1"/>
  <c r="L204" i="3" s="1"/>
  <c r="N204" i="3" s="1"/>
  <c r="P204" i="3" s="1"/>
  <c r="R204" i="3" s="1"/>
  <c r="T204" i="3" s="1"/>
  <c r="W204" i="3" s="1"/>
  <c r="Z204" i="3" s="1"/>
  <c r="AC204" i="3" s="1"/>
  <c r="AF204" i="3" s="1"/>
  <c r="F203" i="3"/>
  <c r="H203" i="3" s="1"/>
  <c r="J203" i="3" s="1"/>
  <c r="L203" i="3" s="1"/>
  <c r="N203" i="3" s="1"/>
  <c r="P203" i="3" s="1"/>
  <c r="R203" i="3" s="1"/>
  <c r="T203" i="3" s="1"/>
  <c r="W203" i="3" s="1"/>
  <c r="Z203" i="3" s="1"/>
  <c r="AC203" i="3" s="1"/>
  <c r="AF203" i="3" s="1"/>
  <c r="F202" i="3"/>
  <c r="H202" i="3" s="1"/>
  <c r="J202" i="3" s="1"/>
  <c r="L202" i="3" s="1"/>
  <c r="N202" i="3" s="1"/>
  <c r="P202" i="3" s="1"/>
  <c r="R202" i="3" s="1"/>
  <c r="T202" i="3" s="1"/>
  <c r="W202" i="3" s="1"/>
  <c r="Z202" i="3" s="1"/>
  <c r="AC202" i="3" s="1"/>
  <c r="AF202" i="3" s="1"/>
  <c r="F201" i="3"/>
  <c r="H201" i="3" s="1"/>
  <c r="J201" i="3" s="1"/>
  <c r="L201" i="3" s="1"/>
  <c r="N201" i="3" s="1"/>
  <c r="P201" i="3" s="1"/>
  <c r="R201" i="3" s="1"/>
  <c r="T201" i="3" s="1"/>
  <c r="W201" i="3" s="1"/>
  <c r="Z201" i="3" s="1"/>
  <c r="AC201" i="3" s="1"/>
  <c r="AF201" i="3" s="1"/>
  <c r="F200" i="3"/>
  <c r="H200" i="3" s="1"/>
  <c r="J200" i="3" s="1"/>
  <c r="L200" i="3" s="1"/>
  <c r="N200" i="3" s="1"/>
  <c r="P200" i="3" s="1"/>
  <c r="R200" i="3" s="1"/>
  <c r="T200" i="3" s="1"/>
  <c r="W200" i="3" s="1"/>
  <c r="Z200" i="3" s="1"/>
  <c r="AC200" i="3" s="1"/>
  <c r="AF200" i="3" s="1"/>
  <c r="F199" i="3"/>
  <c r="H199" i="3" s="1"/>
  <c r="J199" i="3" s="1"/>
  <c r="L199" i="3" s="1"/>
  <c r="N199" i="3" s="1"/>
  <c r="P199" i="3" s="1"/>
  <c r="R199" i="3" s="1"/>
  <c r="T199" i="3" s="1"/>
  <c r="W199" i="3" s="1"/>
  <c r="Z199" i="3" s="1"/>
  <c r="AC199" i="3" s="1"/>
  <c r="AF199" i="3" s="1"/>
  <c r="F198" i="3"/>
  <c r="H198" i="3" s="1"/>
  <c r="J198" i="3" s="1"/>
  <c r="L198" i="3" s="1"/>
  <c r="N198" i="3" s="1"/>
  <c r="P198" i="3" s="1"/>
  <c r="R198" i="3" s="1"/>
  <c r="T198" i="3" s="1"/>
  <c r="W198" i="3" s="1"/>
  <c r="Z198" i="3" s="1"/>
  <c r="AC198" i="3" s="1"/>
  <c r="AF198" i="3" s="1"/>
  <c r="F197" i="3"/>
  <c r="H197" i="3" s="1"/>
  <c r="J197" i="3" s="1"/>
  <c r="L197" i="3" s="1"/>
  <c r="N197" i="3" s="1"/>
  <c r="P197" i="3" s="1"/>
  <c r="R197" i="3" s="1"/>
  <c r="T197" i="3" s="1"/>
  <c r="W197" i="3" s="1"/>
  <c r="Z197" i="3" s="1"/>
  <c r="AC197" i="3" s="1"/>
  <c r="AF197" i="3" s="1"/>
  <c r="F196" i="3"/>
  <c r="H196" i="3" s="1"/>
  <c r="J196" i="3" s="1"/>
  <c r="L196" i="3" s="1"/>
  <c r="N196" i="3" s="1"/>
  <c r="P196" i="3" s="1"/>
  <c r="R196" i="3" s="1"/>
  <c r="T196" i="3" s="1"/>
  <c r="W196" i="3" s="1"/>
  <c r="Z196" i="3" s="1"/>
  <c r="AC196" i="3" s="1"/>
  <c r="AF196" i="3" s="1"/>
  <c r="F195" i="3"/>
  <c r="H195" i="3" s="1"/>
  <c r="J195" i="3" s="1"/>
  <c r="L195" i="3" s="1"/>
  <c r="N195" i="3" s="1"/>
  <c r="P195" i="3" s="1"/>
  <c r="R195" i="3" s="1"/>
  <c r="T195" i="3" s="1"/>
  <c r="W195" i="3" s="1"/>
  <c r="Z195" i="3" s="1"/>
  <c r="AC195" i="3" s="1"/>
  <c r="AF195" i="3" s="1"/>
  <c r="F194" i="3"/>
  <c r="H194" i="3" s="1"/>
  <c r="J194" i="3" s="1"/>
  <c r="L194" i="3" s="1"/>
  <c r="N194" i="3" s="1"/>
  <c r="P194" i="3" s="1"/>
  <c r="R194" i="3" s="1"/>
  <c r="T194" i="3" s="1"/>
  <c r="W194" i="3" s="1"/>
  <c r="Z194" i="3" s="1"/>
  <c r="AC194" i="3" s="1"/>
  <c r="AF194" i="3" s="1"/>
  <c r="F193" i="3"/>
  <c r="H193" i="3" s="1"/>
  <c r="J193" i="3" s="1"/>
  <c r="L193" i="3" s="1"/>
  <c r="N193" i="3" s="1"/>
  <c r="P193" i="3" s="1"/>
  <c r="R193" i="3" s="1"/>
  <c r="T193" i="3" s="1"/>
  <c r="W193" i="3" s="1"/>
  <c r="Z193" i="3" s="1"/>
  <c r="AC193" i="3" s="1"/>
  <c r="AF193" i="3" s="1"/>
  <c r="F192" i="3"/>
  <c r="H192" i="3" s="1"/>
  <c r="J192" i="3" s="1"/>
  <c r="L192" i="3" s="1"/>
  <c r="N192" i="3" s="1"/>
  <c r="P192" i="3" s="1"/>
  <c r="R192" i="3" s="1"/>
  <c r="T192" i="3" s="1"/>
  <c r="W192" i="3" s="1"/>
  <c r="Z192" i="3" s="1"/>
  <c r="AC192" i="3" s="1"/>
  <c r="AF192" i="3" s="1"/>
  <c r="F191" i="3"/>
  <c r="H191" i="3" s="1"/>
  <c r="J191" i="3" s="1"/>
  <c r="L191" i="3" s="1"/>
  <c r="N191" i="3" s="1"/>
  <c r="P191" i="3" s="1"/>
  <c r="R191" i="3" s="1"/>
  <c r="T191" i="3" s="1"/>
  <c r="W191" i="3" s="1"/>
  <c r="Z191" i="3" s="1"/>
  <c r="AC191" i="3" s="1"/>
  <c r="AF191" i="3" s="1"/>
  <c r="F190" i="3"/>
  <c r="H190" i="3" s="1"/>
  <c r="J190" i="3" s="1"/>
  <c r="L190" i="3" s="1"/>
  <c r="N190" i="3" s="1"/>
  <c r="P190" i="3" s="1"/>
  <c r="R190" i="3" s="1"/>
  <c r="T190" i="3" s="1"/>
  <c r="W190" i="3" s="1"/>
  <c r="Z190" i="3" s="1"/>
  <c r="AC190" i="3" s="1"/>
  <c r="AF190" i="3" s="1"/>
  <c r="F189" i="3"/>
  <c r="H189" i="3" s="1"/>
  <c r="J189" i="3" s="1"/>
  <c r="L189" i="3" s="1"/>
  <c r="N189" i="3" s="1"/>
  <c r="P189" i="3" s="1"/>
  <c r="R189" i="3" s="1"/>
  <c r="T189" i="3" s="1"/>
  <c r="W189" i="3" s="1"/>
  <c r="Z189" i="3" s="1"/>
  <c r="AC189" i="3" s="1"/>
  <c r="AF189" i="3" s="1"/>
  <c r="F188" i="3"/>
  <c r="H188" i="3" s="1"/>
  <c r="J188" i="3" s="1"/>
  <c r="L188" i="3" s="1"/>
  <c r="N188" i="3" s="1"/>
  <c r="P188" i="3" s="1"/>
  <c r="R188" i="3" s="1"/>
  <c r="T188" i="3" s="1"/>
  <c r="W188" i="3" s="1"/>
  <c r="Z188" i="3" s="1"/>
  <c r="AC188" i="3" s="1"/>
  <c r="AF188" i="3" s="1"/>
  <c r="F187" i="3"/>
  <c r="H187" i="3" s="1"/>
  <c r="J187" i="3" s="1"/>
  <c r="L187" i="3" s="1"/>
  <c r="N187" i="3" s="1"/>
  <c r="P187" i="3" s="1"/>
  <c r="R187" i="3" s="1"/>
  <c r="T187" i="3" s="1"/>
  <c r="W187" i="3" s="1"/>
  <c r="Z187" i="3" s="1"/>
  <c r="AC187" i="3" s="1"/>
  <c r="AF187" i="3" s="1"/>
  <c r="F186" i="3"/>
  <c r="H186" i="3" s="1"/>
  <c r="J186" i="3" s="1"/>
  <c r="L186" i="3" s="1"/>
  <c r="N186" i="3" s="1"/>
  <c r="P186" i="3" s="1"/>
  <c r="R186" i="3" s="1"/>
  <c r="T186" i="3" s="1"/>
  <c r="W186" i="3" s="1"/>
  <c r="Z186" i="3" s="1"/>
  <c r="AC186" i="3" s="1"/>
  <c r="AF186" i="3" s="1"/>
  <c r="F185" i="3"/>
  <c r="H185" i="3" s="1"/>
  <c r="J185" i="3" s="1"/>
  <c r="L185" i="3" s="1"/>
  <c r="N185" i="3" s="1"/>
  <c r="P185" i="3" s="1"/>
  <c r="R185" i="3" s="1"/>
  <c r="T185" i="3" s="1"/>
  <c r="W185" i="3" s="1"/>
  <c r="Z185" i="3" s="1"/>
  <c r="AC185" i="3" s="1"/>
  <c r="AF185" i="3" s="1"/>
  <c r="F184" i="3"/>
  <c r="H184" i="3" s="1"/>
  <c r="J184" i="3" s="1"/>
  <c r="L184" i="3" s="1"/>
  <c r="N184" i="3" s="1"/>
  <c r="P184" i="3" s="1"/>
  <c r="R184" i="3" s="1"/>
  <c r="T184" i="3" s="1"/>
  <c r="W184" i="3" s="1"/>
  <c r="Z184" i="3" s="1"/>
  <c r="AC184" i="3" s="1"/>
  <c r="AF184" i="3" s="1"/>
  <c r="F183" i="3"/>
  <c r="H183" i="3" s="1"/>
  <c r="J183" i="3" s="1"/>
  <c r="L183" i="3" s="1"/>
  <c r="N183" i="3" s="1"/>
  <c r="P183" i="3" s="1"/>
  <c r="R183" i="3" s="1"/>
  <c r="T183" i="3" s="1"/>
  <c r="W183" i="3" s="1"/>
  <c r="Z183" i="3" s="1"/>
  <c r="AC183" i="3" s="1"/>
  <c r="AF183" i="3" s="1"/>
  <c r="F182" i="3"/>
  <c r="H182" i="3" s="1"/>
  <c r="J182" i="3" s="1"/>
  <c r="L182" i="3" s="1"/>
  <c r="N182" i="3" s="1"/>
  <c r="P182" i="3" s="1"/>
  <c r="R182" i="3" s="1"/>
  <c r="T182" i="3" s="1"/>
  <c r="W182" i="3" s="1"/>
  <c r="Z182" i="3" s="1"/>
  <c r="AC182" i="3" s="1"/>
  <c r="AF182" i="3" s="1"/>
  <c r="F181" i="3"/>
  <c r="H181" i="3" s="1"/>
  <c r="J181" i="3" s="1"/>
  <c r="L181" i="3" s="1"/>
  <c r="N181" i="3" s="1"/>
  <c r="P181" i="3" s="1"/>
  <c r="R181" i="3" s="1"/>
  <c r="T181" i="3" s="1"/>
  <c r="W181" i="3" s="1"/>
  <c r="Z181" i="3" s="1"/>
  <c r="AC181" i="3" s="1"/>
  <c r="AF181" i="3" s="1"/>
  <c r="F180" i="3"/>
  <c r="H180" i="3" s="1"/>
  <c r="J180" i="3" s="1"/>
  <c r="L180" i="3" s="1"/>
  <c r="N180" i="3" s="1"/>
  <c r="P180" i="3" s="1"/>
  <c r="R180" i="3" s="1"/>
  <c r="T180" i="3" s="1"/>
  <c r="W180" i="3" s="1"/>
  <c r="Z180" i="3" s="1"/>
  <c r="AC180" i="3" s="1"/>
  <c r="AF180" i="3" s="1"/>
  <c r="F179" i="3"/>
  <c r="H179" i="3" s="1"/>
  <c r="J179" i="3" s="1"/>
  <c r="L179" i="3" s="1"/>
  <c r="N179" i="3" s="1"/>
  <c r="P179" i="3" s="1"/>
  <c r="R179" i="3" s="1"/>
  <c r="T179" i="3" s="1"/>
  <c r="W179" i="3" s="1"/>
  <c r="Z179" i="3" s="1"/>
  <c r="AC179" i="3" s="1"/>
  <c r="AF179" i="3" s="1"/>
  <c r="F178" i="3"/>
  <c r="H178" i="3" s="1"/>
  <c r="J178" i="3" s="1"/>
  <c r="L178" i="3" s="1"/>
  <c r="N178" i="3" s="1"/>
  <c r="P178" i="3" s="1"/>
  <c r="R178" i="3" s="1"/>
  <c r="T178" i="3" s="1"/>
  <c r="W178" i="3" s="1"/>
  <c r="Z178" i="3" s="1"/>
  <c r="AC178" i="3" s="1"/>
  <c r="AF178" i="3" s="1"/>
  <c r="F177" i="3"/>
  <c r="H177" i="3" s="1"/>
  <c r="J177" i="3" s="1"/>
  <c r="L177" i="3" s="1"/>
  <c r="N177" i="3" s="1"/>
  <c r="P177" i="3" s="1"/>
  <c r="R177" i="3" s="1"/>
  <c r="T177" i="3" s="1"/>
  <c r="W177" i="3" s="1"/>
  <c r="Z177" i="3" s="1"/>
  <c r="AC177" i="3" s="1"/>
  <c r="AF177" i="3" s="1"/>
  <c r="F176" i="3"/>
  <c r="H176" i="3" s="1"/>
  <c r="J176" i="3" s="1"/>
  <c r="L176" i="3" s="1"/>
  <c r="N176" i="3" s="1"/>
  <c r="P176" i="3" s="1"/>
  <c r="R176" i="3" s="1"/>
  <c r="T176" i="3" s="1"/>
  <c r="W176" i="3" s="1"/>
  <c r="Z176" i="3" s="1"/>
  <c r="AC176" i="3" s="1"/>
  <c r="AF176" i="3" s="1"/>
  <c r="F175" i="3"/>
  <c r="H175" i="3" s="1"/>
  <c r="J175" i="3" s="1"/>
  <c r="L175" i="3" s="1"/>
  <c r="N175" i="3" s="1"/>
  <c r="P175" i="3" s="1"/>
  <c r="R175" i="3" s="1"/>
  <c r="T175" i="3" s="1"/>
  <c r="W175" i="3" s="1"/>
  <c r="Z175" i="3" s="1"/>
  <c r="AC175" i="3" s="1"/>
  <c r="AF175" i="3" s="1"/>
  <c r="F174" i="3"/>
  <c r="H174" i="3" s="1"/>
  <c r="J174" i="3" s="1"/>
  <c r="L174" i="3" s="1"/>
  <c r="N174" i="3" s="1"/>
  <c r="P174" i="3" s="1"/>
  <c r="R174" i="3" s="1"/>
  <c r="T174" i="3" s="1"/>
  <c r="W174" i="3" s="1"/>
  <c r="Z174" i="3" s="1"/>
  <c r="AC174" i="3" s="1"/>
  <c r="AF174" i="3" s="1"/>
  <c r="F173" i="3"/>
  <c r="H173" i="3" s="1"/>
  <c r="J173" i="3" s="1"/>
  <c r="L173" i="3" s="1"/>
  <c r="N173" i="3" s="1"/>
  <c r="P173" i="3" s="1"/>
  <c r="R173" i="3" s="1"/>
  <c r="T173" i="3" s="1"/>
  <c r="W173" i="3" s="1"/>
  <c r="Z173" i="3" s="1"/>
  <c r="AC173" i="3" s="1"/>
  <c r="AF173" i="3" s="1"/>
  <c r="F172" i="3"/>
  <c r="H172" i="3" s="1"/>
  <c r="J172" i="3" s="1"/>
  <c r="L172" i="3" s="1"/>
  <c r="N172" i="3" s="1"/>
  <c r="P172" i="3" s="1"/>
  <c r="R172" i="3" s="1"/>
  <c r="T172" i="3" s="1"/>
  <c r="W172" i="3" s="1"/>
  <c r="Z172" i="3" s="1"/>
  <c r="AC172" i="3" s="1"/>
  <c r="AF172" i="3" s="1"/>
  <c r="F171" i="3"/>
  <c r="H171" i="3" s="1"/>
  <c r="J171" i="3" s="1"/>
  <c r="L171" i="3" s="1"/>
  <c r="N171" i="3" s="1"/>
  <c r="P171" i="3" s="1"/>
  <c r="R171" i="3" s="1"/>
  <c r="T171" i="3" s="1"/>
  <c r="W171" i="3" s="1"/>
  <c r="Z171" i="3" s="1"/>
  <c r="AC171" i="3" s="1"/>
  <c r="AF171" i="3" s="1"/>
  <c r="F170" i="3"/>
  <c r="H170" i="3" s="1"/>
  <c r="J170" i="3" s="1"/>
  <c r="L170" i="3" s="1"/>
  <c r="N170" i="3" s="1"/>
  <c r="P170" i="3" s="1"/>
  <c r="R170" i="3" s="1"/>
  <c r="T170" i="3" s="1"/>
  <c r="W170" i="3" s="1"/>
  <c r="Z170" i="3" s="1"/>
  <c r="AC170" i="3" s="1"/>
  <c r="AF170" i="3" s="1"/>
  <c r="F169" i="3"/>
  <c r="H169" i="3" s="1"/>
  <c r="J169" i="3" s="1"/>
  <c r="L169" i="3" s="1"/>
  <c r="N169" i="3" s="1"/>
  <c r="P169" i="3" s="1"/>
  <c r="R169" i="3" s="1"/>
  <c r="T169" i="3" s="1"/>
  <c r="W169" i="3" s="1"/>
  <c r="Z169" i="3" s="1"/>
  <c r="AC169" i="3" s="1"/>
  <c r="AF169" i="3" s="1"/>
  <c r="F168" i="3"/>
  <c r="H168" i="3" s="1"/>
  <c r="J168" i="3" s="1"/>
  <c r="L168" i="3" s="1"/>
  <c r="N168" i="3" s="1"/>
  <c r="P168" i="3" s="1"/>
  <c r="R168" i="3" s="1"/>
  <c r="T168" i="3" s="1"/>
  <c r="W168" i="3" s="1"/>
  <c r="Z168" i="3" s="1"/>
  <c r="AC168" i="3" s="1"/>
  <c r="AF168" i="3" s="1"/>
  <c r="F167" i="3"/>
  <c r="H167" i="3" s="1"/>
  <c r="J167" i="3" s="1"/>
  <c r="L167" i="3" s="1"/>
  <c r="N167" i="3" s="1"/>
  <c r="P167" i="3" s="1"/>
  <c r="R167" i="3" s="1"/>
  <c r="T167" i="3" s="1"/>
  <c r="W167" i="3" s="1"/>
  <c r="Z167" i="3" s="1"/>
  <c r="AC167" i="3" s="1"/>
  <c r="AF167" i="3" s="1"/>
  <c r="F166" i="3"/>
  <c r="H166" i="3" s="1"/>
  <c r="J166" i="3" s="1"/>
  <c r="L166" i="3" s="1"/>
  <c r="N166" i="3" s="1"/>
  <c r="P166" i="3" s="1"/>
  <c r="R166" i="3" s="1"/>
  <c r="T166" i="3" s="1"/>
  <c r="W166" i="3" s="1"/>
  <c r="Z166" i="3" s="1"/>
  <c r="AC166" i="3" s="1"/>
  <c r="AF166" i="3" s="1"/>
  <c r="F165" i="3"/>
  <c r="H165" i="3" s="1"/>
  <c r="J165" i="3" s="1"/>
  <c r="L165" i="3" s="1"/>
  <c r="N165" i="3" s="1"/>
  <c r="P165" i="3" s="1"/>
  <c r="R165" i="3" s="1"/>
  <c r="T165" i="3" s="1"/>
  <c r="W165" i="3" s="1"/>
  <c r="Z165" i="3" s="1"/>
  <c r="AC165" i="3" s="1"/>
  <c r="AF165" i="3" s="1"/>
  <c r="F164" i="3"/>
  <c r="H164" i="3" s="1"/>
  <c r="J164" i="3" s="1"/>
  <c r="L164" i="3" s="1"/>
  <c r="N164" i="3" s="1"/>
  <c r="P164" i="3" s="1"/>
  <c r="R164" i="3" s="1"/>
  <c r="T164" i="3" s="1"/>
  <c r="W164" i="3" s="1"/>
  <c r="Z164" i="3" s="1"/>
  <c r="AC164" i="3" s="1"/>
  <c r="AF164" i="3" s="1"/>
  <c r="F163" i="3"/>
  <c r="H163" i="3" s="1"/>
  <c r="J163" i="3" s="1"/>
  <c r="L163" i="3" s="1"/>
  <c r="N163" i="3" s="1"/>
  <c r="P163" i="3" s="1"/>
  <c r="R163" i="3" s="1"/>
  <c r="T163" i="3" s="1"/>
  <c r="W163" i="3" s="1"/>
  <c r="Z163" i="3" s="1"/>
  <c r="AC163" i="3" s="1"/>
  <c r="AF163" i="3" s="1"/>
  <c r="F162" i="3"/>
  <c r="H162" i="3" s="1"/>
  <c r="J162" i="3" s="1"/>
  <c r="L162" i="3" s="1"/>
  <c r="N162" i="3" s="1"/>
  <c r="P162" i="3" s="1"/>
  <c r="R162" i="3" s="1"/>
  <c r="T162" i="3" s="1"/>
  <c r="W162" i="3" s="1"/>
  <c r="Z162" i="3" s="1"/>
  <c r="AC162" i="3" s="1"/>
  <c r="AF162" i="3" s="1"/>
  <c r="F161" i="3"/>
  <c r="H161" i="3" s="1"/>
  <c r="J161" i="3" s="1"/>
  <c r="L161" i="3" s="1"/>
  <c r="N161" i="3" s="1"/>
  <c r="P161" i="3" s="1"/>
  <c r="R161" i="3" s="1"/>
  <c r="T161" i="3" s="1"/>
  <c r="W161" i="3" s="1"/>
  <c r="Z161" i="3" s="1"/>
  <c r="AC161" i="3" s="1"/>
  <c r="AF161" i="3" s="1"/>
  <c r="F160" i="3"/>
  <c r="H160" i="3" s="1"/>
  <c r="J160" i="3" s="1"/>
  <c r="L160" i="3" s="1"/>
  <c r="N160" i="3" s="1"/>
  <c r="P160" i="3" s="1"/>
  <c r="R160" i="3" s="1"/>
  <c r="T160" i="3" s="1"/>
  <c r="W160" i="3" s="1"/>
  <c r="Z160" i="3" s="1"/>
  <c r="AC160" i="3" s="1"/>
  <c r="AF160" i="3" s="1"/>
  <c r="F159" i="3"/>
  <c r="H159" i="3" s="1"/>
  <c r="J159" i="3" s="1"/>
  <c r="L159" i="3" s="1"/>
  <c r="N159" i="3" s="1"/>
  <c r="P159" i="3" s="1"/>
  <c r="R159" i="3" s="1"/>
  <c r="T159" i="3" s="1"/>
  <c r="W159" i="3" s="1"/>
  <c r="Z159" i="3" s="1"/>
  <c r="AC159" i="3" s="1"/>
  <c r="AF159" i="3" s="1"/>
  <c r="F158" i="3"/>
  <c r="H158" i="3" s="1"/>
  <c r="J158" i="3" s="1"/>
  <c r="L158" i="3" s="1"/>
  <c r="N158" i="3" s="1"/>
  <c r="P158" i="3" s="1"/>
  <c r="R158" i="3" s="1"/>
  <c r="T158" i="3" s="1"/>
  <c r="W158" i="3" s="1"/>
  <c r="Z158" i="3" s="1"/>
  <c r="AC158" i="3" s="1"/>
  <c r="AF158" i="3" s="1"/>
  <c r="F157" i="3"/>
  <c r="H157" i="3" s="1"/>
  <c r="J157" i="3" s="1"/>
  <c r="L157" i="3" s="1"/>
  <c r="N157" i="3" s="1"/>
  <c r="P157" i="3" s="1"/>
  <c r="R157" i="3" s="1"/>
  <c r="T157" i="3" s="1"/>
  <c r="W157" i="3" s="1"/>
  <c r="Z157" i="3" s="1"/>
  <c r="AC157" i="3" s="1"/>
  <c r="AF157" i="3" s="1"/>
  <c r="F156" i="3"/>
  <c r="H156" i="3" s="1"/>
  <c r="J156" i="3" s="1"/>
  <c r="L156" i="3" s="1"/>
  <c r="N156" i="3" s="1"/>
  <c r="P156" i="3" s="1"/>
  <c r="R156" i="3" s="1"/>
  <c r="T156" i="3" s="1"/>
  <c r="W156" i="3" s="1"/>
  <c r="Z156" i="3" s="1"/>
  <c r="AC156" i="3" s="1"/>
  <c r="AF156" i="3" s="1"/>
  <c r="F155" i="3"/>
  <c r="H155" i="3" s="1"/>
  <c r="J155" i="3" s="1"/>
  <c r="L155" i="3" s="1"/>
  <c r="N155" i="3" s="1"/>
  <c r="P155" i="3" s="1"/>
  <c r="R155" i="3" s="1"/>
  <c r="T155" i="3" s="1"/>
  <c r="W155" i="3" s="1"/>
  <c r="Z155" i="3" s="1"/>
  <c r="AC155" i="3" s="1"/>
  <c r="AF155" i="3" s="1"/>
  <c r="F154" i="3"/>
  <c r="H154" i="3" s="1"/>
  <c r="J154" i="3" s="1"/>
  <c r="L154" i="3" s="1"/>
  <c r="N154" i="3" s="1"/>
  <c r="P154" i="3" s="1"/>
  <c r="R154" i="3" s="1"/>
  <c r="T154" i="3" s="1"/>
  <c r="W154" i="3" s="1"/>
  <c r="Z154" i="3" s="1"/>
  <c r="AC154" i="3" s="1"/>
  <c r="AF154" i="3" s="1"/>
  <c r="F153" i="3"/>
  <c r="H153" i="3" s="1"/>
  <c r="J153" i="3" s="1"/>
  <c r="L153" i="3" s="1"/>
  <c r="N153" i="3" s="1"/>
  <c r="P153" i="3" s="1"/>
  <c r="R153" i="3" s="1"/>
  <c r="T153" i="3" s="1"/>
  <c r="W153" i="3" s="1"/>
  <c r="Z153" i="3" s="1"/>
  <c r="AC153" i="3" s="1"/>
  <c r="AF153" i="3" s="1"/>
  <c r="F152" i="3"/>
  <c r="H152" i="3" s="1"/>
  <c r="J152" i="3" s="1"/>
  <c r="L152" i="3" s="1"/>
  <c r="N152" i="3" s="1"/>
  <c r="P152" i="3" s="1"/>
  <c r="R152" i="3" s="1"/>
  <c r="T152" i="3" s="1"/>
  <c r="W152" i="3" s="1"/>
  <c r="Z152" i="3" s="1"/>
  <c r="AC152" i="3" s="1"/>
  <c r="AF152" i="3" s="1"/>
  <c r="F151" i="3"/>
  <c r="H151" i="3" s="1"/>
  <c r="J151" i="3" s="1"/>
  <c r="L151" i="3" s="1"/>
  <c r="N151" i="3" s="1"/>
  <c r="P151" i="3" s="1"/>
  <c r="R151" i="3" s="1"/>
  <c r="T151" i="3" s="1"/>
  <c r="W151" i="3" s="1"/>
  <c r="Z151" i="3" s="1"/>
  <c r="AC151" i="3" s="1"/>
  <c r="AF151" i="3" s="1"/>
  <c r="F150" i="3"/>
  <c r="H150" i="3" s="1"/>
  <c r="J150" i="3" s="1"/>
  <c r="L150" i="3" s="1"/>
  <c r="N150" i="3" s="1"/>
  <c r="P150" i="3" s="1"/>
  <c r="R150" i="3" s="1"/>
  <c r="T150" i="3" s="1"/>
  <c r="W150" i="3" s="1"/>
  <c r="Z150" i="3" s="1"/>
  <c r="AC150" i="3" s="1"/>
  <c r="AF150" i="3" s="1"/>
  <c r="F149" i="3"/>
  <c r="H149" i="3" s="1"/>
  <c r="J149" i="3" s="1"/>
  <c r="L149" i="3" s="1"/>
  <c r="N149" i="3" s="1"/>
  <c r="P149" i="3" s="1"/>
  <c r="R149" i="3" s="1"/>
  <c r="T149" i="3" s="1"/>
  <c r="W149" i="3" s="1"/>
  <c r="Z149" i="3" s="1"/>
  <c r="AC149" i="3" s="1"/>
  <c r="AF149" i="3" s="1"/>
  <c r="F148" i="3"/>
  <c r="H148" i="3" s="1"/>
  <c r="J148" i="3" s="1"/>
  <c r="L148" i="3" s="1"/>
  <c r="N148" i="3" s="1"/>
  <c r="P148" i="3" s="1"/>
  <c r="R148" i="3" s="1"/>
  <c r="T148" i="3" s="1"/>
  <c r="W148" i="3" s="1"/>
  <c r="Z148" i="3" s="1"/>
  <c r="AC148" i="3" s="1"/>
  <c r="AF148" i="3" s="1"/>
  <c r="F147" i="3"/>
  <c r="H147" i="3" s="1"/>
  <c r="J147" i="3" s="1"/>
  <c r="L147" i="3" s="1"/>
  <c r="N147" i="3" s="1"/>
  <c r="P147" i="3" s="1"/>
  <c r="R147" i="3" s="1"/>
  <c r="T147" i="3" s="1"/>
  <c r="W147" i="3" s="1"/>
  <c r="Z147" i="3" s="1"/>
  <c r="AC147" i="3" s="1"/>
  <c r="AF147" i="3" s="1"/>
  <c r="F146" i="3"/>
  <c r="H146" i="3" s="1"/>
  <c r="J146" i="3" s="1"/>
  <c r="L146" i="3" s="1"/>
  <c r="N146" i="3" s="1"/>
  <c r="P146" i="3" s="1"/>
  <c r="R146" i="3" s="1"/>
  <c r="T146" i="3" s="1"/>
  <c r="W146" i="3" s="1"/>
  <c r="Z146" i="3" s="1"/>
  <c r="AC146" i="3" s="1"/>
  <c r="AF146" i="3" s="1"/>
  <c r="F145" i="3"/>
  <c r="H145" i="3" s="1"/>
  <c r="J145" i="3" s="1"/>
  <c r="L145" i="3" s="1"/>
  <c r="N145" i="3" s="1"/>
  <c r="P145" i="3" s="1"/>
  <c r="R145" i="3" s="1"/>
  <c r="T145" i="3" s="1"/>
  <c r="W145" i="3" s="1"/>
  <c r="Z145" i="3" s="1"/>
  <c r="AC145" i="3" s="1"/>
  <c r="AF145" i="3" s="1"/>
  <c r="F144" i="3"/>
  <c r="H144" i="3" s="1"/>
  <c r="J144" i="3" s="1"/>
  <c r="L144" i="3" s="1"/>
  <c r="N144" i="3" s="1"/>
  <c r="P144" i="3" s="1"/>
  <c r="R144" i="3" s="1"/>
  <c r="T144" i="3" s="1"/>
  <c r="W144" i="3" s="1"/>
  <c r="Z144" i="3" s="1"/>
  <c r="AC144" i="3" s="1"/>
  <c r="AF144" i="3" s="1"/>
  <c r="F143" i="3"/>
  <c r="H143" i="3" s="1"/>
  <c r="J143" i="3" s="1"/>
  <c r="L143" i="3" s="1"/>
  <c r="N143" i="3" s="1"/>
  <c r="P143" i="3" s="1"/>
  <c r="R143" i="3" s="1"/>
  <c r="T143" i="3" s="1"/>
  <c r="W143" i="3" s="1"/>
  <c r="Z143" i="3" s="1"/>
  <c r="AC143" i="3" s="1"/>
  <c r="AF143" i="3" s="1"/>
  <c r="F142" i="3"/>
  <c r="H142" i="3" s="1"/>
  <c r="J142" i="3" s="1"/>
  <c r="L142" i="3" s="1"/>
  <c r="N142" i="3" s="1"/>
  <c r="P142" i="3" s="1"/>
  <c r="R142" i="3" s="1"/>
  <c r="T142" i="3" s="1"/>
  <c r="W142" i="3" s="1"/>
  <c r="Z142" i="3" s="1"/>
  <c r="AC142" i="3" s="1"/>
  <c r="AF142" i="3" s="1"/>
  <c r="F141" i="3"/>
  <c r="H141" i="3" s="1"/>
  <c r="J141" i="3" s="1"/>
  <c r="L141" i="3" s="1"/>
  <c r="N141" i="3" s="1"/>
  <c r="P141" i="3" s="1"/>
  <c r="R141" i="3" s="1"/>
  <c r="T141" i="3" s="1"/>
  <c r="W141" i="3" s="1"/>
  <c r="Z141" i="3" s="1"/>
  <c r="AC141" i="3" s="1"/>
  <c r="AF141" i="3" s="1"/>
  <c r="F140" i="3"/>
  <c r="H140" i="3" s="1"/>
  <c r="J140" i="3" s="1"/>
  <c r="L140" i="3" s="1"/>
  <c r="N140" i="3" s="1"/>
  <c r="P140" i="3" s="1"/>
  <c r="R140" i="3" s="1"/>
  <c r="T140" i="3" s="1"/>
  <c r="W140" i="3" s="1"/>
  <c r="Z140" i="3" s="1"/>
  <c r="AC140" i="3" s="1"/>
  <c r="AF140" i="3" s="1"/>
  <c r="F139" i="3"/>
  <c r="H139" i="3" s="1"/>
  <c r="J139" i="3" s="1"/>
  <c r="L139" i="3" s="1"/>
  <c r="N139" i="3" s="1"/>
  <c r="P139" i="3" s="1"/>
  <c r="R139" i="3" s="1"/>
  <c r="T139" i="3" s="1"/>
  <c r="W139" i="3" s="1"/>
  <c r="Z139" i="3" s="1"/>
  <c r="AC139" i="3" s="1"/>
  <c r="AF139" i="3" s="1"/>
  <c r="F138" i="3"/>
  <c r="H138" i="3" s="1"/>
  <c r="J138" i="3" s="1"/>
  <c r="L138" i="3" s="1"/>
  <c r="N138" i="3" s="1"/>
  <c r="P138" i="3" s="1"/>
  <c r="R138" i="3" s="1"/>
  <c r="T138" i="3" s="1"/>
  <c r="W138" i="3" s="1"/>
  <c r="Z138" i="3" s="1"/>
  <c r="AC138" i="3" s="1"/>
  <c r="AF138" i="3" s="1"/>
  <c r="F137" i="3"/>
  <c r="H137" i="3" s="1"/>
  <c r="J137" i="3" s="1"/>
  <c r="L137" i="3" s="1"/>
  <c r="N137" i="3" s="1"/>
  <c r="P137" i="3" s="1"/>
  <c r="R137" i="3" s="1"/>
  <c r="T137" i="3" s="1"/>
  <c r="W137" i="3" s="1"/>
  <c r="Z137" i="3" s="1"/>
  <c r="AC137" i="3" s="1"/>
  <c r="AF137" i="3" s="1"/>
  <c r="F136" i="3"/>
  <c r="H136" i="3" s="1"/>
  <c r="J136" i="3" s="1"/>
  <c r="L136" i="3" s="1"/>
  <c r="N136" i="3" s="1"/>
  <c r="P136" i="3" s="1"/>
  <c r="R136" i="3" s="1"/>
  <c r="T136" i="3" s="1"/>
  <c r="W136" i="3" s="1"/>
  <c r="Z136" i="3" s="1"/>
  <c r="AC136" i="3" s="1"/>
  <c r="AF136" i="3" s="1"/>
  <c r="F135" i="3"/>
  <c r="H135" i="3" s="1"/>
  <c r="J135" i="3" s="1"/>
  <c r="L135" i="3" s="1"/>
  <c r="N135" i="3" s="1"/>
  <c r="P135" i="3" s="1"/>
  <c r="R135" i="3" s="1"/>
  <c r="T135" i="3" s="1"/>
  <c r="W135" i="3" s="1"/>
  <c r="Z135" i="3" s="1"/>
  <c r="AC135" i="3" s="1"/>
  <c r="AF135" i="3" s="1"/>
  <c r="F134" i="3"/>
  <c r="H134" i="3" s="1"/>
  <c r="J134" i="3" s="1"/>
  <c r="L134" i="3" s="1"/>
  <c r="N134" i="3" s="1"/>
  <c r="P134" i="3" s="1"/>
  <c r="R134" i="3" s="1"/>
  <c r="T134" i="3" s="1"/>
  <c r="W134" i="3" s="1"/>
  <c r="Z134" i="3" s="1"/>
  <c r="AC134" i="3" s="1"/>
  <c r="AF134" i="3" s="1"/>
  <c r="F133" i="3"/>
  <c r="H133" i="3" s="1"/>
  <c r="J133" i="3" s="1"/>
  <c r="L133" i="3" s="1"/>
  <c r="N133" i="3" s="1"/>
  <c r="P133" i="3" s="1"/>
  <c r="R133" i="3" s="1"/>
  <c r="T133" i="3" s="1"/>
  <c r="W133" i="3" s="1"/>
  <c r="Z133" i="3" s="1"/>
  <c r="AC133" i="3" s="1"/>
  <c r="AF133" i="3" s="1"/>
  <c r="F132" i="3"/>
  <c r="H132" i="3" s="1"/>
  <c r="J132" i="3" s="1"/>
  <c r="L132" i="3" s="1"/>
  <c r="N132" i="3" s="1"/>
  <c r="P132" i="3" s="1"/>
  <c r="R132" i="3" s="1"/>
  <c r="T132" i="3" s="1"/>
  <c r="W132" i="3" s="1"/>
  <c r="Z132" i="3" s="1"/>
  <c r="AC132" i="3" s="1"/>
  <c r="AF132" i="3" s="1"/>
  <c r="F131" i="3"/>
  <c r="H131" i="3" s="1"/>
  <c r="J131" i="3" s="1"/>
  <c r="L131" i="3" s="1"/>
  <c r="N131" i="3" s="1"/>
  <c r="P131" i="3" s="1"/>
  <c r="R131" i="3" s="1"/>
  <c r="T131" i="3" s="1"/>
  <c r="W131" i="3" s="1"/>
  <c r="Z131" i="3" s="1"/>
  <c r="AC131" i="3" s="1"/>
  <c r="AF131" i="3" s="1"/>
  <c r="F130" i="3"/>
  <c r="H130" i="3" s="1"/>
  <c r="J130" i="3" s="1"/>
  <c r="L130" i="3" s="1"/>
  <c r="N130" i="3" s="1"/>
  <c r="P130" i="3" s="1"/>
  <c r="R130" i="3" s="1"/>
  <c r="T130" i="3" s="1"/>
  <c r="W130" i="3" s="1"/>
  <c r="Z130" i="3" s="1"/>
  <c r="AC130" i="3" s="1"/>
  <c r="AF130" i="3" s="1"/>
  <c r="F129" i="3"/>
  <c r="H129" i="3" s="1"/>
  <c r="J129" i="3" s="1"/>
  <c r="L129" i="3" s="1"/>
  <c r="N129" i="3" s="1"/>
  <c r="P129" i="3" s="1"/>
  <c r="R129" i="3" s="1"/>
  <c r="T129" i="3" s="1"/>
  <c r="W129" i="3" s="1"/>
  <c r="Z129" i="3" s="1"/>
  <c r="AC129" i="3" s="1"/>
  <c r="AF129" i="3" s="1"/>
  <c r="F128" i="3"/>
  <c r="H128" i="3" s="1"/>
  <c r="J128" i="3" s="1"/>
  <c r="L128" i="3" s="1"/>
  <c r="N128" i="3" s="1"/>
  <c r="P128" i="3" s="1"/>
  <c r="R128" i="3" s="1"/>
  <c r="T128" i="3" s="1"/>
  <c r="W128" i="3" s="1"/>
  <c r="Z128" i="3" s="1"/>
  <c r="AC128" i="3" s="1"/>
  <c r="AF128" i="3" s="1"/>
  <c r="F127" i="3"/>
  <c r="H127" i="3" s="1"/>
  <c r="J127" i="3" s="1"/>
  <c r="L127" i="3" s="1"/>
  <c r="N127" i="3" s="1"/>
  <c r="P127" i="3" s="1"/>
  <c r="R127" i="3" s="1"/>
  <c r="T127" i="3" s="1"/>
  <c r="W127" i="3" s="1"/>
  <c r="Z127" i="3" s="1"/>
  <c r="AC127" i="3" s="1"/>
  <c r="AF127" i="3" s="1"/>
  <c r="F126" i="3"/>
  <c r="H126" i="3" s="1"/>
  <c r="J126" i="3" s="1"/>
  <c r="L126" i="3" s="1"/>
  <c r="N126" i="3" s="1"/>
  <c r="P126" i="3" s="1"/>
  <c r="R126" i="3" s="1"/>
  <c r="T126" i="3" s="1"/>
  <c r="W126" i="3" s="1"/>
  <c r="Z126" i="3" s="1"/>
  <c r="AC126" i="3" s="1"/>
  <c r="AF126" i="3" s="1"/>
  <c r="F125" i="3"/>
  <c r="H125" i="3" s="1"/>
  <c r="J125" i="3" s="1"/>
  <c r="L125" i="3" s="1"/>
  <c r="N125" i="3" s="1"/>
  <c r="P125" i="3" s="1"/>
  <c r="R125" i="3" s="1"/>
  <c r="T125" i="3" s="1"/>
  <c r="W125" i="3" s="1"/>
  <c r="Z125" i="3" s="1"/>
  <c r="AC125" i="3" s="1"/>
  <c r="AF125" i="3" s="1"/>
  <c r="F124" i="3"/>
  <c r="H124" i="3" s="1"/>
  <c r="J124" i="3" s="1"/>
  <c r="L124" i="3" s="1"/>
  <c r="N124" i="3" s="1"/>
  <c r="P124" i="3" s="1"/>
  <c r="R124" i="3" s="1"/>
  <c r="T124" i="3" s="1"/>
  <c r="W124" i="3" s="1"/>
  <c r="Z124" i="3" s="1"/>
  <c r="AC124" i="3" s="1"/>
  <c r="AF124" i="3" s="1"/>
  <c r="F123" i="3"/>
  <c r="H123" i="3" s="1"/>
  <c r="J123" i="3" s="1"/>
  <c r="L123" i="3" s="1"/>
  <c r="N123" i="3" s="1"/>
  <c r="P123" i="3" s="1"/>
  <c r="R123" i="3" s="1"/>
  <c r="T123" i="3" s="1"/>
  <c r="W123" i="3" s="1"/>
  <c r="Z123" i="3" s="1"/>
  <c r="AC123" i="3" s="1"/>
  <c r="AF123" i="3" s="1"/>
  <c r="F122" i="3"/>
  <c r="H122" i="3" s="1"/>
  <c r="J122" i="3" s="1"/>
  <c r="L122" i="3" s="1"/>
  <c r="N122" i="3" s="1"/>
  <c r="P122" i="3" s="1"/>
  <c r="R122" i="3" s="1"/>
  <c r="T122" i="3" s="1"/>
  <c r="W122" i="3" s="1"/>
  <c r="Z122" i="3" s="1"/>
  <c r="AC122" i="3" s="1"/>
  <c r="AF122" i="3" s="1"/>
  <c r="F121" i="3"/>
  <c r="H121" i="3" s="1"/>
  <c r="J121" i="3" s="1"/>
  <c r="L121" i="3" s="1"/>
  <c r="N121" i="3" s="1"/>
  <c r="P121" i="3" s="1"/>
  <c r="R121" i="3" s="1"/>
  <c r="T121" i="3" s="1"/>
  <c r="W121" i="3" s="1"/>
  <c r="Z121" i="3" s="1"/>
  <c r="AC121" i="3" s="1"/>
  <c r="AF121" i="3" s="1"/>
  <c r="F120" i="3"/>
  <c r="H120" i="3" s="1"/>
  <c r="J120" i="3" s="1"/>
  <c r="L120" i="3" s="1"/>
  <c r="N120" i="3" s="1"/>
  <c r="P120" i="3" s="1"/>
  <c r="R120" i="3" s="1"/>
  <c r="T120" i="3" s="1"/>
  <c r="W120" i="3" s="1"/>
  <c r="Z120" i="3" s="1"/>
  <c r="AC120" i="3" s="1"/>
  <c r="AF120" i="3" s="1"/>
  <c r="F119" i="3"/>
  <c r="H119" i="3" s="1"/>
  <c r="J119" i="3" s="1"/>
  <c r="L119" i="3" s="1"/>
  <c r="N119" i="3" s="1"/>
  <c r="P119" i="3" s="1"/>
  <c r="R119" i="3" s="1"/>
  <c r="T119" i="3" s="1"/>
  <c r="W119" i="3" s="1"/>
  <c r="Z119" i="3" s="1"/>
  <c r="AC119" i="3" s="1"/>
  <c r="AF119" i="3" s="1"/>
  <c r="F118" i="3"/>
  <c r="H118" i="3" s="1"/>
  <c r="J118" i="3" s="1"/>
  <c r="L118" i="3" s="1"/>
  <c r="N118" i="3" s="1"/>
  <c r="P118" i="3" s="1"/>
  <c r="R118" i="3" s="1"/>
  <c r="T118" i="3" s="1"/>
  <c r="W118" i="3" s="1"/>
  <c r="Z118" i="3" s="1"/>
  <c r="AC118" i="3" s="1"/>
  <c r="AF118" i="3" s="1"/>
  <c r="F117" i="3"/>
  <c r="H117" i="3" s="1"/>
  <c r="J117" i="3" s="1"/>
  <c r="L117" i="3" s="1"/>
  <c r="N117" i="3" s="1"/>
  <c r="P117" i="3" s="1"/>
  <c r="R117" i="3" s="1"/>
  <c r="T117" i="3" s="1"/>
  <c r="W117" i="3" s="1"/>
  <c r="Z117" i="3" s="1"/>
  <c r="AC117" i="3" s="1"/>
  <c r="AF117" i="3" s="1"/>
  <c r="F116" i="3"/>
  <c r="H116" i="3" s="1"/>
  <c r="J116" i="3" s="1"/>
  <c r="L116" i="3" s="1"/>
  <c r="N116" i="3" s="1"/>
  <c r="P116" i="3" s="1"/>
  <c r="R116" i="3" s="1"/>
  <c r="T116" i="3" s="1"/>
  <c r="W116" i="3" s="1"/>
  <c r="Z116" i="3" s="1"/>
  <c r="AC116" i="3" s="1"/>
  <c r="AF116" i="3" s="1"/>
  <c r="F115" i="3"/>
  <c r="H115" i="3" s="1"/>
  <c r="J115" i="3" s="1"/>
  <c r="L115" i="3" s="1"/>
  <c r="N115" i="3" s="1"/>
  <c r="P115" i="3" s="1"/>
  <c r="R115" i="3" s="1"/>
  <c r="T115" i="3" s="1"/>
  <c r="W115" i="3" s="1"/>
  <c r="Z115" i="3" s="1"/>
  <c r="AC115" i="3" s="1"/>
  <c r="AF115" i="3" s="1"/>
  <c r="F114" i="3"/>
  <c r="H114" i="3" s="1"/>
  <c r="J114" i="3" s="1"/>
  <c r="L114" i="3" s="1"/>
  <c r="N114" i="3" s="1"/>
  <c r="P114" i="3" s="1"/>
  <c r="R114" i="3" s="1"/>
  <c r="T114" i="3" s="1"/>
  <c r="W114" i="3" s="1"/>
  <c r="Z114" i="3" s="1"/>
  <c r="AC114" i="3" s="1"/>
  <c r="AF114" i="3" s="1"/>
  <c r="F113" i="3"/>
  <c r="H113" i="3" s="1"/>
  <c r="J113" i="3" s="1"/>
  <c r="L113" i="3" s="1"/>
  <c r="N113" i="3" s="1"/>
  <c r="P113" i="3" s="1"/>
  <c r="R113" i="3" s="1"/>
  <c r="T113" i="3" s="1"/>
  <c r="W113" i="3" s="1"/>
  <c r="Z113" i="3" s="1"/>
  <c r="AC113" i="3" s="1"/>
  <c r="AF113" i="3" s="1"/>
  <c r="F112" i="3"/>
  <c r="H112" i="3" s="1"/>
  <c r="J112" i="3" s="1"/>
  <c r="L112" i="3" s="1"/>
  <c r="N112" i="3" s="1"/>
  <c r="P112" i="3" s="1"/>
  <c r="R112" i="3" s="1"/>
  <c r="T112" i="3" s="1"/>
  <c r="W112" i="3" s="1"/>
  <c r="Z112" i="3" s="1"/>
  <c r="AC112" i="3" s="1"/>
  <c r="AF112" i="3" s="1"/>
  <c r="F111" i="3"/>
  <c r="H111" i="3" s="1"/>
  <c r="J111" i="3" s="1"/>
  <c r="L111" i="3" s="1"/>
  <c r="N111" i="3" s="1"/>
  <c r="P111" i="3" s="1"/>
  <c r="R111" i="3" s="1"/>
  <c r="T111" i="3" s="1"/>
  <c r="W111" i="3" s="1"/>
  <c r="Z111" i="3" s="1"/>
  <c r="AC111" i="3" s="1"/>
  <c r="AF111" i="3" s="1"/>
  <c r="F110" i="3"/>
  <c r="H110" i="3" s="1"/>
  <c r="J110" i="3" s="1"/>
  <c r="L110" i="3" s="1"/>
  <c r="N110" i="3" s="1"/>
  <c r="P110" i="3" s="1"/>
  <c r="R110" i="3" s="1"/>
  <c r="T110" i="3" s="1"/>
  <c r="W110" i="3" s="1"/>
  <c r="Z110" i="3" s="1"/>
  <c r="AC110" i="3" s="1"/>
  <c r="AF110" i="3" s="1"/>
  <c r="F109" i="3"/>
  <c r="H109" i="3" s="1"/>
  <c r="J109" i="3" s="1"/>
  <c r="L109" i="3" s="1"/>
  <c r="N109" i="3" s="1"/>
  <c r="P109" i="3" s="1"/>
  <c r="R109" i="3" s="1"/>
  <c r="T109" i="3" s="1"/>
  <c r="W109" i="3" s="1"/>
  <c r="Z109" i="3" s="1"/>
  <c r="AC109" i="3" s="1"/>
  <c r="AF109" i="3" s="1"/>
  <c r="F108" i="3"/>
  <c r="H108" i="3" s="1"/>
  <c r="J108" i="3" s="1"/>
  <c r="L108" i="3" s="1"/>
  <c r="N108" i="3" s="1"/>
  <c r="P108" i="3" s="1"/>
  <c r="R108" i="3" s="1"/>
  <c r="T108" i="3" s="1"/>
  <c r="W108" i="3" s="1"/>
  <c r="Z108" i="3" s="1"/>
  <c r="AC108" i="3" s="1"/>
  <c r="AF108" i="3" s="1"/>
  <c r="F107" i="3"/>
  <c r="H107" i="3" s="1"/>
  <c r="J107" i="3" s="1"/>
  <c r="L107" i="3" s="1"/>
  <c r="N107" i="3" s="1"/>
  <c r="P107" i="3" s="1"/>
  <c r="R107" i="3" s="1"/>
  <c r="T107" i="3" s="1"/>
  <c r="W107" i="3" s="1"/>
  <c r="Z107" i="3" s="1"/>
  <c r="AC107" i="3" s="1"/>
  <c r="AF107" i="3" s="1"/>
  <c r="F106" i="3"/>
  <c r="H106" i="3" s="1"/>
  <c r="J106" i="3" s="1"/>
  <c r="L106" i="3" s="1"/>
  <c r="N106" i="3" s="1"/>
  <c r="P106" i="3" s="1"/>
  <c r="R106" i="3" s="1"/>
  <c r="T106" i="3" s="1"/>
  <c r="W106" i="3" s="1"/>
  <c r="Z106" i="3" s="1"/>
  <c r="AC106" i="3" s="1"/>
  <c r="AF106" i="3" s="1"/>
  <c r="F105" i="3"/>
  <c r="H105" i="3" s="1"/>
  <c r="J105" i="3" s="1"/>
  <c r="L105" i="3" s="1"/>
  <c r="N105" i="3" s="1"/>
  <c r="P105" i="3" s="1"/>
  <c r="R105" i="3" s="1"/>
  <c r="T105" i="3" s="1"/>
  <c r="W105" i="3" s="1"/>
  <c r="Z105" i="3" s="1"/>
  <c r="AC105" i="3" s="1"/>
  <c r="AF105" i="3" s="1"/>
  <c r="F104" i="3"/>
  <c r="H104" i="3" s="1"/>
  <c r="J104" i="3" s="1"/>
  <c r="L104" i="3" s="1"/>
  <c r="N104" i="3" s="1"/>
  <c r="P104" i="3" s="1"/>
  <c r="R104" i="3" s="1"/>
  <c r="T104" i="3" s="1"/>
  <c r="W104" i="3" s="1"/>
  <c r="Z104" i="3" s="1"/>
  <c r="AC104" i="3" s="1"/>
  <c r="AF104" i="3" s="1"/>
  <c r="F103" i="3"/>
  <c r="H103" i="3" s="1"/>
  <c r="J103" i="3" s="1"/>
  <c r="L103" i="3" s="1"/>
  <c r="N103" i="3" s="1"/>
  <c r="P103" i="3" s="1"/>
  <c r="R103" i="3" s="1"/>
  <c r="T103" i="3" s="1"/>
  <c r="W103" i="3" s="1"/>
  <c r="Z103" i="3" s="1"/>
  <c r="AC103" i="3" s="1"/>
  <c r="AF103" i="3" s="1"/>
  <c r="F102" i="3"/>
  <c r="H102" i="3" s="1"/>
  <c r="J102" i="3" s="1"/>
  <c r="L102" i="3" s="1"/>
  <c r="N102" i="3" s="1"/>
  <c r="P102" i="3" s="1"/>
  <c r="R102" i="3" s="1"/>
  <c r="T102" i="3" s="1"/>
  <c r="W102" i="3" s="1"/>
  <c r="Z102" i="3" s="1"/>
  <c r="AC102" i="3" s="1"/>
  <c r="AF102" i="3" s="1"/>
  <c r="F101" i="3"/>
  <c r="H101" i="3" s="1"/>
  <c r="J101" i="3" s="1"/>
  <c r="L101" i="3" s="1"/>
  <c r="N101" i="3" s="1"/>
  <c r="P101" i="3" s="1"/>
  <c r="R101" i="3" s="1"/>
  <c r="T101" i="3" s="1"/>
  <c r="W101" i="3" s="1"/>
  <c r="Z101" i="3" s="1"/>
  <c r="AC101" i="3" s="1"/>
  <c r="AF101" i="3" s="1"/>
  <c r="F100" i="3"/>
  <c r="H100" i="3" s="1"/>
  <c r="J100" i="3" s="1"/>
  <c r="L100" i="3" s="1"/>
  <c r="N100" i="3" s="1"/>
  <c r="P100" i="3" s="1"/>
  <c r="R100" i="3" s="1"/>
  <c r="T100" i="3" s="1"/>
  <c r="W100" i="3" s="1"/>
  <c r="Z100" i="3" s="1"/>
  <c r="AC100" i="3" s="1"/>
  <c r="AF100" i="3" s="1"/>
  <c r="F99" i="3"/>
  <c r="H99" i="3" s="1"/>
  <c r="J99" i="3" s="1"/>
  <c r="L99" i="3" s="1"/>
  <c r="N99" i="3" s="1"/>
  <c r="P99" i="3" s="1"/>
  <c r="R99" i="3" s="1"/>
  <c r="T99" i="3" s="1"/>
  <c r="W99" i="3" s="1"/>
  <c r="Z99" i="3" s="1"/>
  <c r="AC99" i="3" s="1"/>
  <c r="AF99" i="3" s="1"/>
  <c r="F98" i="3"/>
  <c r="H98" i="3" s="1"/>
  <c r="J98" i="3" s="1"/>
  <c r="L98" i="3" s="1"/>
  <c r="N98" i="3" s="1"/>
  <c r="P98" i="3" s="1"/>
  <c r="R98" i="3" s="1"/>
  <c r="T98" i="3" s="1"/>
  <c r="W98" i="3" s="1"/>
  <c r="Z98" i="3" s="1"/>
  <c r="AC98" i="3" s="1"/>
  <c r="AF98" i="3" s="1"/>
  <c r="F97" i="3"/>
  <c r="H97" i="3" s="1"/>
  <c r="J97" i="3" s="1"/>
  <c r="L97" i="3" s="1"/>
  <c r="N97" i="3" s="1"/>
  <c r="P97" i="3" s="1"/>
  <c r="R97" i="3" s="1"/>
  <c r="T97" i="3" s="1"/>
  <c r="W97" i="3" s="1"/>
  <c r="Z97" i="3" s="1"/>
  <c r="AC97" i="3" s="1"/>
  <c r="AF97" i="3" s="1"/>
  <c r="F96" i="3"/>
  <c r="H96" i="3" s="1"/>
  <c r="J96" i="3" s="1"/>
  <c r="L96" i="3" s="1"/>
  <c r="N96" i="3" s="1"/>
  <c r="P96" i="3" s="1"/>
  <c r="R96" i="3" s="1"/>
  <c r="T96" i="3" s="1"/>
  <c r="W96" i="3" s="1"/>
  <c r="Z96" i="3" s="1"/>
  <c r="AC96" i="3" s="1"/>
  <c r="AF96" i="3" s="1"/>
  <c r="F95" i="3"/>
  <c r="H95" i="3" s="1"/>
  <c r="J95" i="3" s="1"/>
  <c r="L95" i="3" s="1"/>
  <c r="N95" i="3" s="1"/>
  <c r="P95" i="3" s="1"/>
  <c r="R95" i="3" s="1"/>
  <c r="T95" i="3" s="1"/>
  <c r="W95" i="3" s="1"/>
  <c r="Z95" i="3" s="1"/>
  <c r="AC95" i="3" s="1"/>
  <c r="AF95" i="3" s="1"/>
  <c r="F94" i="3"/>
  <c r="H94" i="3" s="1"/>
  <c r="J94" i="3" s="1"/>
  <c r="L94" i="3" s="1"/>
  <c r="N94" i="3" s="1"/>
  <c r="P94" i="3" s="1"/>
  <c r="R94" i="3" s="1"/>
  <c r="T94" i="3" s="1"/>
  <c r="W94" i="3" s="1"/>
  <c r="Z94" i="3" s="1"/>
  <c r="AC94" i="3" s="1"/>
  <c r="AF94" i="3" s="1"/>
  <c r="F93" i="3"/>
  <c r="H93" i="3" s="1"/>
  <c r="J93" i="3" s="1"/>
  <c r="L93" i="3" s="1"/>
  <c r="N93" i="3" s="1"/>
  <c r="P93" i="3" s="1"/>
  <c r="R93" i="3" s="1"/>
  <c r="T93" i="3" s="1"/>
  <c r="W93" i="3" s="1"/>
  <c r="Z93" i="3" s="1"/>
  <c r="AC93" i="3" s="1"/>
  <c r="AF93" i="3" s="1"/>
  <c r="F92" i="3"/>
  <c r="H92" i="3" s="1"/>
  <c r="J92" i="3" s="1"/>
  <c r="L92" i="3" s="1"/>
  <c r="N92" i="3" s="1"/>
  <c r="P92" i="3" s="1"/>
  <c r="R92" i="3" s="1"/>
  <c r="T92" i="3" s="1"/>
  <c r="W92" i="3" s="1"/>
  <c r="Z92" i="3" s="1"/>
  <c r="AC92" i="3" s="1"/>
  <c r="AF92" i="3" s="1"/>
  <c r="F91" i="3"/>
  <c r="H91" i="3" s="1"/>
  <c r="J91" i="3" s="1"/>
  <c r="L91" i="3" s="1"/>
  <c r="N91" i="3" s="1"/>
  <c r="P91" i="3" s="1"/>
  <c r="R91" i="3" s="1"/>
  <c r="T91" i="3" s="1"/>
  <c r="W91" i="3" s="1"/>
  <c r="Z91" i="3" s="1"/>
  <c r="AC91" i="3" s="1"/>
  <c r="AF91" i="3" s="1"/>
  <c r="F90" i="3"/>
  <c r="H90" i="3" s="1"/>
  <c r="J90" i="3" s="1"/>
  <c r="L90" i="3" s="1"/>
  <c r="N90" i="3" s="1"/>
  <c r="P90" i="3" s="1"/>
  <c r="R90" i="3" s="1"/>
  <c r="T90" i="3" s="1"/>
  <c r="W90" i="3" s="1"/>
  <c r="Z90" i="3" s="1"/>
  <c r="AC90" i="3" s="1"/>
  <c r="AF90" i="3" s="1"/>
  <c r="F89" i="3"/>
  <c r="H89" i="3" s="1"/>
  <c r="J89" i="3" s="1"/>
  <c r="L89" i="3" s="1"/>
  <c r="N89" i="3" s="1"/>
  <c r="P89" i="3" s="1"/>
  <c r="R89" i="3" s="1"/>
  <c r="T89" i="3" s="1"/>
  <c r="W89" i="3" s="1"/>
  <c r="Z89" i="3" s="1"/>
  <c r="AC89" i="3" s="1"/>
  <c r="AF89" i="3" s="1"/>
  <c r="F88" i="3"/>
  <c r="H88" i="3" s="1"/>
  <c r="J88" i="3" s="1"/>
  <c r="L88" i="3" s="1"/>
  <c r="N88" i="3" s="1"/>
  <c r="P88" i="3" s="1"/>
  <c r="R88" i="3" s="1"/>
  <c r="T88" i="3" s="1"/>
  <c r="W88" i="3" s="1"/>
  <c r="Z88" i="3" s="1"/>
  <c r="AC88" i="3" s="1"/>
  <c r="AF88" i="3" s="1"/>
  <c r="F87" i="3"/>
  <c r="H87" i="3" s="1"/>
  <c r="J87" i="3" s="1"/>
  <c r="L87" i="3" s="1"/>
  <c r="N87" i="3" s="1"/>
  <c r="P87" i="3" s="1"/>
  <c r="R87" i="3" s="1"/>
  <c r="T87" i="3" s="1"/>
  <c r="W87" i="3" s="1"/>
  <c r="Z87" i="3" s="1"/>
  <c r="AC87" i="3" s="1"/>
  <c r="AF87" i="3" s="1"/>
  <c r="F86" i="3"/>
  <c r="H86" i="3" s="1"/>
  <c r="J86" i="3" s="1"/>
  <c r="L86" i="3" s="1"/>
  <c r="N86" i="3" s="1"/>
  <c r="P86" i="3" s="1"/>
  <c r="R86" i="3" s="1"/>
  <c r="T86" i="3" s="1"/>
  <c r="W86" i="3" s="1"/>
  <c r="Z86" i="3" s="1"/>
  <c r="AC86" i="3" s="1"/>
  <c r="AF86" i="3" s="1"/>
  <c r="F85" i="3"/>
  <c r="H85" i="3" s="1"/>
  <c r="J85" i="3" s="1"/>
  <c r="L85" i="3" s="1"/>
  <c r="N85" i="3" s="1"/>
  <c r="P85" i="3" s="1"/>
  <c r="R85" i="3" s="1"/>
  <c r="T85" i="3" s="1"/>
  <c r="W85" i="3" s="1"/>
  <c r="Z85" i="3" s="1"/>
  <c r="AC85" i="3" s="1"/>
  <c r="AF85" i="3" s="1"/>
  <c r="F84" i="3"/>
  <c r="H84" i="3" s="1"/>
  <c r="J84" i="3" s="1"/>
  <c r="L84" i="3" s="1"/>
  <c r="N84" i="3" s="1"/>
  <c r="P84" i="3" s="1"/>
  <c r="R84" i="3" s="1"/>
  <c r="T84" i="3" s="1"/>
  <c r="W84" i="3" s="1"/>
  <c r="Z84" i="3" s="1"/>
  <c r="AC84" i="3" s="1"/>
  <c r="AF84" i="3" s="1"/>
  <c r="F83" i="3"/>
  <c r="H83" i="3" s="1"/>
  <c r="J83" i="3" s="1"/>
  <c r="L83" i="3" s="1"/>
  <c r="N83" i="3" s="1"/>
  <c r="P83" i="3" s="1"/>
  <c r="R83" i="3" s="1"/>
  <c r="T83" i="3" s="1"/>
  <c r="W83" i="3" s="1"/>
  <c r="Z83" i="3" s="1"/>
  <c r="AC83" i="3" s="1"/>
  <c r="AF83" i="3" s="1"/>
  <c r="F82" i="3"/>
  <c r="H82" i="3" s="1"/>
  <c r="J82" i="3" s="1"/>
  <c r="L82" i="3" s="1"/>
  <c r="N82" i="3" s="1"/>
  <c r="P82" i="3" s="1"/>
  <c r="R82" i="3" s="1"/>
  <c r="T82" i="3" s="1"/>
  <c r="W82" i="3" s="1"/>
  <c r="Z82" i="3" s="1"/>
  <c r="AC82" i="3" s="1"/>
  <c r="AF82" i="3" s="1"/>
  <c r="F81" i="3"/>
  <c r="H81" i="3" s="1"/>
  <c r="J81" i="3" s="1"/>
  <c r="L81" i="3" s="1"/>
  <c r="N81" i="3" s="1"/>
  <c r="P81" i="3" s="1"/>
  <c r="R81" i="3" s="1"/>
  <c r="T81" i="3" s="1"/>
  <c r="W81" i="3" s="1"/>
  <c r="Z81" i="3" s="1"/>
  <c r="AC81" i="3" s="1"/>
  <c r="AF81" i="3" s="1"/>
  <c r="F80" i="3"/>
  <c r="H80" i="3" s="1"/>
  <c r="J80" i="3" s="1"/>
  <c r="L80" i="3" s="1"/>
  <c r="N80" i="3" s="1"/>
  <c r="P80" i="3" s="1"/>
  <c r="R80" i="3" s="1"/>
  <c r="T80" i="3" s="1"/>
  <c r="W80" i="3" s="1"/>
  <c r="Z80" i="3" s="1"/>
  <c r="AC80" i="3" s="1"/>
  <c r="AF80" i="3" s="1"/>
  <c r="F79" i="3"/>
  <c r="H79" i="3" s="1"/>
  <c r="J79" i="3" s="1"/>
  <c r="L79" i="3" s="1"/>
  <c r="N79" i="3" s="1"/>
  <c r="P79" i="3" s="1"/>
  <c r="R79" i="3" s="1"/>
  <c r="T79" i="3" s="1"/>
  <c r="W79" i="3" s="1"/>
  <c r="Z79" i="3" s="1"/>
  <c r="AC79" i="3" s="1"/>
  <c r="AF79" i="3" s="1"/>
  <c r="F78" i="3"/>
  <c r="H78" i="3" s="1"/>
  <c r="J78" i="3" s="1"/>
  <c r="L78" i="3" s="1"/>
  <c r="N78" i="3" s="1"/>
  <c r="P78" i="3" s="1"/>
  <c r="R78" i="3" s="1"/>
  <c r="T78" i="3" s="1"/>
  <c r="W78" i="3" s="1"/>
  <c r="Z78" i="3" s="1"/>
  <c r="AC78" i="3" s="1"/>
  <c r="AF78" i="3" s="1"/>
  <c r="F77" i="3"/>
  <c r="H77" i="3" s="1"/>
  <c r="J77" i="3" s="1"/>
  <c r="L77" i="3" s="1"/>
  <c r="N77" i="3" s="1"/>
  <c r="P77" i="3" s="1"/>
  <c r="R77" i="3" s="1"/>
  <c r="T77" i="3" s="1"/>
  <c r="W77" i="3" s="1"/>
  <c r="Z77" i="3" s="1"/>
  <c r="AC77" i="3" s="1"/>
  <c r="AF77" i="3" s="1"/>
  <c r="F76" i="3"/>
  <c r="H76" i="3" s="1"/>
  <c r="J76" i="3" s="1"/>
  <c r="L76" i="3" s="1"/>
  <c r="N76" i="3" s="1"/>
  <c r="P76" i="3" s="1"/>
  <c r="R76" i="3" s="1"/>
  <c r="T76" i="3" s="1"/>
  <c r="W76" i="3" s="1"/>
  <c r="Z76" i="3" s="1"/>
  <c r="AC76" i="3" s="1"/>
  <c r="AF76" i="3" s="1"/>
  <c r="F75" i="3"/>
  <c r="H75" i="3" s="1"/>
  <c r="J75" i="3" s="1"/>
  <c r="L75" i="3" s="1"/>
  <c r="N75" i="3" s="1"/>
  <c r="P75" i="3" s="1"/>
  <c r="R75" i="3" s="1"/>
  <c r="T75" i="3" s="1"/>
  <c r="W75" i="3" s="1"/>
  <c r="Z75" i="3" s="1"/>
  <c r="AC75" i="3" s="1"/>
  <c r="AF75" i="3" s="1"/>
  <c r="F74" i="3"/>
  <c r="H74" i="3" s="1"/>
  <c r="J74" i="3" s="1"/>
  <c r="L74" i="3" s="1"/>
  <c r="N74" i="3" s="1"/>
  <c r="P74" i="3" s="1"/>
  <c r="R74" i="3" s="1"/>
  <c r="T74" i="3" s="1"/>
  <c r="W74" i="3" s="1"/>
  <c r="Z74" i="3" s="1"/>
  <c r="AC74" i="3" s="1"/>
  <c r="AF74" i="3" s="1"/>
  <c r="F73" i="3"/>
  <c r="H73" i="3" s="1"/>
  <c r="J73" i="3" s="1"/>
  <c r="L73" i="3" s="1"/>
  <c r="N73" i="3" s="1"/>
  <c r="P73" i="3" s="1"/>
  <c r="R73" i="3" s="1"/>
  <c r="T73" i="3" s="1"/>
  <c r="W73" i="3" s="1"/>
  <c r="Z73" i="3" s="1"/>
  <c r="AC73" i="3" s="1"/>
  <c r="AF73" i="3" s="1"/>
  <c r="F72" i="3"/>
  <c r="H72" i="3" s="1"/>
  <c r="J72" i="3" s="1"/>
  <c r="L72" i="3" s="1"/>
  <c r="N72" i="3" s="1"/>
  <c r="P72" i="3" s="1"/>
  <c r="R72" i="3" s="1"/>
  <c r="T72" i="3" s="1"/>
  <c r="W72" i="3" s="1"/>
  <c r="Z72" i="3" s="1"/>
  <c r="AC72" i="3" s="1"/>
  <c r="AF72" i="3" s="1"/>
  <c r="F71" i="3"/>
  <c r="H71" i="3" s="1"/>
  <c r="J71" i="3" s="1"/>
  <c r="L71" i="3" s="1"/>
  <c r="N71" i="3" s="1"/>
  <c r="P71" i="3" s="1"/>
  <c r="R71" i="3" s="1"/>
  <c r="T71" i="3" s="1"/>
  <c r="W71" i="3" s="1"/>
  <c r="Z71" i="3" s="1"/>
  <c r="AC71" i="3" s="1"/>
  <c r="AF71" i="3" s="1"/>
  <c r="F70" i="3"/>
  <c r="H70" i="3" s="1"/>
  <c r="J70" i="3" s="1"/>
  <c r="L70" i="3" s="1"/>
  <c r="N70" i="3" s="1"/>
  <c r="P70" i="3" s="1"/>
  <c r="R70" i="3" s="1"/>
  <c r="T70" i="3" s="1"/>
  <c r="W70" i="3" s="1"/>
  <c r="Z70" i="3" s="1"/>
  <c r="AC70" i="3" s="1"/>
  <c r="AF70" i="3" s="1"/>
  <c r="F69" i="3"/>
  <c r="H69" i="3" s="1"/>
  <c r="J69" i="3" s="1"/>
  <c r="L69" i="3" s="1"/>
  <c r="N69" i="3" s="1"/>
  <c r="P69" i="3" s="1"/>
  <c r="R69" i="3" s="1"/>
  <c r="T69" i="3" s="1"/>
  <c r="W69" i="3" s="1"/>
  <c r="Z69" i="3" s="1"/>
  <c r="AC69" i="3" s="1"/>
  <c r="AF69" i="3" s="1"/>
  <c r="F68" i="3"/>
  <c r="H68" i="3" s="1"/>
  <c r="J68" i="3" s="1"/>
  <c r="L68" i="3" s="1"/>
  <c r="N68" i="3" s="1"/>
  <c r="P68" i="3" s="1"/>
  <c r="R68" i="3" s="1"/>
  <c r="T68" i="3" s="1"/>
  <c r="W68" i="3" s="1"/>
  <c r="Z68" i="3" s="1"/>
  <c r="AC68" i="3" s="1"/>
  <c r="AF68" i="3" s="1"/>
  <c r="F67" i="3"/>
  <c r="H67" i="3" s="1"/>
  <c r="J67" i="3" s="1"/>
  <c r="L67" i="3" s="1"/>
  <c r="N67" i="3" s="1"/>
  <c r="P67" i="3" s="1"/>
  <c r="R67" i="3" s="1"/>
  <c r="T67" i="3" s="1"/>
  <c r="W67" i="3" s="1"/>
  <c r="Z67" i="3" s="1"/>
  <c r="AC67" i="3" s="1"/>
  <c r="AF67" i="3" s="1"/>
  <c r="F66" i="3"/>
  <c r="H66" i="3" s="1"/>
  <c r="J66" i="3" s="1"/>
  <c r="L66" i="3" s="1"/>
  <c r="N66" i="3" s="1"/>
  <c r="P66" i="3" s="1"/>
  <c r="R66" i="3" s="1"/>
  <c r="T66" i="3" s="1"/>
  <c r="W66" i="3" s="1"/>
  <c r="Z66" i="3" s="1"/>
  <c r="AC66" i="3" s="1"/>
  <c r="AF66" i="3" s="1"/>
  <c r="F65" i="3"/>
  <c r="H65" i="3" s="1"/>
  <c r="J65" i="3" s="1"/>
  <c r="L65" i="3" s="1"/>
  <c r="N65" i="3" s="1"/>
  <c r="P65" i="3" s="1"/>
  <c r="R65" i="3" s="1"/>
  <c r="T65" i="3" s="1"/>
  <c r="W65" i="3" s="1"/>
  <c r="Z65" i="3" s="1"/>
  <c r="AC65" i="3" s="1"/>
  <c r="AF65" i="3" s="1"/>
  <c r="F64" i="3"/>
  <c r="H64" i="3" s="1"/>
  <c r="J64" i="3" s="1"/>
  <c r="L64" i="3" s="1"/>
  <c r="N64" i="3" s="1"/>
  <c r="P64" i="3" s="1"/>
  <c r="R64" i="3" s="1"/>
  <c r="T64" i="3" s="1"/>
  <c r="W64" i="3" s="1"/>
  <c r="Z64" i="3" s="1"/>
  <c r="AC64" i="3" s="1"/>
  <c r="AF64" i="3" s="1"/>
  <c r="F63" i="3"/>
  <c r="H63" i="3" s="1"/>
  <c r="J63" i="3" s="1"/>
  <c r="L63" i="3" s="1"/>
  <c r="N63" i="3" s="1"/>
  <c r="P63" i="3" s="1"/>
  <c r="R63" i="3" s="1"/>
  <c r="T63" i="3" s="1"/>
  <c r="W63" i="3" s="1"/>
  <c r="Z63" i="3" s="1"/>
  <c r="AC63" i="3" s="1"/>
  <c r="AF63" i="3" s="1"/>
  <c r="F62" i="3"/>
  <c r="H62" i="3" s="1"/>
  <c r="J62" i="3" s="1"/>
  <c r="L62" i="3" s="1"/>
  <c r="N62" i="3" s="1"/>
  <c r="P62" i="3" s="1"/>
  <c r="R62" i="3" s="1"/>
  <c r="T62" i="3" s="1"/>
  <c r="W62" i="3" s="1"/>
  <c r="Z62" i="3" s="1"/>
  <c r="AC62" i="3" s="1"/>
  <c r="AF62" i="3" s="1"/>
  <c r="F61" i="3"/>
  <c r="H61" i="3" s="1"/>
  <c r="J61" i="3" s="1"/>
  <c r="L61" i="3" s="1"/>
  <c r="N61" i="3" s="1"/>
  <c r="P61" i="3" s="1"/>
  <c r="R61" i="3" s="1"/>
  <c r="T61" i="3" s="1"/>
  <c r="W61" i="3" s="1"/>
  <c r="Z61" i="3" s="1"/>
  <c r="AC61" i="3" s="1"/>
  <c r="AF61" i="3" s="1"/>
  <c r="F60" i="3"/>
  <c r="H60" i="3" s="1"/>
  <c r="J60" i="3" s="1"/>
  <c r="L60" i="3" s="1"/>
  <c r="N60" i="3" s="1"/>
  <c r="P60" i="3" s="1"/>
  <c r="R60" i="3" s="1"/>
  <c r="T60" i="3" s="1"/>
  <c r="W60" i="3" s="1"/>
  <c r="Z60" i="3" s="1"/>
  <c r="AC60" i="3" s="1"/>
  <c r="AF60" i="3" s="1"/>
  <c r="F59" i="3"/>
  <c r="H59" i="3" s="1"/>
  <c r="J59" i="3" s="1"/>
  <c r="L59" i="3" s="1"/>
  <c r="N59" i="3" s="1"/>
  <c r="P59" i="3" s="1"/>
  <c r="R59" i="3" s="1"/>
  <c r="T59" i="3" s="1"/>
  <c r="W59" i="3" s="1"/>
  <c r="Z59" i="3" s="1"/>
  <c r="AC59" i="3" s="1"/>
  <c r="AF59" i="3" s="1"/>
  <c r="F58" i="3"/>
  <c r="H58" i="3" s="1"/>
  <c r="J58" i="3" s="1"/>
  <c r="L58" i="3" s="1"/>
  <c r="N58" i="3" s="1"/>
  <c r="P58" i="3" s="1"/>
  <c r="R58" i="3" s="1"/>
  <c r="T58" i="3" s="1"/>
  <c r="W58" i="3" s="1"/>
  <c r="Z58" i="3" s="1"/>
  <c r="AC58" i="3" s="1"/>
  <c r="AF58" i="3" s="1"/>
  <c r="F57" i="3"/>
  <c r="H57" i="3" s="1"/>
  <c r="J57" i="3" s="1"/>
  <c r="L57" i="3" s="1"/>
  <c r="N57" i="3" s="1"/>
  <c r="P57" i="3" s="1"/>
  <c r="R57" i="3" s="1"/>
  <c r="T57" i="3" s="1"/>
  <c r="W57" i="3" s="1"/>
  <c r="Z57" i="3" s="1"/>
  <c r="AC57" i="3" s="1"/>
  <c r="AF57" i="3" s="1"/>
  <c r="F56" i="3"/>
  <c r="H56" i="3" s="1"/>
  <c r="J56" i="3" s="1"/>
  <c r="L56" i="3" s="1"/>
  <c r="N56" i="3" s="1"/>
  <c r="P56" i="3" s="1"/>
  <c r="R56" i="3" s="1"/>
  <c r="T56" i="3" s="1"/>
  <c r="W56" i="3" s="1"/>
  <c r="Z56" i="3" s="1"/>
  <c r="AC56" i="3" s="1"/>
  <c r="AF56" i="3" s="1"/>
  <c r="F55" i="3"/>
  <c r="H55" i="3" s="1"/>
  <c r="J55" i="3" s="1"/>
  <c r="L55" i="3" s="1"/>
  <c r="N55" i="3" s="1"/>
  <c r="P55" i="3" s="1"/>
  <c r="R55" i="3" s="1"/>
  <c r="T55" i="3" s="1"/>
  <c r="W55" i="3" s="1"/>
  <c r="Z55" i="3" s="1"/>
  <c r="AC55" i="3" s="1"/>
  <c r="AF55" i="3" s="1"/>
  <c r="F54" i="3"/>
  <c r="H54" i="3" s="1"/>
  <c r="J54" i="3" s="1"/>
  <c r="L54" i="3" s="1"/>
  <c r="N54" i="3" s="1"/>
  <c r="P54" i="3" s="1"/>
  <c r="R54" i="3" s="1"/>
  <c r="T54" i="3" s="1"/>
  <c r="W54" i="3" s="1"/>
  <c r="Z54" i="3" s="1"/>
  <c r="AC54" i="3" s="1"/>
  <c r="AF54" i="3" s="1"/>
  <c r="F53" i="3"/>
  <c r="H53" i="3" s="1"/>
  <c r="J53" i="3" s="1"/>
  <c r="L53" i="3" s="1"/>
  <c r="N53" i="3" s="1"/>
  <c r="P53" i="3" s="1"/>
  <c r="R53" i="3" s="1"/>
  <c r="T53" i="3" s="1"/>
  <c r="W53" i="3" s="1"/>
  <c r="Z53" i="3" s="1"/>
  <c r="AC53" i="3" s="1"/>
  <c r="AF53" i="3" s="1"/>
  <c r="F52" i="3"/>
  <c r="H52" i="3" s="1"/>
  <c r="J52" i="3" s="1"/>
  <c r="L52" i="3" s="1"/>
  <c r="N52" i="3" s="1"/>
  <c r="P52" i="3" s="1"/>
  <c r="R52" i="3" s="1"/>
  <c r="T52" i="3" s="1"/>
  <c r="W52" i="3" s="1"/>
  <c r="Z52" i="3" s="1"/>
  <c r="AC52" i="3" s="1"/>
  <c r="AF52" i="3" s="1"/>
  <c r="F51" i="3"/>
  <c r="H51" i="3" s="1"/>
  <c r="J51" i="3" s="1"/>
  <c r="L51" i="3" s="1"/>
  <c r="N51" i="3" s="1"/>
  <c r="P51" i="3" s="1"/>
  <c r="R51" i="3" s="1"/>
  <c r="T51" i="3" s="1"/>
  <c r="W51" i="3" s="1"/>
  <c r="Z51" i="3" s="1"/>
  <c r="AC51" i="3" s="1"/>
  <c r="AF51" i="3" s="1"/>
  <c r="F50" i="3"/>
  <c r="H50" i="3" s="1"/>
  <c r="J50" i="3" s="1"/>
  <c r="L50" i="3" s="1"/>
  <c r="N50" i="3" s="1"/>
  <c r="P50" i="3" s="1"/>
  <c r="R50" i="3" s="1"/>
  <c r="T50" i="3" s="1"/>
  <c r="W50" i="3" s="1"/>
  <c r="Z50" i="3" s="1"/>
  <c r="AC50" i="3" s="1"/>
  <c r="AF50" i="3" s="1"/>
  <c r="F49" i="3"/>
  <c r="H49" i="3" s="1"/>
  <c r="J49" i="3" s="1"/>
  <c r="L49" i="3" s="1"/>
  <c r="N49" i="3" s="1"/>
  <c r="P49" i="3" s="1"/>
  <c r="R49" i="3" s="1"/>
  <c r="T49" i="3" s="1"/>
  <c r="W49" i="3" s="1"/>
  <c r="Z49" i="3" s="1"/>
  <c r="AC49" i="3" s="1"/>
  <c r="AF49" i="3" s="1"/>
  <c r="F48" i="3"/>
  <c r="H48" i="3" s="1"/>
  <c r="J48" i="3" s="1"/>
  <c r="L48" i="3" s="1"/>
  <c r="N48" i="3" s="1"/>
  <c r="P48" i="3" s="1"/>
  <c r="R48" i="3" s="1"/>
  <c r="T48" i="3" s="1"/>
  <c r="W48" i="3" s="1"/>
  <c r="Z48" i="3" s="1"/>
  <c r="AC48" i="3" s="1"/>
  <c r="AF48" i="3" s="1"/>
  <c r="F47" i="3"/>
  <c r="H47" i="3" s="1"/>
  <c r="J47" i="3" s="1"/>
  <c r="L47" i="3" s="1"/>
  <c r="N47" i="3" s="1"/>
  <c r="P47" i="3" s="1"/>
  <c r="R47" i="3" s="1"/>
  <c r="T47" i="3" s="1"/>
  <c r="W47" i="3" s="1"/>
  <c r="Z47" i="3" s="1"/>
  <c r="AC47" i="3" s="1"/>
  <c r="AF47" i="3" s="1"/>
  <c r="F46" i="3"/>
  <c r="H46" i="3" s="1"/>
  <c r="J46" i="3" s="1"/>
  <c r="L46" i="3" s="1"/>
  <c r="N46" i="3" s="1"/>
  <c r="P46" i="3" s="1"/>
  <c r="R46" i="3" s="1"/>
  <c r="T46" i="3" s="1"/>
  <c r="W46" i="3" s="1"/>
  <c r="Z46" i="3" s="1"/>
  <c r="AC46" i="3" s="1"/>
  <c r="AF46" i="3" s="1"/>
  <c r="F45" i="3"/>
  <c r="H45" i="3" s="1"/>
  <c r="J45" i="3" s="1"/>
  <c r="L45" i="3" s="1"/>
  <c r="N45" i="3" s="1"/>
  <c r="P45" i="3" s="1"/>
  <c r="R45" i="3" s="1"/>
  <c r="T45" i="3" s="1"/>
  <c r="W45" i="3" s="1"/>
  <c r="Z45" i="3" s="1"/>
  <c r="AC45" i="3" s="1"/>
  <c r="AF45" i="3" s="1"/>
  <c r="F44" i="3"/>
  <c r="H44" i="3" s="1"/>
  <c r="J44" i="3" s="1"/>
  <c r="L44" i="3" s="1"/>
  <c r="N44" i="3" s="1"/>
  <c r="P44" i="3" s="1"/>
  <c r="R44" i="3" s="1"/>
  <c r="T44" i="3" s="1"/>
  <c r="W44" i="3" s="1"/>
  <c r="Z44" i="3" s="1"/>
  <c r="AC44" i="3" s="1"/>
  <c r="AF44" i="3" s="1"/>
  <c r="F43" i="3"/>
  <c r="H43" i="3" s="1"/>
  <c r="J43" i="3" s="1"/>
  <c r="L43" i="3" s="1"/>
  <c r="N43" i="3" s="1"/>
  <c r="P43" i="3" s="1"/>
  <c r="R43" i="3" s="1"/>
  <c r="T43" i="3" s="1"/>
  <c r="W43" i="3" s="1"/>
  <c r="Z43" i="3" s="1"/>
  <c r="AC43" i="3" s="1"/>
  <c r="AF43" i="3" s="1"/>
  <c r="F42" i="3"/>
  <c r="H42" i="3" s="1"/>
  <c r="J42" i="3" s="1"/>
  <c r="L42" i="3" s="1"/>
  <c r="N42" i="3" s="1"/>
  <c r="P42" i="3" s="1"/>
  <c r="R42" i="3" s="1"/>
  <c r="T42" i="3" s="1"/>
  <c r="W42" i="3" s="1"/>
  <c r="Z42" i="3" s="1"/>
  <c r="AC42" i="3" s="1"/>
  <c r="AF42" i="3" s="1"/>
  <c r="F41" i="3"/>
  <c r="H41" i="3" s="1"/>
  <c r="J41" i="3" s="1"/>
  <c r="L41" i="3" s="1"/>
  <c r="N41" i="3" s="1"/>
  <c r="P41" i="3" s="1"/>
  <c r="R41" i="3" s="1"/>
  <c r="T41" i="3" s="1"/>
  <c r="W41" i="3" s="1"/>
  <c r="Z41" i="3" s="1"/>
  <c r="AC41" i="3" s="1"/>
  <c r="AF41" i="3" s="1"/>
  <c r="F40" i="3"/>
  <c r="H40" i="3" s="1"/>
  <c r="J40" i="3" s="1"/>
  <c r="L40" i="3" s="1"/>
  <c r="N40" i="3" s="1"/>
  <c r="P40" i="3" s="1"/>
  <c r="R40" i="3" s="1"/>
  <c r="T40" i="3" s="1"/>
  <c r="W40" i="3" s="1"/>
  <c r="Z40" i="3" s="1"/>
  <c r="AC40" i="3" s="1"/>
  <c r="AF40" i="3" s="1"/>
  <c r="F39" i="3"/>
  <c r="H39" i="3" s="1"/>
  <c r="J39" i="3" s="1"/>
  <c r="L39" i="3" s="1"/>
  <c r="N39" i="3" s="1"/>
  <c r="P39" i="3" s="1"/>
  <c r="R39" i="3" s="1"/>
  <c r="T39" i="3" s="1"/>
  <c r="W39" i="3" s="1"/>
  <c r="Z39" i="3" s="1"/>
  <c r="AC39" i="3" s="1"/>
  <c r="AF39" i="3" s="1"/>
  <c r="F38" i="3"/>
  <c r="H38" i="3" s="1"/>
  <c r="J38" i="3" s="1"/>
  <c r="L38" i="3" s="1"/>
  <c r="N38" i="3" s="1"/>
  <c r="P38" i="3" s="1"/>
  <c r="R38" i="3" s="1"/>
  <c r="T38" i="3" s="1"/>
  <c r="W38" i="3" s="1"/>
  <c r="Z38" i="3" s="1"/>
  <c r="AC38" i="3" s="1"/>
  <c r="AF38" i="3" s="1"/>
  <c r="F37" i="3"/>
  <c r="H37" i="3" s="1"/>
  <c r="J37" i="3" s="1"/>
  <c r="L37" i="3" s="1"/>
  <c r="N37" i="3" s="1"/>
  <c r="P37" i="3" s="1"/>
  <c r="R37" i="3" s="1"/>
  <c r="T37" i="3" s="1"/>
  <c r="W37" i="3" s="1"/>
  <c r="Z37" i="3" s="1"/>
  <c r="AC37" i="3" s="1"/>
  <c r="AF37" i="3" s="1"/>
  <c r="F36" i="3"/>
  <c r="H36" i="3" s="1"/>
  <c r="J36" i="3" s="1"/>
  <c r="L36" i="3" s="1"/>
  <c r="N36" i="3" s="1"/>
  <c r="P36" i="3" s="1"/>
  <c r="R36" i="3" s="1"/>
  <c r="T36" i="3" s="1"/>
  <c r="W36" i="3" s="1"/>
  <c r="Z36" i="3" s="1"/>
  <c r="AC36" i="3" s="1"/>
  <c r="AF36" i="3" s="1"/>
  <c r="F35" i="3"/>
  <c r="H35" i="3" s="1"/>
  <c r="J35" i="3" s="1"/>
  <c r="L35" i="3" s="1"/>
  <c r="N35" i="3" s="1"/>
  <c r="P35" i="3" s="1"/>
  <c r="R35" i="3" s="1"/>
  <c r="T35" i="3" s="1"/>
  <c r="W35" i="3" s="1"/>
  <c r="Z35" i="3" s="1"/>
  <c r="AC35" i="3" s="1"/>
  <c r="AF35" i="3" s="1"/>
  <c r="F34" i="3"/>
  <c r="H34" i="3" s="1"/>
  <c r="J34" i="3" s="1"/>
  <c r="L34" i="3" s="1"/>
  <c r="N34" i="3" s="1"/>
  <c r="P34" i="3" s="1"/>
  <c r="R34" i="3" s="1"/>
  <c r="T34" i="3" s="1"/>
  <c r="W34" i="3" s="1"/>
  <c r="Z34" i="3" s="1"/>
  <c r="AC34" i="3" s="1"/>
  <c r="AF34" i="3" s="1"/>
  <c r="F33" i="3"/>
  <c r="H33" i="3" s="1"/>
  <c r="J33" i="3" s="1"/>
  <c r="L33" i="3" s="1"/>
  <c r="N33" i="3" s="1"/>
  <c r="P33" i="3" s="1"/>
  <c r="R33" i="3" s="1"/>
  <c r="T33" i="3" s="1"/>
  <c r="W33" i="3" s="1"/>
  <c r="Z33" i="3" s="1"/>
  <c r="AC33" i="3" s="1"/>
  <c r="AF33" i="3" s="1"/>
  <c r="F32" i="3"/>
  <c r="H32" i="3" s="1"/>
  <c r="J32" i="3" s="1"/>
  <c r="L32" i="3" s="1"/>
  <c r="N32" i="3" s="1"/>
  <c r="P32" i="3" s="1"/>
  <c r="R32" i="3" s="1"/>
  <c r="T32" i="3" s="1"/>
  <c r="W32" i="3" s="1"/>
  <c r="Z32" i="3" s="1"/>
  <c r="AC32" i="3" s="1"/>
  <c r="AF32" i="3" s="1"/>
  <c r="F31" i="3"/>
  <c r="H31" i="3" s="1"/>
  <c r="J31" i="3" s="1"/>
  <c r="L31" i="3" s="1"/>
  <c r="N31" i="3" s="1"/>
  <c r="P31" i="3" s="1"/>
  <c r="R31" i="3" s="1"/>
  <c r="T31" i="3" s="1"/>
  <c r="W31" i="3" s="1"/>
  <c r="Z31" i="3" s="1"/>
  <c r="AC31" i="3" s="1"/>
  <c r="AF31" i="3" s="1"/>
  <c r="F30" i="3"/>
  <c r="H30" i="3" s="1"/>
  <c r="J30" i="3" s="1"/>
  <c r="L30" i="3" s="1"/>
  <c r="N30" i="3" s="1"/>
  <c r="P30" i="3" s="1"/>
  <c r="R30" i="3" s="1"/>
  <c r="T30" i="3" s="1"/>
  <c r="W30" i="3" s="1"/>
  <c r="Z30" i="3" s="1"/>
  <c r="AC30" i="3" s="1"/>
  <c r="AF30" i="3" s="1"/>
  <c r="F29" i="3"/>
  <c r="H29" i="3" s="1"/>
  <c r="J29" i="3" s="1"/>
  <c r="L29" i="3" s="1"/>
  <c r="N29" i="3" s="1"/>
  <c r="P29" i="3" s="1"/>
  <c r="R29" i="3" s="1"/>
  <c r="T29" i="3" s="1"/>
  <c r="W29" i="3" s="1"/>
  <c r="Z29" i="3" s="1"/>
  <c r="AC29" i="3" s="1"/>
  <c r="AF29" i="3" s="1"/>
  <c r="F28" i="3"/>
  <c r="H28" i="3" s="1"/>
  <c r="J28" i="3" s="1"/>
  <c r="L28" i="3" s="1"/>
  <c r="N28" i="3" s="1"/>
  <c r="P28" i="3" s="1"/>
  <c r="R28" i="3" s="1"/>
  <c r="T28" i="3" s="1"/>
  <c r="W28" i="3" s="1"/>
  <c r="Z28" i="3" s="1"/>
  <c r="AC28" i="3" s="1"/>
  <c r="AF28" i="3" s="1"/>
  <c r="F27" i="3"/>
  <c r="H27" i="3" s="1"/>
  <c r="J27" i="3" s="1"/>
  <c r="L27" i="3" s="1"/>
  <c r="N27" i="3" s="1"/>
  <c r="P27" i="3" s="1"/>
  <c r="R27" i="3" s="1"/>
  <c r="T27" i="3" s="1"/>
  <c r="W27" i="3" s="1"/>
  <c r="Z27" i="3" s="1"/>
  <c r="AC27" i="3" s="1"/>
  <c r="AF27" i="3" s="1"/>
  <c r="F26" i="3"/>
  <c r="H26" i="3" s="1"/>
  <c r="J26" i="3" s="1"/>
  <c r="L26" i="3" s="1"/>
  <c r="N26" i="3" s="1"/>
  <c r="P26" i="3" s="1"/>
  <c r="R26" i="3" s="1"/>
  <c r="T26" i="3" s="1"/>
  <c r="W26" i="3" s="1"/>
  <c r="Z26" i="3" s="1"/>
  <c r="AC26" i="3" s="1"/>
  <c r="AF26" i="3" s="1"/>
  <c r="F25" i="3"/>
  <c r="H25" i="3" s="1"/>
  <c r="J25" i="3" s="1"/>
  <c r="L25" i="3" s="1"/>
  <c r="N25" i="3" s="1"/>
  <c r="P25" i="3" s="1"/>
  <c r="R25" i="3" s="1"/>
  <c r="T25" i="3" s="1"/>
  <c r="W25" i="3" s="1"/>
  <c r="Z25" i="3" s="1"/>
  <c r="AC25" i="3" s="1"/>
  <c r="AF25" i="3" s="1"/>
  <c r="F24" i="3"/>
  <c r="H24" i="3" s="1"/>
  <c r="J24" i="3" s="1"/>
  <c r="L24" i="3" s="1"/>
  <c r="N24" i="3" s="1"/>
  <c r="P24" i="3" s="1"/>
  <c r="R24" i="3" s="1"/>
  <c r="T24" i="3" s="1"/>
  <c r="W24" i="3" s="1"/>
  <c r="Z24" i="3" s="1"/>
  <c r="AC24" i="3" s="1"/>
  <c r="AF24" i="3" s="1"/>
  <c r="F23" i="3"/>
  <c r="H23" i="3" s="1"/>
  <c r="J23" i="3" s="1"/>
  <c r="L23" i="3" s="1"/>
  <c r="N23" i="3" s="1"/>
  <c r="P23" i="3" s="1"/>
  <c r="R23" i="3" s="1"/>
  <c r="T23" i="3" s="1"/>
  <c r="W23" i="3" s="1"/>
  <c r="Z23" i="3" s="1"/>
  <c r="AC23" i="3" s="1"/>
  <c r="AF23" i="3" s="1"/>
  <c r="F22" i="3"/>
  <c r="H22" i="3" s="1"/>
  <c r="J22" i="3" s="1"/>
  <c r="L22" i="3" s="1"/>
  <c r="N22" i="3" s="1"/>
  <c r="P22" i="3" s="1"/>
  <c r="R22" i="3" s="1"/>
  <c r="T22" i="3" s="1"/>
  <c r="W22" i="3" s="1"/>
  <c r="Z22" i="3" s="1"/>
  <c r="AC22" i="3" s="1"/>
  <c r="AF22" i="3" s="1"/>
  <c r="F21" i="3"/>
  <c r="H21" i="3" s="1"/>
  <c r="J21" i="3" s="1"/>
  <c r="L21" i="3" s="1"/>
  <c r="N21" i="3" s="1"/>
  <c r="P21" i="3" s="1"/>
  <c r="R21" i="3" s="1"/>
  <c r="T21" i="3" s="1"/>
  <c r="W21" i="3" s="1"/>
  <c r="Z21" i="3" s="1"/>
  <c r="AC21" i="3" s="1"/>
  <c r="AF21" i="3" s="1"/>
  <c r="AL20" i="3"/>
  <c r="AL21" i="3" s="1"/>
  <c r="F20" i="3"/>
  <c r="H20" i="3" s="1"/>
  <c r="J20" i="3" s="1"/>
  <c r="L20" i="3" s="1"/>
  <c r="N20" i="3" s="1"/>
  <c r="P20" i="3" s="1"/>
  <c r="R20" i="3" s="1"/>
  <c r="T20" i="3" s="1"/>
  <c r="W20" i="3" s="1"/>
  <c r="Z20" i="3" s="1"/>
  <c r="AC20" i="3" s="1"/>
  <c r="AF20" i="3" s="1"/>
  <c r="F19" i="3"/>
  <c r="H19" i="3" s="1"/>
  <c r="J19" i="3" s="1"/>
  <c r="L19" i="3" s="1"/>
  <c r="N19" i="3" s="1"/>
  <c r="P19" i="3" s="1"/>
  <c r="R19" i="3" s="1"/>
  <c r="T19" i="3" s="1"/>
  <c r="W19" i="3" s="1"/>
  <c r="Z19" i="3" s="1"/>
  <c r="AC19" i="3" s="1"/>
  <c r="AF19" i="3" s="1"/>
  <c r="F18" i="3"/>
  <c r="H18" i="3" s="1"/>
  <c r="J18" i="3" s="1"/>
  <c r="L18" i="3" s="1"/>
  <c r="N18" i="3" s="1"/>
  <c r="P18" i="3" s="1"/>
  <c r="R18" i="3" s="1"/>
  <c r="T18" i="3" s="1"/>
  <c r="W18" i="3" s="1"/>
  <c r="Z18" i="3" s="1"/>
  <c r="AC18" i="3" s="1"/>
  <c r="AF18" i="3" s="1"/>
  <c r="F17" i="3"/>
  <c r="H17" i="3" s="1"/>
  <c r="J17" i="3" s="1"/>
  <c r="L17" i="3" s="1"/>
  <c r="N17" i="3" s="1"/>
  <c r="P17" i="3" s="1"/>
  <c r="R17" i="3" s="1"/>
  <c r="T17" i="3" s="1"/>
  <c r="W17" i="3" s="1"/>
  <c r="Z17" i="3" s="1"/>
  <c r="AC17" i="3" s="1"/>
  <c r="AF17" i="3" s="1"/>
  <c r="F16" i="3"/>
  <c r="H16" i="3" s="1"/>
  <c r="J16" i="3" s="1"/>
  <c r="L16" i="3" s="1"/>
  <c r="N16" i="3" s="1"/>
  <c r="P16" i="3" s="1"/>
  <c r="R16" i="3" s="1"/>
  <c r="T16" i="3" s="1"/>
  <c r="W16" i="3" s="1"/>
  <c r="Z16" i="3" s="1"/>
  <c r="AC16" i="3" s="1"/>
  <c r="AF16" i="3" s="1"/>
  <c r="F15" i="3"/>
  <c r="H15" i="3" s="1"/>
  <c r="J15" i="3" s="1"/>
  <c r="L15" i="3" s="1"/>
  <c r="N15" i="3" s="1"/>
  <c r="P15" i="3" s="1"/>
  <c r="R15" i="3" s="1"/>
  <c r="T15" i="3" s="1"/>
  <c r="W15" i="3" s="1"/>
  <c r="Z15" i="3" s="1"/>
  <c r="AC15" i="3" s="1"/>
  <c r="AF15" i="3" s="1"/>
  <c r="F14" i="3"/>
  <c r="H14" i="3" s="1"/>
  <c r="J14" i="3" s="1"/>
  <c r="L14" i="3" s="1"/>
  <c r="N14" i="3" s="1"/>
  <c r="P14" i="3" s="1"/>
  <c r="R14" i="3" s="1"/>
  <c r="T14" i="3" s="1"/>
  <c r="W14" i="3" s="1"/>
  <c r="Z14" i="3" s="1"/>
  <c r="AC14" i="3" s="1"/>
  <c r="AF14" i="3" s="1"/>
  <c r="F13" i="3"/>
  <c r="H13" i="3" s="1"/>
  <c r="J13" i="3" s="1"/>
  <c r="L13" i="3" s="1"/>
  <c r="N13" i="3" s="1"/>
  <c r="P13" i="3" s="1"/>
  <c r="R13" i="3" s="1"/>
  <c r="T13" i="3" s="1"/>
  <c r="W13" i="3" s="1"/>
  <c r="Z13" i="3" s="1"/>
  <c r="AC13" i="3" s="1"/>
  <c r="AF13" i="3" s="1"/>
  <c r="F12" i="3"/>
  <c r="H12" i="3" s="1"/>
  <c r="J12" i="3" s="1"/>
  <c r="L12" i="3" s="1"/>
  <c r="N12" i="3" s="1"/>
  <c r="P12" i="3" s="1"/>
  <c r="R12" i="3" s="1"/>
  <c r="T12" i="3" s="1"/>
  <c r="W12" i="3" s="1"/>
  <c r="Z12" i="3" s="1"/>
  <c r="AC12" i="3" s="1"/>
  <c r="AF12" i="3" s="1"/>
  <c r="F11" i="3"/>
  <c r="H11" i="3" s="1"/>
  <c r="J11" i="3" s="1"/>
  <c r="L11" i="3" s="1"/>
  <c r="N11" i="3" s="1"/>
  <c r="P11" i="3" s="1"/>
  <c r="R11" i="3" s="1"/>
  <c r="T11" i="3" s="1"/>
  <c r="W11" i="3" s="1"/>
  <c r="Z11" i="3" s="1"/>
  <c r="AC11" i="3" s="1"/>
  <c r="AF11" i="3" s="1"/>
  <c r="F10" i="3"/>
  <c r="H10" i="3" s="1"/>
  <c r="J10" i="3" s="1"/>
  <c r="L10" i="3" s="1"/>
  <c r="N10" i="3" s="1"/>
  <c r="P10" i="3" s="1"/>
  <c r="R10" i="3" s="1"/>
  <c r="T10" i="3" s="1"/>
  <c r="W10" i="3" s="1"/>
  <c r="Z10" i="3" s="1"/>
  <c r="AC10" i="3" s="1"/>
  <c r="AF10" i="3" s="1"/>
  <c r="F9" i="3"/>
  <c r="H9" i="3" s="1"/>
  <c r="J9" i="3" s="1"/>
  <c r="L9" i="3" s="1"/>
  <c r="N9" i="3" s="1"/>
  <c r="P9" i="3" s="1"/>
  <c r="R9" i="3" s="1"/>
  <c r="T9" i="3" s="1"/>
  <c r="W9" i="3" s="1"/>
  <c r="Z9" i="3" s="1"/>
  <c r="AC9" i="3" s="1"/>
  <c r="AF9" i="3" s="1"/>
  <c r="F8" i="3"/>
  <c r="H8" i="3" s="1"/>
  <c r="J8" i="3" s="1"/>
  <c r="L8" i="3" s="1"/>
  <c r="N8" i="3" s="1"/>
  <c r="P8" i="3" s="1"/>
  <c r="R8" i="3" s="1"/>
  <c r="T8" i="3" s="1"/>
  <c r="W8" i="3" s="1"/>
  <c r="Z8" i="3" s="1"/>
  <c r="AC8" i="3" s="1"/>
  <c r="AF8" i="3" s="1"/>
  <c r="F7" i="3"/>
  <c r="H7" i="3" s="1"/>
  <c r="J7" i="3" s="1"/>
  <c r="L7" i="3" s="1"/>
  <c r="N7" i="3" s="1"/>
  <c r="P7" i="3" s="1"/>
  <c r="R7" i="3" s="1"/>
  <c r="T7" i="3" s="1"/>
  <c r="W7" i="3" s="1"/>
  <c r="Z7" i="3" s="1"/>
  <c r="AC7" i="3" s="1"/>
  <c r="AF7" i="3" s="1"/>
  <c r="F6" i="3"/>
  <c r="H6" i="3" s="1"/>
  <c r="J6" i="3" s="1"/>
  <c r="L6" i="3" s="1"/>
  <c r="N6" i="3" s="1"/>
  <c r="P6" i="3" s="1"/>
  <c r="R6" i="3" s="1"/>
  <c r="T6" i="3" s="1"/>
  <c r="W6" i="3" s="1"/>
  <c r="Z6" i="3" s="1"/>
  <c r="AC6" i="3" s="1"/>
  <c r="AF6" i="3" s="1"/>
  <c r="F5" i="3"/>
  <c r="H5" i="3" s="1"/>
  <c r="J5" i="3" s="1"/>
  <c r="L5" i="3" s="1"/>
  <c r="N5" i="3" s="1"/>
  <c r="P5" i="3" s="1"/>
  <c r="R5" i="3" s="1"/>
  <c r="T5" i="3" s="1"/>
  <c r="W5" i="3" s="1"/>
  <c r="Z5" i="3" s="1"/>
  <c r="AC5" i="3" s="1"/>
  <c r="AF5" i="3" s="1"/>
  <c r="F4" i="3"/>
  <c r="H4" i="3" s="1"/>
  <c r="J4" i="3" s="1"/>
  <c r="L4" i="3" s="1"/>
  <c r="N4" i="3" s="1"/>
  <c r="P4" i="3" s="1"/>
  <c r="F211" i="2"/>
  <c r="H211" i="2" s="1"/>
  <c r="J211" i="2" s="1"/>
  <c r="L211" i="2" s="1"/>
  <c r="N211" i="2" s="1"/>
  <c r="P211" i="2" s="1"/>
  <c r="R211" i="2" s="1"/>
  <c r="T211" i="2" s="1"/>
  <c r="V211" i="2" s="1"/>
  <c r="X211" i="2" s="1"/>
  <c r="Z211" i="2" s="1"/>
  <c r="AB211" i="2" s="1"/>
  <c r="F210" i="2"/>
  <c r="H210" i="2" s="1"/>
  <c r="J210" i="2" s="1"/>
  <c r="L210" i="2" s="1"/>
  <c r="N210" i="2" s="1"/>
  <c r="P210" i="2" s="1"/>
  <c r="R210" i="2" s="1"/>
  <c r="T210" i="2" s="1"/>
  <c r="V210" i="2" s="1"/>
  <c r="X210" i="2" s="1"/>
  <c r="Z210" i="2" s="1"/>
  <c r="AB210" i="2" s="1"/>
  <c r="F209" i="2"/>
  <c r="H209" i="2" s="1"/>
  <c r="J209" i="2" s="1"/>
  <c r="L209" i="2" s="1"/>
  <c r="N209" i="2" s="1"/>
  <c r="P209" i="2" s="1"/>
  <c r="R209" i="2" s="1"/>
  <c r="T209" i="2" s="1"/>
  <c r="V209" i="2" s="1"/>
  <c r="X209" i="2" s="1"/>
  <c r="Z209" i="2" s="1"/>
  <c r="AB209" i="2" s="1"/>
  <c r="F208" i="2"/>
  <c r="H208" i="2" s="1"/>
  <c r="J208" i="2" s="1"/>
  <c r="L208" i="2" s="1"/>
  <c r="N208" i="2" s="1"/>
  <c r="P208" i="2" s="1"/>
  <c r="R208" i="2" s="1"/>
  <c r="T208" i="2" s="1"/>
  <c r="V208" i="2" s="1"/>
  <c r="X208" i="2" s="1"/>
  <c r="Z208" i="2" s="1"/>
  <c r="AB208" i="2" s="1"/>
  <c r="F207" i="2"/>
  <c r="H207" i="2" s="1"/>
  <c r="J207" i="2" s="1"/>
  <c r="L207" i="2" s="1"/>
  <c r="N207" i="2" s="1"/>
  <c r="P207" i="2" s="1"/>
  <c r="R207" i="2" s="1"/>
  <c r="T207" i="2" s="1"/>
  <c r="V207" i="2" s="1"/>
  <c r="X207" i="2" s="1"/>
  <c r="Z207" i="2" s="1"/>
  <c r="AB207" i="2" s="1"/>
  <c r="F206" i="2"/>
  <c r="H206" i="2" s="1"/>
  <c r="J206" i="2" s="1"/>
  <c r="L206" i="2" s="1"/>
  <c r="N206" i="2" s="1"/>
  <c r="P206" i="2" s="1"/>
  <c r="R206" i="2" s="1"/>
  <c r="T206" i="2" s="1"/>
  <c r="V206" i="2" s="1"/>
  <c r="X206" i="2" s="1"/>
  <c r="Z206" i="2" s="1"/>
  <c r="AB206" i="2" s="1"/>
  <c r="F205" i="2"/>
  <c r="H205" i="2" s="1"/>
  <c r="J205" i="2" s="1"/>
  <c r="L205" i="2" s="1"/>
  <c r="N205" i="2" s="1"/>
  <c r="P205" i="2" s="1"/>
  <c r="R205" i="2" s="1"/>
  <c r="T205" i="2" s="1"/>
  <c r="V205" i="2" s="1"/>
  <c r="X205" i="2" s="1"/>
  <c r="Z205" i="2" s="1"/>
  <c r="AB205" i="2" s="1"/>
  <c r="F204" i="2"/>
  <c r="H204" i="2" s="1"/>
  <c r="J204" i="2" s="1"/>
  <c r="L204" i="2" s="1"/>
  <c r="N204" i="2" s="1"/>
  <c r="P204" i="2" s="1"/>
  <c r="R204" i="2" s="1"/>
  <c r="T204" i="2" s="1"/>
  <c r="V204" i="2" s="1"/>
  <c r="X204" i="2" s="1"/>
  <c r="Z204" i="2" s="1"/>
  <c r="AB204" i="2" s="1"/>
  <c r="F203" i="2"/>
  <c r="H203" i="2" s="1"/>
  <c r="J203" i="2" s="1"/>
  <c r="L203" i="2" s="1"/>
  <c r="N203" i="2" s="1"/>
  <c r="P203" i="2" s="1"/>
  <c r="R203" i="2" s="1"/>
  <c r="T203" i="2" s="1"/>
  <c r="V203" i="2" s="1"/>
  <c r="X203" i="2" s="1"/>
  <c r="Z203" i="2" s="1"/>
  <c r="AB203" i="2" s="1"/>
  <c r="F202" i="2"/>
  <c r="H202" i="2" s="1"/>
  <c r="J202" i="2" s="1"/>
  <c r="L202" i="2" s="1"/>
  <c r="N202" i="2" s="1"/>
  <c r="P202" i="2" s="1"/>
  <c r="R202" i="2" s="1"/>
  <c r="T202" i="2" s="1"/>
  <c r="V202" i="2" s="1"/>
  <c r="X202" i="2" s="1"/>
  <c r="Z202" i="2" s="1"/>
  <c r="AB202" i="2" s="1"/>
  <c r="F201" i="2"/>
  <c r="H201" i="2" s="1"/>
  <c r="J201" i="2" s="1"/>
  <c r="L201" i="2" s="1"/>
  <c r="N201" i="2" s="1"/>
  <c r="P201" i="2" s="1"/>
  <c r="R201" i="2" s="1"/>
  <c r="T201" i="2" s="1"/>
  <c r="V201" i="2" s="1"/>
  <c r="X201" i="2" s="1"/>
  <c r="Z201" i="2" s="1"/>
  <c r="AB201" i="2" s="1"/>
  <c r="F200" i="2"/>
  <c r="H200" i="2" s="1"/>
  <c r="J200" i="2" s="1"/>
  <c r="L200" i="2" s="1"/>
  <c r="N200" i="2" s="1"/>
  <c r="P200" i="2" s="1"/>
  <c r="R200" i="2" s="1"/>
  <c r="T200" i="2" s="1"/>
  <c r="V200" i="2" s="1"/>
  <c r="X200" i="2" s="1"/>
  <c r="Z200" i="2" s="1"/>
  <c r="AB200" i="2" s="1"/>
  <c r="F199" i="2"/>
  <c r="H199" i="2" s="1"/>
  <c r="J199" i="2" s="1"/>
  <c r="L199" i="2" s="1"/>
  <c r="N199" i="2" s="1"/>
  <c r="P199" i="2" s="1"/>
  <c r="R199" i="2" s="1"/>
  <c r="T199" i="2" s="1"/>
  <c r="V199" i="2" s="1"/>
  <c r="X199" i="2" s="1"/>
  <c r="Z199" i="2" s="1"/>
  <c r="AB199" i="2" s="1"/>
  <c r="F198" i="2"/>
  <c r="H198" i="2" s="1"/>
  <c r="J198" i="2" s="1"/>
  <c r="L198" i="2" s="1"/>
  <c r="N198" i="2" s="1"/>
  <c r="P198" i="2" s="1"/>
  <c r="R198" i="2" s="1"/>
  <c r="T198" i="2" s="1"/>
  <c r="V198" i="2" s="1"/>
  <c r="X198" i="2" s="1"/>
  <c r="Z198" i="2" s="1"/>
  <c r="AB198" i="2" s="1"/>
  <c r="F197" i="2"/>
  <c r="H197" i="2" s="1"/>
  <c r="J197" i="2" s="1"/>
  <c r="L197" i="2" s="1"/>
  <c r="N197" i="2" s="1"/>
  <c r="P197" i="2" s="1"/>
  <c r="R197" i="2" s="1"/>
  <c r="T197" i="2" s="1"/>
  <c r="V197" i="2" s="1"/>
  <c r="X197" i="2" s="1"/>
  <c r="Z197" i="2" s="1"/>
  <c r="AB197" i="2" s="1"/>
  <c r="F196" i="2"/>
  <c r="H196" i="2" s="1"/>
  <c r="J196" i="2" s="1"/>
  <c r="L196" i="2" s="1"/>
  <c r="N196" i="2" s="1"/>
  <c r="P196" i="2" s="1"/>
  <c r="R196" i="2" s="1"/>
  <c r="T196" i="2" s="1"/>
  <c r="V196" i="2" s="1"/>
  <c r="X196" i="2" s="1"/>
  <c r="Z196" i="2" s="1"/>
  <c r="AB196" i="2" s="1"/>
  <c r="F195" i="2"/>
  <c r="H195" i="2" s="1"/>
  <c r="J195" i="2" s="1"/>
  <c r="L195" i="2" s="1"/>
  <c r="N195" i="2" s="1"/>
  <c r="P195" i="2" s="1"/>
  <c r="R195" i="2" s="1"/>
  <c r="T195" i="2" s="1"/>
  <c r="V195" i="2" s="1"/>
  <c r="X195" i="2" s="1"/>
  <c r="Z195" i="2" s="1"/>
  <c r="AB195" i="2" s="1"/>
  <c r="F194" i="2"/>
  <c r="H194" i="2" s="1"/>
  <c r="J194" i="2" s="1"/>
  <c r="L194" i="2" s="1"/>
  <c r="N194" i="2" s="1"/>
  <c r="P194" i="2" s="1"/>
  <c r="R194" i="2" s="1"/>
  <c r="T194" i="2" s="1"/>
  <c r="V194" i="2" s="1"/>
  <c r="X194" i="2" s="1"/>
  <c r="Z194" i="2" s="1"/>
  <c r="AB194" i="2" s="1"/>
  <c r="F193" i="2"/>
  <c r="H193" i="2" s="1"/>
  <c r="J193" i="2" s="1"/>
  <c r="L193" i="2" s="1"/>
  <c r="N193" i="2" s="1"/>
  <c r="P193" i="2" s="1"/>
  <c r="R193" i="2" s="1"/>
  <c r="T193" i="2" s="1"/>
  <c r="V193" i="2" s="1"/>
  <c r="X193" i="2" s="1"/>
  <c r="Z193" i="2" s="1"/>
  <c r="AB193" i="2" s="1"/>
  <c r="F192" i="2"/>
  <c r="H192" i="2" s="1"/>
  <c r="J192" i="2" s="1"/>
  <c r="L192" i="2" s="1"/>
  <c r="N192" i="2" s="1"/>
  <c r="P192" i="2" s="1"/>
  <c r="R192" i="2" s="1"/>
  <c r="T192" i="2" s="1"/>
  <c r="V192" i="2" s="1"/>
  <c r="X192" i="2" s="1"/>
  <c r="Z192" i="2" s="1"/>
  <c r="AB192" i="2" s="1"/>
  <c r="F191" i="2"/>
  <c r="H191" i="2" s="1"/>
  <c r="J191" i="2" s="1"/>
  <c r="L191" i="2" s="1"/>
  <c r="N191" i="2" s="1"/>
  <c r="P191" i="2" s="1"/>
  <c r="R191" i="2" s="1"/>
  <c r="T191" i="2" s="1"/>
  <c r="V191" i="2" s="1"/>
  <c r="X191" i="2" s="1"/>
  <c r="Z191" i="2" s="1"/>
  <c r="AB191" i="2" s="1"/>
  <c r="F190" i="2"/>
  <c r="H190" i="2" s="1"/>
  <c r="J190" i="2" s="1"/>
  <c r="L190" i="2" s="1"/>
  <c r="N190" i="2" s="1"/>
  <c r="P190" i="2" s="1"/>
  <c r="R190" i="2" s="1"/>
  <c r="T190" i="2" s="1"/>
  <c r="V190" i="2" s="1"/>
  <c r="X190" i="2" s="1"/>
  <c r="Z190" i="2" s="1"/>
  <c r="AB190" i="2" s="1"/>
  <c r="F189" i="2"/>
  <c r="H189" i="2" s="1"/>
  <c r="J189" i="2" s="1"/>
  <c r="L189" i="2" s="1"/>
  <c r="N189" i="2" s="1"/>
  <c r="P189" i="2" s="1"/>
  <c r="R189" i="2" s="1"/>
  <c r="T189" i="2" s="1"/>
  <c r="V189" i="2" s="1"/>
  <c r="X189" i="2" s="1"/>
  <c r="Z189" i="2" s="1"/>
  <c r="AB189" i="2" s="1"/>
  <c r="F188" i="2"/>
  <c r="H188" i="2" s="1"/>
  <c r="J188" i="2" s="1"/>
  <c r="L188" i="2" s="1"/>
  <c r="N188" i="2" s="1"/>
  <c r="P188" i="2" s="1"/>
  <c r="R188" i="2" s="1"/>
  <c r="T188" i="2" s="1"/>
  <c r="V188" i="2" s="1"/>
  <c r="X188" i="2" s="1"/>
  <c r="Z188" i="2" s="1"/>
  <c r="AB188" i="2" s="1"/>
  <c r="F187" i="2"/>
  <c r="H187" i="2" s="1"/>
  <c r="J187" i="2" s="1"/>
  <c r="L187" i="2" s="1"/>
  <c r="N187" i="2" s="1"/>
  <c r="P187" i="2" s="1"/>
  <c r="R187" i="2" s="1"/>
  <c r="T187" i="2" s="1"/>
  <c r="V187" i="2" s="1"/>
  <c r="X187" i="2" s="1"/>
  <c r="Z187" i="2" s="1"/>
  <c r="AB187" i="2" s="1"/>
  <c r="F186" i="2"/>
  <c r="H186" i="2" s="1"/>
  <c r="J186" i="2" s="1"/>
  <c r="L186" i="2" s="1"/>
  <c r="N186" i="2" s="1"/>
  <c r="P186" i="2" s="1"/>
  <c r="R186" i="2" s="1"/>
  <c r="T186" i="2" s="1"/>
  <c r="V186" i="2" s="1"/>
  <c r="X186" i="2" s="1"/>
  <c r="Z186" i="2" s="1"/>
  <c r="AB186" i="2" s="1"/>
  <c r="F185" i="2"/>
  <c r="H185" i="2" s="1"/>
  <c r="J185" i="2" s="1"/>
  <c r="L185" i="2" s="1"/>
  <c r="N185" i="2" s="1"/>
  <c r="P185" i="2" s="1"/>
  <c r="R185" i="2" s="1"/>
  <c r="T185" i="2" s="1"/>
  <c r="V185" i="2" s="1"/>
  <c r="X185" i="2" s="1"/>
  <c r="Z185" i="2" s="1"/>
  <c r="AB185" i="2" s="1"/>
  <c r="F184" i="2"/>
  <c r="H184" i="2" s="1"/>
  <c r="J184" i="2" s="1"/>
  <c r="L184" i="2" s="1"/>
  <c r="N184" i="2" s="1"/>
  <c r="P184" i="2" s="1"/>
  <c r="R184" i="2" s="1"/>
  <c r="T184" i="2" s="1"/>
  <c r="V184" i="2" s="1"/>
  <c r="X184" i="2" s="1"/>
  <c r="Z184" i="2" s="1"/>
  <c r="AB184" i="2" s="1"/>
  <c r="F183" i="2"/>
  <c r="H183" i="2" s="1"/>
  <c r="J183" i="2" s="1"/>
  <c r="L183" i="2" s="1"/>
  <c r="N183" i="2" s="1"/>
  <c r="P183" i="2" s="1"/>
  <c r="R183" i="2" s="1"/>
  <c r="T183" i="2" s="1"/>
  <c r="V183" i="2" s="1"/>
  <c r="X183" i="2" s="1"/>
  <c r="Z183" i="2" s="1"/>
  <c r="AB183" i="2" s="1"/>
  <c r="F182" i="2"/>
  <c r="H182" i="2" s="1"/>
  <c r="J182" i="2" s="1"/>
  <c r="L182" i="2" s="1"/>
  <c r="N182" i="2" s="1"/>
  <c r="P182" i="2" s="1"/>
  <c r="R182" i="2" s="1"/>
  <c r="T182" i="2" s="1"/>
  <c r="V182" i="2" s="1"/>
  <c r="X182" i="2" s="1"/>
  <c r="Z182" i="2" s="1"/>
  <c r="AB182" i="2" s="1"/>
  <c r="F181" i="2"/>
  <c r="H181" i="2" s="1"/>
  <c r="J181" i="2" s="1"/>
  <c r="L181" i="2" s="1"/>
  <c r="N181" i="2" s="1"/>
  <c r="P181" i="2" s="1"/>
  <c r="R181" i="2" s="1"/>
  <c r="T181" i="2" s="1"/>
  <c r="V181" i="2" s="1"/>
  <c r="X181" i="2" s="1"/>
  <c r="Z181" i="2" s="1"/>
  <c r="AB181" i="2" s="1"/>
  <c r="F180" i="2"/>
  <c r="H180" i="2" s="1"/>
  <c r="J180" i="2" s="1"/>
  <c r="L180" i="2" s="1"/>
  <c r="N180" i="2" s="1"/>
  <c r="P180" i="2" s="1"/>
  <c r="R180" i="2" s="1"/>
  <c r="T180" i="2" s="1"/>
  <c r="V180" i="2" s="1"/>
  <c r="X180" i="2" s="1"/>
  <c r="Z180" i="2" s="1"/>
  <c r="AB180" i="2" s="1"/>
  <c r="F179" i="2"/>
  <c r="H179" i="2" s="1"/>
  <c r="J179" i="2" s="1"/>
  <c r="L179" i="2" s="1"/>
  <c r="N179" i="2" s="1"/>
  <c r="P179" i="2" s="1"/>
  <c r="R179" i="2" s="1"/>
  <c r="T179" i="2" s="1"/>
  <c r="V179" i="2" s="1"/>
  <c r="X179" i="2" s="1"/>
  <c r="Z179" i="2" s="1"/>
  <c r="AB179" i="2" s="1"/>
  <c r="F178" i="2"/>
  <c r="H178" i="2" s="1"/>
  <c r="J178" i="2" s="1"/>
  <c r="L178" i="2" s="1"/>
  <c r="N178" i="2" s="1"/>
  <c r="P178" i="2" s="1"/>
  <c r="R178" i="2" s="1"/>
  <c r="T178" i="2" s="1"/>
  <c r="V178" i="2" s="1"/>
  <c r="X178" i="2" s="1"/>
  <c r="Z178" i="2" s="1"/>
  <c r="AB178" i="2" s="1"/>
  <c r="F177" i="2"/>
  <c r="H177" i="2" s="1"/>
  <c r="J177" i="2" s="1"/>
  <c r="L177" i="2" s="1"/>
  <c r="N177" i="2" s="1"/>
  <c r="P177" i="2" s="1"/>
  <c r="R177" i="2" s="1"/>
  <c r="T177" i="2" s="1"/>
  <c r="V177" i="2" s="1"/>
  <c r="X177" i="2" s="1"/>
  <c r="Z177" i="2" s="1"/>
  <c r="AB177" i="2" s="1"/>
  <c r="F176" i="2"/>
  <c r="F175" i="2"/>
  <c r="H175" i="2" s="1"/>
  <c r="J175" i="2" s="1"/>
  <c r="L175" i="2" s="1"/>
  <c r="N175" i="2" s="1"/>
  <c r="P175" i="2" s="1"/>
  <c r="R175" i="2" s="1"/>
  <c r="T175" i="2" s="1"/>
  <c r="V175" i="2" s="1"/>
  <c r="X175" i="2" s="1"/>
  <c r="Z175" i="2" s="1"/>
  <c r="AB175" i="2" s="1"/>
  <c r="F174" i="2"/>
  <c r="H174" i="2" s="1"/>
  <c r="J174" i="2" s="1"/>
  <c r="L174" i="2" s="1"/>
  <c r="N174" i="2" s="1"/>
  <c r="P174" i="2" s="1"/>
  <c r="R174" i="2" s="1"/>
  <c r="T174" i="2" s="1"/>
  <c r="V174" i="2" s="1"/>
  <c r="X174" i="2" s="1"/>
  <c r="Z174" i="2" s="1"/>
  <c r="AB174" i="2" s="1"/>
  <c r="F173" i="2"/>
  <c r="H173" i="2" s="1"/>
  <c r="J173" i="2" s="1"/>
  <c r="L173" i="2" s="1"/>
  <c r="N173" i="2" s="1"/>
  <c r="P173" i="2" s="1"/>
  <c r="R173" i="2" s="1"/>
  <c r="T173" i="2" s="1"/>
  <c r="V173" i="2" s="1"/>
  <c r="X173" i="2" s="1"/>
  <c r="Z173" i="2" s="1"/>
  <c r="AB173" i="2" s="1"/>
  <c r="F172" i="2"/>
  <c r="H172" i="2" s="1"/>
  <c r="J172" i="2" s="1"/>
  <c r="L172" i="2" s="1"/>
  <c r="N172" i="2" s="1"/>
  <c r="P172" i="2" s="1"/>
  <c r="R172" i="2" s="1"/>
  <c r="T172" i="2" s="1"/>
  <c r="V172" i="2" s="1"/>
  <c r="X172" i="2" s="1"/>
  <c r="Z172" i="2" s="1"/>
  <c r="AB172" i="2" s="1"/>
  <c r="F171" i="2"/>
  <c r="H171" i="2" s="1"/>
  <c r="J171" i="2" s="1"/>
  <c r="L171" i="2" s="1"/>
  <c r="N171" i="2" s="1"/>
  <c r="P171" i="2" s="1"/>
  <c r="R171" i="2" s="1"/>
  <c r="T171" i="2" s="1"/>
  <c r="V171" i="2" s="1"/>
  <c r="X171" i="2" s="1"/>
  <c r="Z171" i="2" s="1"/>
  <c r="AB171" i="2" s="1"/>
  <c r="F170" i="2"/>
  <c r="H170" i="2" s="1"/>
  <c r="J170" i="2" s="1"/>
  <c r="L170" i="2" s="1"/>
  <c r="N170" i="2" s="1"/>
  <c r="P170" i="2" s="1"/>
  <c r="R170" i="2" s="1"/>
  <c r="T170" i="2" s="1"/>
  <c r="V170" i="2" s="1"/>
  <c r="X170" i="2" s="1"/>
  <c r="Z170" i="2" s="1"/>
  <c r="AB170" i="2" s="1"/>
  <c r="F169" i="2"/>
  <c r="H169" i="2" s="1"/>
  <c r="J169" i="2" s="1"/>
  <c r="L169" i="2" s="1"/>
  <c r="N169" i="2" s="1"/>
  <c r="P169" i="2" s="1"/>
  <c r="R169" i="2" s="1"/>
  <c r="T169" i="2" s="1"/>
  <c r="V169" i="2" s="1"/>
  <c r="X169" i="2" s="1"/>
  <c r="Z169" i="2" s="1"/>
  <c r="AB169" i="2" s="1"/>
  <c r="F168" i="2"/>
  <c r="H168" i="2" s="1"/>
  <c r="J168" i="2" s="1"/>
  <c r="L168" i="2" s="1"/>
  <c r="N168" i="2" s="1"/>
  <c r="P168" i="2" s="1"/>
  <c r="R168" i="2" s="1"/>
  <c r="T168" i="2" s="1"/>
  <c r="V168" i="2" s="1"/>
  <c r="X168" i="2" s="1"/>
  <c r="Z168" i="2" s="1"/>
  <c r="AB168" i="2" s="1"/>
  <c r="F167" i="2"/>
  <c r="H167" i="2" s="1"/>
  <c r="J167" i="2" s="1"/>
  <c r="L167" i="2" s="1"/>
  <c r="N167" i="2" s="1"/>
  <c r="P167" i="2" s="1"/>
  <c r="R167" i="2" s="1"/>
  <c r="T167" i="2" s="1"/>
  <c r="V167" i="2" s="1"/>
  <c r="X167" i="2" s="1"/>
  <c r="Z167" i="2" s="1"/>
  <c r="AB167" i="2" s="1"/>
  <c r="F166" i="2"/>
  <c r="H166" i="2" s="1"/>
  <c r="J166" i="2" s="1"/>
  <c r="L166" i="2" s="1"/>
  <c r="N166" i="2" s="1"/>
  <c r="P166" i="2" s="1"/>
  <c r="R166" i="2" s="1"/>
  <c r="T166" i="2" s="1"/>
  <c r="V166" i="2" s="1"/>
  <c r="X166" i="2" s="1"/>
  <c r="Z166" i="2" s="1"/>
  <c r="AB166" i="2" s="1"/>
  <c r="F165" i="2"/>
  <c r="H165" i="2" s="1"/>
  <c r="J165" i="2" s="1"/>
  <c r="L165" i="2" s="1"/>
  <c r="N165" i="2" s="1"/>
  <c r="P165" i="2" s="1"/>
  <c r="R165" i="2" s="1"/>
  <c r="T165" i="2" s="1"/>
  <c r="V165" i="2" s="1"/>
  <c r="X165" i="2" s="1"/>
  <c r="Z165" i="2" s="1"/>
  <c r="AB165" i="2" s="1"/>
  <c r="F164" i="2"/>
  <c r="H164" i="2" s="1"/>
  <c r="J164" i="2" s="1"/>
  <c r="L164" i="2" s="1"/>
  <c r="N164" i="2" s="1"/>
  <c r="P164" i="2" s="1"/>
  <c r="R164" i="2" s="1"/>
  <c r="T164" i="2" s="1"/>
  <c r="V164" i="2" s="1"/>
  <c r="X164" i="2" s="1"/>
  <c r="Z164" i="2" s="1"/>
  <c r="AB164" i="2" s="1"/>
  <c r="F163" i="2"/>
  <c r="H163" i="2" s="1"/>
  <c r="J163" i="2" s="1"/>
  <c r="L163" i="2" s="1"/>
  <c r="N163" i="2" s="1"/>
  <c r="P163" i="2" s="1"/>
  <c r="R163" i="2" s="1"/>
  <c r="T163" i="2" s="1"/>
  <c r="V163" i="2" s="1"/>
  <c r="X163" i="2" s="1"/>
  <c r="Z163" i="2" s="1"/>
  <c r="AB163" i="2" s="1"/>
  <c r="F162" i="2"/>
  <c r="H162" i="2" s="1"/>
  <c r="J162" i="2" s="1"/>
  <c r="L162" i="2" s="1"/>
  <c r="N162" i="2" s="1"/>
  <c r="P162" i="2" s="1"/>
  <c r="R162" i="2" s="1"/>
  <c r="T162" i="2" s="1"/>
  <c r="V162" i="2" s="1"/>
  <c r="X162" i="2" s="1"/>
  <c r="Z162" i="2" s="1"/>
  <c r="AB162" i="2" s="1"/>
  <c r="F161" i="2"/>
  <c r="H161" i="2" s="1"/>
  <c r="J161" i="2" s="1"/>
  <c r="L161" i="2" s="1"/>
  <c r="N161" i="2" s="1"/>
  <c r="P161" i="2" s="1"/>
  <c r="R161" i="2" s="1"/>
  <c r="T161" i="2" s="1"/>
  <c r="V161" i="2" s="1"/>
  <c r="X161" i="2" s="1"/>
  <c r="Z161" i="2" s="1"/>
  <c r="AB161" i="2" s="1"/>
  <c r="F160" i="2"/>
  <c r="H160" i="2" s="1"/>
  <c r="J160" i="2" s="1"/>
  <c r="L160" i="2" s="1"/>
  <c r="N160" i="2" s="1"/>
  <c r="P160" i="2" s="1"/>
  <c r="R160" i="2" s="1"/>
  <c r="T160" i="2" s="1"/>
  <c r="V160" i="2" s="1"/>
  <c r="X160" i="2" s="1"/>
  <c r="Z160" i="2" s="1"/>
  <c r="AB160" i="2" s="1"/>
  <c r="F159" i="2"/>
  <c r="H159" i="2" s="1"/>
  <c r="J159" i="2" s="1"/>
  <c r="L159" i="2" s="1"/>
  <c r="N159" i="2" s="1"/>
  <c r="P159" i="2" s="1"/>
  <c r="R159" i="2" s="1"/>
  <c r="T159" i="2" s="1"/>
  <c r="V159" i="2" s="1"/>
  <c r="X159" i="2" s="1"/>
  <c r="Z159" i="2" s="1"/>
  <c r="AB159" i="2" s="1"/>
  <c r="F158" i="2"/>
  <c r="H158" i="2" s="1"/>
  <c r="J158" i="2" s="1"/>
  <c r="L158" i="2" s="1"/>
  <c r="N158" i="2" s="1"/>
  <c r="P158" i="2" s="1"/>
  <c r="R158" i="2" s="1"/>
  <c r="T158" i="2" s="1"/>
  <c r="V158" i="2" s="1"/>
  <c r="X158" i="2" s="1"/>
  <c r="Z158" i="2" s="1"/>
  <c r="AB158" i="2" s="1"/>
  <c r="F157" i="2"/>
  <c r="H157" i="2" s="1"/>
  <c r="J157" i="2" s="1"/>
  <c r="L157" i="2" s="1"/>
  <c r="N157" i="2" s="1"/>
  <c r="P157" i="2" s="1"/>
  <c r="R157" i="2" s="1"/>
  <c r="T157" i="2" s="1"/>
  <c r="V157" i="2" s="1"/>
  <c r="X157" i="2" s="1"/>
  <c r="Z157" i="2" s="1"/>
  <c r="AB157" i="2" s="1"/>
  <c r="F156" i="2"/>
  <c r="H156" i="2" s="1"/>
  <c r="J156" i="2" s="1"/>
  <c r="L156" i="2" s="1"/>
  <c r="N156" i="2" s="1"/>
  <c r="P156" i="2" s="1"/>
  <c r="R156" i="2" s="1"/>
  <c r="T156" i="2" s="1"/>
  <c r="V156" i="2" s="1"/>
  <c r="X156" i="2" s="1"/>
  <c r="Z156" i="2" s="1"/>
  <c r="AB156" i="2" s="1"/>
  <c r="F155" i="2"/>
  <c r="H155" i="2" s="1"/>
  <c r="J155" i="2" s="1"/>
  <c r="L155" i="2" s="1"/>
  <c r="N155" i="2" s="1"/>
  <c r="P155" i="2" s="1"/>
  <c r="R155" i="2" s="1"/>
  <c r="T155" i="2" s="1"/>
  <c r="V155" i="2" s="1"/>
  <c r="X155" i="2" s="1"/>
  <c r="Z155" i="2" s="1"/>
  <c r="AB155" i="2" s="1"/>
  <c r="F154" i="2"/>
  <c r="H154" i="2" s="1"/>
  <c r="J154" i="2" s="1"/>
  <c r="L154" i="2" s="1"/>
  <c r="N154" i="2" s="1"/>
  <c r="P154" i="2" s="1"/>
  <c r="R154" i="2" s="1"/>
  <c r="T154" i="2" s="1"/>
  <c r="V154" i="2" s="1"/>
  <c r="X154" i="2" s="1"/>
  <c r="Z154" i="2" s="1"/>
  <c r="AB154" i="2" s="1"/>
  <c r="F153" i="2"/>
  <c r="H153" i="2" s="1"/>
  <c r="J153" i="2" s="1"/>
  <c r="L153" i="2" s="1"/>
  <c r="N153" i="2" s="1"/>
  <c r="P153" i="2" s="1"/>
  <c r="R153" i="2" s="1"/>
  <c r="T153" i="2" s="1"/>
  <c r="V153" i="2" s="1"/>
  <c r="X153" i="2" s="1"/>
  <c r="Z153" i="2" s="1"/>
  <c r="AB153" i="2" s="1"/>
  <c r="F152" i="2"/>
  <c r="H152" i="2" s="1"/>
  <c r="J152" i="2" s="1"/>
  <c r="L152" i="2" s="1"/>
  <c r="N152" i="2" s="1"/>
  <c r="P152" i="2" s="1"/>
  <c r="R152" i="2" s="1"/>
  <c r="T152" i="2" s="1"/>
  <c r="V152" i="2" s="1"/>
  <c r="X152" i="2" s="1"/>
  <c r="Z152" i="2" s="1"/>
  <c r="AB152" i="2" s="1"/>
  <c r="F151" i="2"/>
  <c r="H151" i="2" s="1"/>
  <c r="J151" i="2" s="1"/>
  <c r="L151" i="2" s="1"/>
  <c r="N151" i="2" s="1"/>
  <c r="P151" i="2" s="1"/>
  <c r="R151" i="2" s="1"/>
  <c r="T151" i="2" s="1"/>
  <c r="V151" i="2" s="1"/>
  <c r="X151" i="2" s="1"/>
  <c r="Z151" i="2" s="1"/>
  <c r="AB151" i="2" s="1"/>
  <c r="F150" i="2"/>
  <c r="H150" i="2" s="1"/>
  <c r="J150" i="2" s="1"/>
  <c r="L150" i="2" s="1"/>
  <c r="N150" i="2" s="1"/>
  <c r="P150" i="2" s="1"/>
  <c r="R150" i="2" s="1"/>
  <c r="T150" i="2" s="1"/>
  <c r="V150" i="2" s="1"/>
  <c r="X150" i="2" s="1"/>
  <c r="Z150" i="2" s="1"/>
  <c r="AB150" i="2" s="1"/>
  <c r="F149" i="2"/>
  <c r="H149" i="2" s="1"/>
  <c r="J149" i="2" s="1"/>
  <c r="L149" i="2" s="1"/>
  <c r="N149" i="2" s="1"/>
  <c r="P149" i="2" s="1"/>
  <c r="R149" i="2" s="1"/>
  <c r="T149" i="2" s="1"/>
  <c r="V149" i="2" s="1"/>
  <c r="X149" i="2" s="1"/>
  <c r="Z149" i="2" s="1"/>
  <c r="AB149" i="2" s="1"/>
  <c r="F148" i="2"/>
  <c r="H148" i="2" s="1"/>
  <c r="J148" i="2" s="1"/>
  <c r="L148" i="2" s="1"/>
  <c r="N148" i="2" s="1"/>
  <c r="P148" i="2" s="1"/>
  <c r="R148" i="2" s="1"/>
  <c r="T148" i="2" s="1"/>
  <c r="V148" i="2" s="1"/>
  <c r="X148" i="2" s="1"/>
  <c r="Z148" i="2" s="1"/>
  <c r="AB148" i="2" s="1"/>
  <c r="F147" i="2"/>
  <c r="H147" i="2" s="1"/>
  <c r="J147" i="2" s="1"/>
  <c r="L147" i="2" s="1"/>
  <c r="N147" i="2" s="1"/>
  <c r="P147" i="2" s="1"/>
  <c r="R147" i="2" s="1"/>
  <c r="T147" i="2" s="1"/>
  <c r="V147" i="2" s="1"/>
  <c r="X147" i="2" s="1"/>
  <c r="Z147" i="2" s="1"/>
  <c r="AB147" i="2" s="1"/>
  <c r="F146" i="2"/>
  <c r="H146" i="2" s="1"/>
  <c r="J146" i="2" s="1"/>
  <c r="L146" i="2" s="1"/>
  <c r="N146" i="2" s="1"/>
  <c r="P146" i="2" s="1"/>
  <c r="R146" i="2" s="1"/>
  <c r="T146" i="2" s="1"/>
  <c r="V146" i="2" s="1"/>
  <c r="X146" i="2" s="1"/>
  <c r="Z146" i="2" s="1"/>
  <c r="AB146" i="2" s="1"/>
  <c r="F145" i="2"/>
  <c r="H145" i="2" s="1"/>
  <c r="J145" i="2" s="1"/>
  <c r="L145" i="2" s="1"/>
  <c r="N145" i="2" s="1"/>
  <c r="P145" i="2" s="1"/>
  <c r="R145" i="2" s="1"/>
  <c r="T145" i="2" s="1"/>
  <c r="V145" i="2" s="1"/>
  <c r="X145" i="2" s="1"/>
  <c r="Z145" i="2" s="1"/>
  <c r="AB145" i="2" s="1"/>
  <c r="F144" i="2"/>
  <c r="H144" i="2" s="1"/>
  <c r="J144" i="2" s="1"/>
  <c r="L144" i="2" s="1"/>
  <c r="N144" i="2" s="1"/>
  <c r="P144" i="2" s="1"/>
  <c r="R144" i="2" s="1"/>
  <c r="T144" i="2" s="1"/>
  <c r="V144" i="2" s="1"/>
  <c r="X144" i="2" s="1"/>
  <c r="Z144" i="2" s="1"/>
  <c r="AB144" i="2" s="1"/>
  <c r="F143" i="2"/>
  <c r="H143" i="2" s="1"/>
  <c r="J143" i="2" s="1"/>
  <c r="L143" i="2" s="1"/>
  <c r="N143" i="2" s="1"/>
  <c r="P143" i="2" s="1"/>
  <c r="R143" i="2" s="1"/>
  <c r="T143" i="2" s="1"/>
  <c r="V143" i="2" s="1"/>
  <c r="X143" i="2" s="1"/>
  <c r="Z143" i="2" s="1"/>
  <c r="AB143" i="2" s="1"/>
  <c r="F142" i="2"/>
  <c r="H142" i="2" s="1"/>
  <c r="J142" i="2" s="1"/>
  <c r="L142" i="2" s="1"/>
  <c r="N142" i="2" s="1"/>
  <c r="P142" i="2" s="1"/>
  <c r="R142" i="2" s="1"/>
  <c r="T142" i="2" s="1"/>
  <c r="V142" i="2" s="1"/>
  <c r="X142" i="2" s="1"/>
  <c r="Z142" i="2" s="1"/>
  <c r="AB142" i="2" s="1"/>
  <c r="F141" i="2"/>
  <c r="H141" i="2" s="1"/>
  <c r="J141" i="2" s="1"/>
  <c r="L141" i="2" s="1"/>
  <c r="N141" i="2" s="1"/>
  <c r="P141" i="2" s="1"/>
  <c r="R141" i="2" s="1"/>
  <c r="T141" i="2" s="1"/>
  <c r="V141" i="2" s="1"/>
  <c r="X141" i="2" s="1"/>
  <c r="Z141" i="2" s="1"/>
  <c r="AB141" i="2" s="1"/>
  <c r="F140" i="2"/>
  <c r="H140" i="2" s="1"/>
  <c r="J140" i="2" s="1"/>
  <c r="L140" i="2" s="1"/>
  <c r="N140" i="2" s="1"/>
  <c r="P140" i="2" s="1"/>
  <c r="R140" i="2" s="1"/>
  <c r="T140" i="2" s="1"/>
  <c r="V140" i="2" s="1"/>
  <c r="X140" i="2" s="1"/>
  <c r="Z140" i="2" s="1"/>
  <c r="AB140" i="2" s="1"/>
  <c r="F139" i="2"/>
  <c r="H139" i="2" s="1"/>
  <c r="J139" i="2" s="1"/>
  <c r="L139" i="2" s="1"/>
  <c r="N139" i="2" s="1"/>
  <c r="P139" i="2" s="1"/>
  <c r="R139" i="2" s="1"/>
  <c r="T139" i="2" s="1"/>
  <c r="V139" i="2" s="1"/>
  <c r="X139" i="2" s="1"/>
  <c r="Z139" i="2" s="1"/>
  <c r="AB139" i="2" s="1"/>
  <c r="F138" i="2"/>
  <c r="H138" i="2" s="1"/>
  <c r="J138" i="2" s="1"/>
  <c r="L138" i="2" s="1"/>
  <c r="N138" i="2" s="1"/>
  <c r="P138" i="2" s="1"/>
  <c r="R138" i="2" s="1"/>
  <c r="T138" i="2" s="1"/>
  <c r="V138" i="2" s="1"/>
  <c r="X138" i="2" s="1"/>
  <c r="Z138" i="2" s="1"/>
  <c r="AB138" i="2" s="1"/>
  <c r="F137" i="2"/>
  <c r="H137" i="2" s="1"/>
  <c r="J137" i="2" s="1"/>
  <c r="L137" i="2" s="1"/>
  <c r="N137" i="2" s="1"/>
  <c r="P137" i="2" s="1"/>
  <c r="R137" i="2" s="1"/>
  <c r="T137" i="2" s="1"/>
  <c r="V137" i="2" s="1"/>
  <c r="X137" i="2" s="1"/>
  <c r="Z137" i="2" s="1"/>
  <c r="AB137" i="2" s="1"/>
  <c r="F136" i="2"/>
  <c r="H136" i="2" s="1"/>
  <c r="J136" i="2" s="1"/>
  <c r="L136" i="2" s="1"/>
  <c r="N136" i="2" s="1"/>
  <c r="P136" i="2" s="1"/>
  <c r="R136" i="2" s="1"/>
  <c r="T136" i="2" s="1"/>
  <c r="V136" i="2" s="1"/>
  <c r="X136" i="2" s="1"/>
  <c r="Z136" i="2" s="1"/>
  <c r="AB136" i="2" s="1"/>
  <c r="F135" i="2"/>
  <c r="H135" i="2" s="1"/>
  <c r="J135" i="2" s="1"/>
  <c r="L135" i="2" s="1"/>
  <c r="N135" i="2" s="1"/>
  <c r="P135" i="2" s="1"/>
  <c r="R135" i="2" s="1"/>
  <c r="T135" i="2" s="1"/>
  <c r="V135" i="2" s="1"/>
  <c r="X135" i="2" s="1"/>
  <c r="Z135" i="2" s="1"/>
  <c r="AB135" i="2" s="1"/>
  <c r="F134" i="2"/>
  <c r="H134" i="2" s="1"/>
  <c r="J134" i="2" s="1"/>
  <c r="L134" i="2" s="1"/>
  <c r="N134" i="2" s="1"/>
  <c r="P134" i="2" s="1"/>
  <c r="R134" i="2" s="1"/>
  <c r="T134" i="2" s="1"/>
  <c r="V134" i="2" s="1"/>
  <c r="X134" i="2" s="1"/>
  <c r="Z134" i="2" s="1"/>
  <c r="AB134" i="2" s="1"/>
  <c r="F133" i="2"/>
  <c r="H133" i="2" s="1"/>
  <c r="J133" i="2" s="1"/>
  <c r="L133" i="2" s="1"/>
  <c r="N133" i="2" s="1"/>
  <c r="P133" i="2" s="1"/>
  <c r="R133" i="2" s="1"/>
  <c r="T133" i="2" s="1"/>
  <c r="V133" i="2" s="1"/>
  <c r="X133" i="2" s="1"/>
  <c r="Z133" i="2" s="1"/>
  <c r="AB133" i="2" s="1"/>
  <c r="F132" i="2"/>
  <c r="H132" i="2" s="1"/>
  <c r="J132" i="2" s="1"/>
  <c r="L132" i="2" s="1"/>
  <c r="N132" i="2" s="1"/>
  <c r="P132" i="2" s="1"/>
  <c r="R132" i="2" s="1"/>
  <c r="T132" i="2" s="1"/>
  <c r="V132" i="2" s="1"/>
  <c r="X132" i="2" s="1"/>
  <c r="Z132" i="2" s="1"/>
  <c r="AB132" i="2" s="1"/>
  <c r="F131" i="2"/>
  <c r="H131" i="2" s="1"/>
  <c r="J131" i="2" s="1"/>
  <c r="L131" i="2" s="1"/>
  <c r="N131" i="2" s="1"/>
  <c r="P131" i="2" s="1"/>
  <c r="R131" i="2" s="1"/>
  <c r="T131" i="2" s="1"/>
  <c r="V131" i="2" s="1"/>
  <c r="X131" i="2" s="1"/>
  <c r="Z131" i="2" s="1"/>
  <c r="AB131" i="2" s="1"/>
  <c r="F130" i="2"/>
  <c r="H130" i="2" s="1"/>
  <c r="J130" i="2" s="1"/>
  <c r="L130" i="2" s="1"/>
  <c r="N130" i="2" s="1"/>
  <c r="P130" i="2" s="1"/>
  <c r="R130" i="2" s="1"/>
  <c r="T130" i="2" s="1"/>
  <c r="V130" i="2" s="1"/>
  <c r="X130" i="2" s="1"/>
  <c r="Z130" i="2" s="1"/>
  <c r="AB130" i="2" s="1"/>
  <c r="F129" i="2"/>
  <c r="H129" i="2" s="1"/>
  <c r="J129" i="2" s="1"/>
  <c r="L129" i="2" s="1"/>
  <c r="N129" i="2" s="1"/>
  <c r="P129" i="2" s="1"/>
  <c r="R129" i="2" s="1"/>
  <c r="T129" i="2" s="1"/>
  <c r="V129" i="2" s="1"/>
  <c r="X129" i="2" s="1"/>
  <c r="Z129" i="2" s="1"/>
  <c r="AB129" i="2" s="1"/>
  <c r="F128" i="2"/>
  <c r="H128" i="2" s="1"/>
  <c r="J128" i="2" s="1"/>
  <c r="L128" i="2" s="1"/>
  <c r="N128" i="2" s="1"/>
  <c r="P128" i="2" s="1"/>
  <c r="R128" i="2" s="1"/>
  <c r="T128" i="2" s="1"/>
  <c r="V128" i="2" s="1"/>
  <c r="X128" i="2" s="1"/>
  <c r="Z128" i="2" s="1"/>
  <c r="AB128" i="2" s="1"/>
  <c r="F127" i="2"/>
  <c r="H127" i="2" s="1"/>
  <c r="J127" i="2" s="1"/>
  <c r="L127" i="2" s="1"/>
  <c r="N127" i="2" s="1"/>
  <c r="P127" i="2" s="1"/>
  <c r="R127" i="2" s="1"/>
  <c r="T127" i="2" s="1"/>
  <c r="V127" i="2" s="1"/>
  <c r="X127" i="2" s="1"/>
  <c r="Z127" i="2" s="1"/>
  <c r="AB127" i="2" s="1"/>
  <c r="F126" i="2"/>
  <c r="H126" i="2" s="1"/>
  <c r="J126" i="2" s="1"/>
  <c r="L126" i="2" s="1"/>
  <c r="N126" i="2" s="1"/>
  <c r="P126" i="2" s="1"/>
  <c r="R126" i="2" s="1"/>
  <c r="T126" i="2" s="1"/>
  <c r="V126" i="2" s="1"/>
  <c r="X126" i="2" s="1"/>
  <c r="Z126" i="2" s="1"/>
  <c r="AB126" i="2" s="1"/>
  <c r="F125" i="2"/>
  <c r="H125" i="2" s="1"/>
  <c r="J125" i="2" s="1"/>
  <c r="L125" i="2" s="1"/>
  <c r="N125" i="2" s="1"/>
  <c r="P125" i="2" s="1"/>
  <c r="R125" i="2" s="1"/>
  <c r="T125" i="2" s="1"/>
  <c r="V125" i="2" s="1"/>
  <c r="X125" i="2" s="1"/>
  <c r="Z125" i="2" s="1"/>
  <c r="AB125" i="2" s="1"/>
  <c r="F124" i="2"/>
  <c r="H124" i="2" s="1"/>
  <c r="J124" i="2" s="1"/>
  <c r="L124" i="2" s="1"/>
  <c r="N124" i="2" s="1"/>
  <c r="P124" i="2" s="1"/>
  <c r="R124" i="2" s="1"/>
  <c r="T124" i="2" s="1"/>
  <c r="V124" i="2" s="1"/>
  <c r="X124" i="2" s="1"/>
  <c r="Z124" i="2" s="1"/>
  <c r="AB124" i="2" s="1"/>
  <c r="F123" i="2"/>
  <c r="H123" i="2" s="1"/>
  <c r="J123" i="2" s="1"/>
  <c r="L123" i="2" s="1"/>
  <c r="N123" i="2" s="1"/>
  <c r="P123" i="2" s="1"/>
  <c r="R123" i="2" s="1"/>
  <c r="T123" i="2" s="1"/>
  <c r="V123" i="2" s="1"/>
  <c r="X123" i="2" s="1"/>
  <c r="Z123" i="2" s="1"/>
  <c r="AB123" i="2" s="1"/>
  <c r="F122" i="2"/>
  <c r="H122" i="2" s="1"/>
  <c r="J122" i="2" s="1"/>
  <c r="L122" i="2" s="1"/>
  <c r="N122" i="2" s="1"/>
  <c r="P122" i="2" s="1"/>
  <c r="R122" i="2" s="1"/>
  <c r="T122" i="2" s="1"/>
  <c r="V122" i="2" s="1"/>
  <c r="X122" i="2" s="1"/>
  <c r="Z122" i="2" s="1"/>
  <c r="AB122" i="2" s="1"/>
  <c r="F121" i="2"/>
  <c r="H121" i="2" s="1"/>
  <c r="J121" i="2" s="1"/>
  <c r="L121" i="2" s="1"/>
  <c r="N121" i="2" s="1"/>
  <c r="P121" i="2" s="1"/>
  <c r="R121" i="2" s="1"/>
  <c r="T121" i="2" s="1"/>
  <c r="V121" i="2" s="1"/>
  <c r="X121" i="2" s="1"/>
  <c r="Z121" i="2" s="1"/>
  <c r="AB121" i="2" s="1"/>
  <c r="F120" i="2"/>
  <c r="H120" i="2" s="1"/>
  <c r="J120" i="2" s="1"/>
  <c r="L120" i="2" s="1"/>
  <c r="N120" i="2" s="1"/>
  <c r="P120" i="2" s="1"/>
  <c r="R120" i="2" s="1"/>
  <c r="T120" i="2" s="1"/>
  <c r="V120" i="2" s="1"/>
  <c r="X120" i="2" s="1"/>
  <c r="Z120" i="2" s="1"/>
  <c r="AB120" i="2" s="1"/>
  <c r="F119" i="2"/>
  <c r="H119" i="2" s="1"/>
  <c r="J119" i="2" s="1"/>
  <c r="L119" i="2" s="1"/>
  <c r="N119" i="2" s="1"/>
  <c r="P119" i="2" s="1"/>
  <c r="R119" i="2" s="1"/>
  <c r="T119" i="2" s="1"/>
  <c r="V119" i="2" s="1"/>
  <c r="X119" i="2" s="1"/>
  <c r="Z119" i="2" s="1"/>
  <c r="AB119" i="2" s="1"/>
  <c r="F118" i="2"/>
  <c r="H118" i="2" s="1"/>
  <c r="J118" i="2" s="1"/>
  <c r="L118" i="2" s="1"/>
  <c r="N118" i="2" s="1"/>
  <c r="P118" i="2" s="1"/>
  <c r="R118" i="2" s="1"/>
  <c r="T118" i="2" s="1"/>
  <c r="V118" i="2" s="1"/>
  <c r="X118" i="2" s="1"/>
  <c r="Z118" i="2" s="1"/>
  <c r="AB118" i="2" s="1"/>
  <c r="F117" i="2"/>
  <c r="H117" i="2" s="1"/>
  <c r="J117" i="2" s="1"/>
  <c r="L117" i="2" s="1"/>
  <c r="N117" i="2" s="1"/>
  <c r="P117" i="2" s="1"/>
  <c r="R117" i="2" s="1"/>
  <c r="T117" i="2" s="1"/>
  <c r="V117" i="2" s="1"/>
  <c r="X117" i="2" s="1"/>
  <c r="Z117" i="2" s="1"/>
  <c r="AB117" i="2" s="1"/>
  <c r="F116" i="2"/>
  <c r="H116" i="2" s="1"/>
  <c r="J116" i="2" s="1"/>
  <c r="L116" i="2" s="1"/>
  <c r="N116" i="2" s="1"/>
  <c r="P116" i="2" s="1"/>
  <c r="R116" i="2" s="1"/>
  <c r="T116" i="2" s="1"/>
  <c r="V116" i="2" s="1"/>
  <c r="X116" i="2" s="1"/>
  <c r="Z116" i="2" s="1"/>
  <c r="AB116" i="2" s="1"/>
  <c r="F115" i="2"/>
  <c r="H115" i="2" s="1"/>
  <c r="J115" i="2" s="1"/>
  <c r="L115" i="2" s="1"/>
  <c r="N115" i="2" s="1"/>
  <c r="P115" i="2" s="1"/>
  <c r="R115" i="2" s="1"/>
  <c r="T115" i="2" s="1"/>
  <c r="V115" i="2" s="1"/>
  <c r="X115" i="2" s="1"/>
  <c r="Z115" i="2" s="1"/>
  <c r="AB115" i="2" s="1"/>
  <c r="F114" i="2"/>
  <c r="H114" i="2" s="1"/>
  <c r="J114" i="2" s="1"/>
  <c r="L114" i="2" s="1"/>
  <c r="N114" i="2" s="1"/>
  <c r="P114" i="2" s="1"/>
  <c r="R114" i="2" s="1"/>
  <c r="T114" i="2" s="1"/>
  <c r="V114" i="2" s="1"/>
  <c r="X114" i="2" s="1"/>
  <c r="Z114" i="2" s="1"/>
  <c r="AB114" i="2" s="1"/>
  <c r="F113" i="2"/>
  <c r="H113" i="2" s="1"/>
  <c r="J113" i="2" s="1"/>
  <c r="L113" i="2" s="1"/>
  <c r="N113" i="2" s="1"/>
  <c r="P113" i="2" s="1"/>
  <c r="R113" i="2" s="1"/>
  <c r="T113" i="2" s="1"/>
  <c r="V113" i="2" s="1"/>
  <c r="X113" i="2" s="1"/>
  <c r="Z113" i="2" s="1"/>
  <c r="AB113" i="2" s="1"/>
  <c r="F112" i="2"/>
  <c r="H112" i="2" s="1"/>
  <c r="J112" i="2" s="1"/>
  <c r="L112" i="2" s="1"/>
  <c r="N112" i="2" s="1"/>
  <c r="P112" i="2" s="1"/>
  <c r="R112" i="2" s="1"/>
  <c r="T112" i="2" s="1"/>
  <c r="V112" i="2" s="1"/>
  <c r="X112" i="2" s="1"/>
  <c r="Z112" i="2" s="1"/>
  <c r="AB112" i="2" s="1"/>
  <c r="F111" i="2"/>
  <c r="H111" i="2" s="1"/>
  <c r="J111" i="2" s="1"/>
  <c r="L111" i="2" s="1"/>
  <c r="N111" i="2" s="1"/>
  <c r="P111" i="2" s="1"/>
  <c r="R111" i="2" s="1"/>
  <c r="T111" i="2" s="1"/>
  <c r="V111" i="2" s="1"/>
  <c r="X111" i="2" s="1"/>
  <c r="Z111" i="2" s="1"/>
  <c r="AB111" i="2" s="1"/>
  <c r="F110" i="2"/>
  <c r="H110" i="2" s="1"/>
  <c r="J110" i="2" s="1"/>
  <c r="L110" i="2" s="1"/>
  <c r="N110" i="2" s="1"/>
  <c r="P110" i="2" s="1"/>
  <c r="R110" i="2" s="1"/>
  <c r="T110" i="2" s="1"/>
  <c r="V110" i="2" s="1"/>
  <c r="X110" i="2" s="1"/>
  <c r="Z110" i="2" s="1"/>
  <c r="AB110" i="2" s="1"/>
  <c r="F109" i="2"/>
  <c r="H109" i="2" s="1"/>
  <c r="J109" i="2" s="1"/>
  <c r="L109" i="2" s="1"/>
  <c r="N109" i="2" s="1"/>
  <c r="P109" i="2" s="1"/>
  <c r="R109" i="2" s="1"/>
  <c r="T109" i="2" s="1"/>
  <c r="V109" i="2" s="1"/>
  <c r="X109" i="2" s="1"/>
  <c r="Z109" i="2" s="1"/>
  <c r="AB109" i="2" s="1"/>
  <c r="F108" i="2"/>
  <c r="H108" i="2" s="1"/>
  <c r="J108" i="2" s="1"/>
  <c r="L108" i="2" s="1"/>
  <c r="N108" i="2" s="1"/>
  <c r="P108" i="2" s="1"/>
  <c r="R108" i="2" s="1"/>
  <c r="T108" i="2" s="1"/>
  <c r="V108" i="2" s="1"/>
  <c r="X108" i="2" s="1"/>
  <c r="Z108" i="2" s="1"/>
  <c r="AB108" i="2" s="1"/>
  <c r="F107" i="2"/>
  <c r="H107" i="2" s="1"/>
  <c r="J107" i="2" s="1"/>
  <c r="L107" i="2" s="1"/>
  <c r="N107" i="2" s="1"/>
  <c r="P107" i="2" s="1"/>
  <c r="R107" i="2" s="1"/>
  <c r="T107" i="2" s="1"/>
  <c r="V107" i="2" s="1"/>
  <c r="X107" i="2" s="1"/>
  <c r="Z107" i="2" s="1"/>
  <c r="AB107" i="2" s="1"/>
  <c r="F106" i="2"/>
  <c r="H106" i="2" s="1"/>
  <c r="J106" i="2" s="1"/>
  <c r="L106" i="2" s="1"/>
  <c r="N106" i="2" s="1"/>
  <c r="P106" i="2" s="1"/>
  <c r="R106" i="2" s="1"/>
  <c r="T106" i="2" s="1"/>
  <c r="V106" i="2" s="1"/>
  <c r="X106" i="2" s="1"/>
  <c r="Z106" i="2" s="1"/>
  <c r="AB106" i="2" s="1"/>
  <c r="F105" i="2"/>
  <c r="H105" i="2" s="1"/>
  <c r="J105" i="2" s="1"/>
  <c r="L105" i="2" s="1"/>
  <c r="N105" i="2" s="1"/>
  <c r="P105" i="2" s="1"/>
  <c r="R105" i="2" s="1"/>
  <c r="T105" i="2" s="1"/>
  <c r="V105" i="2" s="1"/>
  <c r="X105" i="2" s="1"/>
  <c r="Z105" i="2" s="1"/>
  <c r="AB105" i="2" s="1"/>
  <c r="F104" i="2"/>
  <c r="H104" i="2" s="1"/>
  <c r="J104" i="2" s="1"/>
  <c r="L104" i="2" s="1"/>
  <c r="N104" i="2" s="1"/>
  <c r="P104" i="2" s="1"/>
  <c r="R104" i="2" s="1"/>
  <c r="T104" i="2" s="1"/>
  <c r="V104" i="2" s="1"/>
  <c r="X104" i="2" s="1"/>
  <c r="Z104" i="2" s="1"/>
  <c r="AB104" i="2" s="1"/>
  <c r="F103" i="2"/>
  <c r="H103" i="2" s="1"/>
  <c r="J103" i="2" s="1"/>
  <c r="L103" i="2" s="1"/>
  <c r="N103" i="2" s="1"/>
  <c r="P103" i="2" s="1"/>
  <c r="R103" i="2" s="1"/>
  <c r="T103" i="2" s="1"/>
  <c r="V103" i="2" s="1"/>
  <c r="X103" i="2" s="1"/>
  <c r="Z103" i="2" s="1"/>
  <c r="AB103" i="2" s="1"/>
  <c r="F102" i="2"/>
  <c r="H102" i="2" s="1"/>
  <c r="J102" i="2" s="1"/>
  <c r="L102" i="2" s="1"/>
  <c r="N102" i="2" s="1"/>
  <c r="P102" i="2" s="1"/>
  <c r="R102" i="2" s="1"/>
  <c r="T102" i="2" s="1"/>
  <c r="V102" i="2" s="1"/>
  <c r="X102" i="2" s="1"/>
  <c r="Z102" i="2" s="1"/>
  <c r="AB102" i="2" s="1"/>
  <c r="F101" i="2"/>
  <c r="H101" i="2" s="1"/>
  <c r="J101" i="2" s="1"/>
  <c r="L101" i="2" s="1"/>
  <c r="N101" i="2" s="1"/>
  <c r="P101" i="2" s="1"/>
  <c r="R101" i="2" s="1"/>
  <c r="T101" i="2" s="1"/>
  <c r="V101" i="2" s="1"/>
  <c r="X101" i="2" s="1"/>
  <c r="Z101" i="2" s="1"/>
  <c r="AB101" i="2" s="1"/>
  <c r="F100" i="2"/>
  <c r="H100" i="2" s="1"/>
  <c r="J100" i="2" s="1"/>
  <c r="L100" i="2" s="1"/>
  <c r="N100" i="2" s="1"/>
  <c r="P100" i="2" s="1"/>
  <c r="R100" i="2" s="1"/>
  <c r="T100" i="2" s="1"/>
  <c r="V100" i="2" s="1"/>
  <c r="X100" i="2" s="1"/>
  <c r="Z100" i="2" s="1"/>
  <c r="AB100" i="2" s="1"/>
  <c r="F99" i="2"/>
  <c r="H99" i="2" s="1"/>
  <c r="J99" i="2" s="1"/>
  <c r="L99" i="2" s="1"/>
  <c r="N99" i="2" s="1"/>
  <c r="P99" i="2" s="1"/>
  <c r="R99" i="2" s="1"/>
  <c r="T99" i="2" s="1"/>
  <c r="V99" i="2" s="1"/>
  <c r="X99" i="2" s="1"/>
  <c r="Z99" i="2" s="1"/>
  <c r="AB99" i="2" s="1"/>
  <c r="F98" i="2"/>
  <c r="H98" i="2" s="1"/>
  <c r="J98" i="2" s="1"/>
  <c r="L98" i="2" s="1"/>
  <c r="N98" i="2" s="1"/>
  <c r="P98" i="2" s="1"/>
  <c r="R98" i="2" s="1"/>
  <c r="T98" i="2" s="1"/>
  <c r="V98" i="2" s="1"/>
  <c r="X98" i="2" s="1"/>
  <c r="Z98" i="2" s="1"/>
  <c r="AB98" i="2" s="1"/>
  <c r="F97" i="2"/>
  <c r="H97" i="2" s="1"/>
  <c r="J97" i="2" s="1"/>
  <c r="L97" i="2" s="1"/>
  <c r="N97" i="2" s="1"/>
  <c r="P97" i="2" s="1"/>
  <c r="R97" i="2" s="1"/>
  <c r="T97" i="2" s="1"/>
  <c r="V97" i="2" s="1"/>
  <c r="X97" i="2" s="1"/>
  <c r="Z97" i="2" s="1"/>
  <c r="AB97" i="2" s="1"/>
  <c r="F96" i="2"/>
  <c r="H96" i="2" s="1"/>
  <c r="J96" i="2" s="1"/>
  <c r="L96" i="2" s="1"/>
  <c r="N96" i="2" s="1"/>
  <c r="P96" i="2" s="1"/>
  <c r="R96" i="2" s="1"/>
  <c r="T96" i="2" s="1"/>
  <c r="V96" i="2" s="1"/>
  <c r="X96" i="2" s="1"/>
  <c r="Z96" i="2" s="1"/>
  <c r="AB96" i="2" s="1"/>
  <c r="F95" i="2"/>
  <c r="H95" i="2" s="1"/>
  <c r="J95" i="2" s="1"/>
  <c r="L95" i="2" s="1"/>
  <c r="N95" i="2" s="1"/>
  <c r="P95" i="2" s="1"/>
  <c r="R95" i="2" s="1"/>
  <c r="T95" i="2" s="1"/>
  <c r="V95" i="2" s="1"/>
  <c r="X95" i="2" s="1"/>
  <c r="Z95" i="2" s="1"/>
  <c r="AB95" i="2" s="1"/>
  <c r="F94" i="2"/>
  <c r="H94" i="2" s="1"/>
  <c r="J94" i="2" s="1"/>
  <c r="L94" i="2" s="1"/>
  <c r="N94" i="2" s="1"/>
  <c r="P94" i="2" s="1"/>
  <c r="R94" i="2" s="1"/>
  <c r="T94" i="2" s="1"/>
  <c r="V94" i="2" s="1"/>
  <c r="X94" i="2" s="1"/>
  <c r="Z94" i="2" s="1"/>
  <c r="AB94" i="2" s="1"/>
  <c r="F93" i="2"/>
  <c r="H93" i="2" s="1"/>
  <c r="J93" i="2" s="1"/>
  <c r="L93" i="2" s="1"/>
  <c r="N93" i="2" s="1"/>
  <c r="P93" i="2" s="1"/>
  <c r="R93" i="2" s="1"/>
  <c r="T93" i="2" s="1"/>
  <c r="V93" i="2" s="1"/>
  <c r="X93" i="2" s="1"/>
  <c r="Z93" i="2" s="1"/>
  <c r="AB93" i="2" s="1"/>
  <c r="F92" i="2"/>
  <c r="H92" i="2" s="1"/>
  <c r="J92" i="2" s="1"/>
  <c r="L92" i="2" s="1"/>
  <c r="N92" i="2" s="1"/>
  <c r="P92" i="2" s="1"/>
  <c r="R92" i="2" s="1"/>
  <c r="T92" i="2" s="1"/>
  <c r="V92" i="2" s="1"/>
  <c r="X92" i="2" s="1"/>
  <c r="Z92" i="2" s="1"/>
  <c r="AB92" i="2" s="1"/>
  <c r="F91" i="2"/>
  <c r="H91" i="2" s="1"/>
  <c r="J91" i="2" s="1"/>
  <c r="L91" i="2" s="1"/>
  <c r="N91" i="2" s="1"/>
  <c r="P91" i="2" s="1"/>
  <c r="R91" i="2" s="1"/>
  <c r="T91" i="2" s="1"/>
  <c r="V91" i="2" s="1"/>
  <c r="X91" i="2" s="1"/>
  <c r="Z91" i="2" s="1"/>
  <c r="AB91" i="2" s="1"/>
  <c r="F90" i="2"/>
  <c r="H90" i="2" s="1"/>
  <c r="J90" i="2" s="1"/>
  <c r="L90" i="2" s="1"/>
  <c r="N90" i="2" s="1"/>
  <c r="P90" i="2" s="1"/>
  <c r="R90" i="2" s="1"/>
  <c r="T90" i="2" s="1"/>
  <c r="V90" i="2" s="1"/>
  <c r="X90" i="2" s="1"/>
  <c r="Z90" i="2" s="1"/>
  <c r="AB90" i="2" s="1"/>
  <c r="F89" i="2"/>
  <c r="H89" i="2" s="1"/>
  <c r="J89" i="2" s="1"/>
  <c r="L89" i="2" s="1"/>
  <c r="N89" i="2" s="1"/>
  <c r="P89" i="2" s="1"/>
  <c r="R89" i="2" s="1"/>
  <c r="T89" i="2" s="1"/>
  <c r="V89" i="2" s="1"/>
  <c r="X89" i="2" s="1"/>
  <c r="Z89" i="2" s="1"/>
  <c r="AB89" i="2" s="1"/>
  <c r="F88" i="2"/>
  <c r="H88" i="2" s="1"/>
  <c r="J88" i="2" s="1"/>
  <c r="L88" i="2" s="1"/>
  <c r="N88" i="2" s="1"/>
  <c r="P88" i="2" s="1"/>
  <c r="R88" i="2" s="1"/>
  <c r="T88" i="2" s="1"/>
  <c r="V88" i="2" s="1"/>
  <c r="X88" i="2" s="1"/>
  <c r="Z88" i="2" s="1"/>
  <c r="AB88" i="2" s="1"/>
  <c r="F87" i="2"/>
  <c r="H87" i="2" s="1"/>
  <c r="J87" i="2" s="1"/>
  <c r="L87" i="2" s="1"/>
  <c r="N87" i="2" s="1"/>
  <c r="P87" i="2" s="1"/>
  <c r="R87" i="2" s="1"/>
  <c r="T87" i="2" s="1"/>
  <c r="V87" i="2" s="1"/>
  <c r="X87" i="2" s="1"/>
  <c r="Z87" i="2" s="1"/>
  <c r="AB87" i="2" s="1"/>
  <c r="F86" i="2"/>
  <c r="H86" i="2" s="1"/>
  <c r="J86" i="2" s="1"/>
  <c r="L86" i="2" s="1"/>
  <c r="N86" i="2" s="1"/>
  <c r="P86" i="2" s="1"/>
  <c r="R86" i="2" s="1"/>
  <c r="T86" i="2" s="1"/>
  <c r="V86" i="2" s="1"/>
  <c r="X86" i="2" s="1"/>
  <c r="Z86" i="2" s="1"/>
  <c r="AB86" i="2" s="1"/>
  <c r="F85" i="2"/>
  <c r="H85" i="2" s="1"/>
  <c r="J85" i="2" s="1"/>
  <c r="L85" i="2" s="1"/>
  <c r="N85" i="2" s="1"/>
  <c r="P85" i="2" s="1"/>
  <c r="R85" i="2" s="1"/>
  <c r="T85" i="2" s="1"/>
  <c r="V85" i="2" s="1"/>
  <c r="X85" i="2" s="1"/>
  <c r="Z85" i="2" s="1"/>
  <c r="AB85" i="2" s="1"/>
  <c r="F84" i="2"/>
  <c r="H84" i="2" s="1"/>
  <c r="J84" i="2" s="1"/>
  <c r="L84" i="2" s="1"/>
  <c r="N84" i="2" s="1"/>
  <c r="P84" i="2" s="1"/>
  <c r="R84" i="2" s="1"/>
  <c r="T84" i="2" s="1"/>
  <c r="V84" i="2" s="1"/>
  <c r="X84" i="2" s="1"/>
  <c r="Z84" i="2" s="1"/>
  <c r="AB84" i="2" s="1"/>
  <c r="F83" i="2"/>
  <c r="H83" i="2" s="1"/>
  <c r="J83" i="2" s="1"/>
  <c r="L83" i="2" s="1"/>
  <c r="N83" i="2" s="1"/>
  <c r="P83" i="2" s="1"/>
  <c r="R83" i="2" s="1"/>
  <c r="T83" i="2" s="1"/>
  <c r="V83" i="2" s="1"/>
  <c r="X83" i="2" s="1"/>
  <c r="Z83" i="2" s="1"/>
  <c r="AB83" i="2" s="1"/>
  <c r="F82" i="2"/>
  <c r="H82" i="2" s="1"/>
  <c r="J82" i="2" s="1"/>
  <c r="L82" i="2" s="1"/>
  <c r="N82" i="2" s="1"/>
  <c r="P82" i="2" s="1"/>
  <c r="R82" i="2" s="1"/>
  <c r="T82" i="2" s="1"/>
  <c r="V82" i="2" s="1"/>
  <c r="X82" i="2" s="1"/>
  <c r="Z82" i="2" s="1"/>
  <c r="AB82" i="2" s="1"/>
  <c r="F81" i="2"/>
  <c r="H81" i="2" s="1"/>
  <c r="J81" i="2" s="1"/>
  <c r="L81" i="2" s="1"/>
  <c r="N81" i="2" s="1"/>
  <c r="P81" i="2" s="1"/>
  <c r="R81" i="2" s="1"/>
  <c r="T81" i="2" s="1"/>
  <c r="V81" i="2" s="1"/>
  <c r="X81" i="2" s="1"/>
  <c r="Z81" i="2" s="1"/>
  <c r="AB81" i="2" s="1"/>
  <c r="F80" i="2"/>
  <c r="H80" i="2" s="1"/>
  <c r="J80" i="2" s="1"/>
  <c r="L80" i="2" s="1"/>
  <c r="N80" i="2" s="1"/>
  <c r="P80" i="2" s="1"/>
  <c r="R80" i="2" s="1"/>
  <c r="T80" i="2" s="1"/>
  <c r="V80" i="2" s="1"/>
  <c r="X80" i="2" s="1"/>
  <c r="Z80" i="2" s="1"/>
  <c r="AB80" i="2" s="1"/>
  <c r="F79" i="2"/>
  <c r="H79" i="2" s="1"/>
  <c r="J79" i="2" s="1"/>
  <c r="L79" i="2" s="1"/>
  <c r="N79" i="2" s="1"/>
  <c r="P79" i="2" s="1"/>
  <c r="R79" i="2" s="1"/>
  <c r="T79" i="2" s="1"/>
  <c r="V79" i="2" s="1"/>
  <c r="X79" i="2" s="1"/>
  <c r="Z79" i="2" s="1"/>
  <c r="AB79" i="2" s="1"/>
  <c r="F78" i="2"/>
  <c r="H78" i="2" s="1"/>
  <c r="J78" i="2" s="1"/>
  <c r="L78" i="2" s="1"/>
  <c r="N78" i="2" s="1"/>
  <c r="P78" i="2" s="1"/>
  <c r="R78" i="2" s="1"/>
  <c r="T78" i="2" s="1"/>
  <c r="V78" i="2" s="1"/>
  <c r="X78" i="2" s="1"/>
  <c r="Z78" i="2" s="1"/>
  <c r="AB78" i="2" s="1"/>
  <c r="F77" i="2"/>
  <c r="H77" i="2" s="1"/>
  <c r="J77" i="2" s="1"/>
  <c r="L77" i="2" s="1"/>
  <c r="N77" i="2" s="1"/>
  <c r="P77" i="2" s="1"/>
  <c r="R77" i="2" s="1"/>
  <c r="T77" i="2" s="1"/>
  <c r="V77" i="2" s="1"/>
  <c r="X77" i="2" s="1"/>
  <c r="Z77" i="2" s="1"/>
  <c r="AB77" i="2" s="1"/>
  <c r="F76" i="2"/>
  <c r="H76" i="2" s="1"/>
  <c r="J76" i="2" s="1"/>
  <c r="L76" i="2" s="1"/>
  <c r="N76" i="2" s="1"/>
  <c r="P76" i="2" s="1"/>
  <c r="R76" i="2" s="1"/>
  <c r="T76" i="2" s="1"/>
  <c r="V76" i="2" s="1"/>
  <c r="X76" i="2" s="1"/>
  <c r="Z76" i="2" s="1"/>
  <c r="AB76" i="2" s="1"/>
  <c r="F75" i="2"/>
  <c r="H75" i="2" s="1"/>
  <c r="J75" i="2" s="1"/>
  <c r="L75" i="2" s="1"/>
  <c r="N75" i="2" s="1"/>
  <c r="P75" i="2" s="1"/>
  <c r="R75" i="2" s="1"/>
  <c r="T75" i="2" s="1"/>
  <c r="V75" i="2" s="1"/>
  <c r="X75" i="2" s="1"/>
  <c r="Z75" i="2" s="1"/>
  <c r="AB75" i="2" s="1"/>
  <c r="F74" i="2"/>
  <c r="H74" i="2" s="1"/>
  <c r="J74" i="2" s="1"/>
  <c r="L74" i="2" s="1"/>
  <c r="N74" i="2" s="1"/>
  <c r="P74" i="2" s="1"/>
  <c r="R74" i="2" s="1"/>
  <c r="T74" i="2" s="1"/>
  <c r="V74" i="2" s="1"/>
  <c r="X74" i="2" s="1"/>
  <c r="Z74" i="2" s="1"/>
  <c r="AB74" i="2" s="1"/>
  <c r="F73" i="2"/>
  <c r="H73" i="2" s="1"/>
  <c r="J73" i="2" s="1"/>
  <c r="L73" i="2" s="1"/>
  <c r="N73" i="2" s="1"/>
  <c r="P73" i="2" s="1"/>
  <c r="R73" i="2" s="1"/>
  <c r="T73" i="2" s="1"/>
  <c r="V73" i="2" s="1"/>
  <c r="X73" i="2" s="1"/>
  <c r="Z73" i="2" s="1"/>
  <c r="AB73" i="2" s="1"/>
  <c r="F72" i="2"/>
  <c r="H72" i="2" s="1"/>
  <c r="J72" i="2" s="1"/>
  <c r="L72" i="2" s="1"/>
  <c r="N72" i="2" s="1"/>
  <c r="P72" i="2" s="1"/>
  <c r="R72" i="2" s="1"/>
  <c r="T72" i="2" s="1"/>
  <c r="V72" i="2" s="1"/>
  <c r="X72" i="2" s="1"/>
  <c r="Z72" i="2" s="1"/>
  <c r="AB72" i="2" s="1"/>
  <c r="F71" i="2"/>
  <c r="H71" i="2" s="1"/>
  <c r="J71" i="2" s="1"/>
  <c r="L71" i="2" s="1"/>
  <c r="N71" i="2" s="1"/>
  <c r="P71" i="2" s="1"/>
  <c r="R71" i="2" s="1"/>
  <c r="T71" i="2" s="1"/>
  <c r="V71" i="2" s="1"/>
  <c r="X71" i="2" s="1"/>
  <c r="Z71" i="2" s="1"/>
  <c r="AB71" i="2" s="1"/>
  <c r="F70" i="2"/>
  <c r="H70" i="2" s="1"/>
  <c r="J70" i="2" s="1"/>
  <c r="L70" i="2" s="1"/>
  <c r="N70" i="2" s="1"/>
  <c r="P70" i="2" s="1"/>
  <c r="R70" i="2" s="1"/>
  <c r="T70" i="2" s="1"/>
  <c r="V70" i="2" s="1"/>
  <c r="X70" i="2" s="1"/>
  <c r="Z70" i="2" s="1"/>
  <c r="AB70" i="2" s="1"/>
  <c r="F69" i="2"/>
  <c r="H69" i="2" s="1"/>
  <c r="J69" i="2" s="1"/>
  <c r="L69" i="2" s="1"/>
  <c r="N69" i="2" s="1"/>
  <c r="P69" i="2" s="1"/>
  <c r="R69" i="2" s="1"/>
  <c r="T69" i="2" s="1"/>
  <c r="V69" i="2" s="1"/>
  <c r="X69" i="2" s="1"/>
  <c r="Z69" i="2" s="1"/>
  <c r="AB69" i="2" s="1"/>
  <c r="F68" i="2"/>
  <c r="H68" i="2" s="1"/>
  <c r="J68" i="2" s="1"/>
  <c r="L68" i="2" s="1"/>
  <c r="N68" i="2" s="1"/>
  <c r="P68" i="2" s="1"/>
  <c r="R68" i="2" s="1"/>
  <c r="T68" i="2" s="1"/>
  <c r="V68" i="2" s="1"/>
  <c r="X68" i="2" s="1"/>
  <c r="Z68" i="2" s="1"/>
  <c r="AB68" i="2" s="1"/>
  <c r="F67" i="2"/>
  <c r="H67" i="2" s="1"/>
  <c r="J67" i="2" s="1"/>
  <c r="L67" i="2" s="1"/>
  <c r="N67" i="2" s="1"/>
  <c r="P67" i="2" s="1"/>
  <c r="R67" i="2" s="1"/>
  <c r="T67" i="2" s="1"/>
  <c r="V67" i="2" s="1"/>
  <c r="X67" i="2" s="1"/>
  <c r="Z67" i="2" s="1"/>
  <c r="AB67" i="2" s="1"/>
  <c r="F66" i="2"/>
  <c r="H66" i="2" s="1"/>
  <c r="J66" i="2" s="1"/>
  <c r="L66" i="2" s="1"/>
  <c r="N66" i="2" s="1"/>
  <c r="P66" i="2" s="1"/>
  <c r="R66" i="2" s="1"/>
  <c r="T66" i="2" s="1"/>
  <c r="V66" i="2" s="1"/>
  <c r="X66" i="2" s="1"/>
  <c r="Z66" i="2" s="1"/>
  <c r="AB66" i="2" s="1"/>
  <c r="F65" i="2"/>
  <c r="H65" i="2" s="1"/>
  <c r="J65" i="2" s="1"/>
  <c r="L65" i="2" s="1"/>
  <c r="N65" i="2" s="1"/>
  <c r="P65" i="2" s="1"/>
  <c r="R65" i="2" s="1"/>
  <c r="T65" i="2" s="1"/>
  <c r="V65" i="2" s="1"/>
  <c r="X65" i="2" s="1"/>
  <c r="Z65" i="2" s="1"/>
  <c r="AB65" i="2" s="1"/>
  <c r="F64" i="2"/>
  <c r="H64" i="2" s="1"/>
  <c r="J64" i="2" s="1"/>
  <c r="L64" i="2" s="1"/>
  <c r="N64" i="2" s="1"/>
  <c r="P64" i="2" s="1"/>
  <c r="R64" i="2" s="1"/>
  <c r="T64" i="2" s="1"/>
  <c r="V64" i="2" s="1"/>
  <c r="X64" i="2" s="1"/>
  <c r="Z64" i="2" s="1"/>
  <c r="AB64" i="2" s="1"/>
  <c r="F63" i="2"/>
  <c r="H63" i="2" s="1"/>
  <c r="J63" i="2" s="1"/>
  <c r="L63" i="2" s="1"/>
  <c r="N63" i="2" s="1"/>
  <c r="P63" i="2" s="1"/>
  <c r="R63" i="2" s="1"/>
  <c r="T63" i="2" s="1"/>
  <c r="V63" i="2" s="1"/>
  <c r="X63" i="2" s="1"/>
  <c r="Z63" i="2" s="1"/>
  <c r="AB63" i="2" s="1"/>
  <c r="F62" i="2"/>
  <c r="H62" i="2" s="1"/>
  <c r="J62" i="2" s="1"/>
  <c r="L62" i="2" s="1"/>
  <c r="N62" i="2" s="1"/>
  <c r="P62" i="2" s="1"/>
  <c r="R62" i="2" s="1"/>
  <c r="T62" i="2" s="1"/>
  <c r="V62" i="2" s="1"/>
  <c r="X62" i="2" s="1"/>
  <c r="Z62" i="2" s="1"/>
  <c r="AB62" i="2" s="1"/>
  <c r="F61" i="2"/>
  <c r="H61" i="2" s="1"/>
  <c r="J61" i="2" s="1"/>
  <c r="L61" i="2" s="1"/>
  <c r="N61" i="2" s="1"/>
  <c r="P61" i="2" s="1"/>
  <c r="R61" i="2" s="1"/>
  <c r="T61" i="2" s="1"/>
  <c r="V61" i="2" s="1"/>
  <c r="X61" i="2" s="1"/>
  <c r="Z61" i="2" s="1"/>
  <c r="AB61" i="2" s="1"/>
  <c r="F60" i="2"/>
  <c r="H60" i="2" s="1"/>
  <c r="J60" i="2" s="1"/>
  <c r="L60" i="2" s="1"/>
  <c r="N60" i="2" s="1"/>
  <c r="P60" i="2" s="1"/>
  <c r="R60" i="2" s="1"/>
  <c r="T60" i="2" s="1"/>
  <c r="V60" i="2" s="1"/>
  <c r="X60" i="2" s="1"/>
  <c r="Z60" i="2" s="1"/>
  <c r="AB60" i="2" s="1"/>
  <c r="F59" i="2"/>
  <c r="H59" i="2" s="1"/>
  <c r="J59" i="2" s="1"/>
  <c r="L59" i="2" s="1"/>
  <c r="N59" i="2" s="1"/>
  <c r="P59" i="2" s="1"/>
  <c r="R59" i="2" s="1"/>
  <c r="T59" i="2" s="1"/>
  <c r="V59" i="2" s="1"/>
  <c r="X59" i="2" s="1"/>
  <c r="Z59" i="2" s="1"/>
  <c r="AB59" i="2" s="1"/>
  <c r="F58" i="2"/>
  <c r="H58" i="2" s="1"/>
  <c r="J58" i="2" s="1"/>
  <c r="L58" i="2" s="1"/>
  <c r="N58" i="2" s="1"/>
  <c r="P58" i="2" s="1"/>
  <c r="R58" i="2" s="1"/>
  <c r="T58" i="2" s="1"/>
  <c r="V58" i="2" s="1"/>
  <c r="X58" i="2" s="1"/>
  <c r="Z58" i="2" s="1"/>
  <c r="AB58" i="2" s="1"/>
  <c r="F57" i="2"/>
  <c r="H57" i="2" s="1"/>
  <c r="J57" i="2" s="1"/>
  <c r="L57" i="2" s="1"/>
  <c r="N57" i="2" s="1"/>
  <c r="P57" i="2" s="1"/>
  <c r="R57" i="2" s="1"/>
  <c r="T57" i="2" s="1"/>
  <c r="V57" i="2" s="1"/>
  <c r="X57" i="2" s="1"/>
  <c r="Z57" i="2" s="1"/>
  <c r="AB57" i="2" s="1"/>
  <c r="F56" i="2"/>
  <c r="H56" i="2" s="1"/>
  <c r="J56" i="2" s="1"/>
  <c r="L56" i="2" s="1"/>
  <c r="N56" i="2" s="1"/>
  <c r="P56" i="2" s="1"/>
  <c r="R56" i="2" s="1"/>
  <c r="T56" i="2" s="1"/>
  <c r="V56" i="2" s="1"/>
  <c r="X56" i="2" s="1"/>
  <c r="Z56" i="2" s="1"/>
  <c r="AB56" i="2" s="1"/>
  <c r="F55" i="2"/>
  <c r="H55" i="2" s="1"/>
  <c r="J55" i="2" s="1"/>
  <c r="L55" i="2" s="1"/>
  <c r="N55" i="2" s="1"/>
  <c r="P55" i="2" s="1"/>
  <c r="R55" i="2" s="1"/>
  <c r="T55" i="2" s="1"/>
  <c r="V55" i="2" s="1"/>
  <c r="X55" i="2" s="1"/>
  <c r="Z55" i="2" s="1"/>
  <c r="AB55" i="2" s="1"/>
  <c r="F54" i="2"/>
  <c r="H54" i="2" s="1"/>
  <c r="J54" i="2" s="1"/>
  <c r="L54" i="2" s="1"/>
  <c r="N54" i="2" s="1"/>
  <c r="P54" i="2" s="1"/>
  <c r="R54" i="2" s="1"/>
  <c r="T54" i="2" s="1"/>
  <c r="V54" i="2" s="1"/>
  <c r="X54" i="2" s="1"/>
  <c r="Z54" i="2" s="1"/>
  <c r="AB54" i="2" s="1"/>
  <c r="F53" i="2"/>
  <c r="H53" i="2" s="1"/>
  <c r="J53" i="2" s="1"/>
  <c r="L53" i="2" s="1"/>
  <c r="N53" i="2" s="1"/>
  <c r="P53" i="2" s="1"/>
  <c r="R53" i="2" s="1"/>
  <c r="T53" i="2" s="1"/>
  <c r="V53" i="2" s="1"/>
  <c r="X53" i="2" s="1"/>
  <c r="Z53" i="2" s="1"/>
  <c r="AB53" i="2" s="1"/>
  <c r="F52" i="2"/>
  <c r="H52" i="2" s="1"/>
  <c r="J52" i="2" s="1"/>
  <c r="L52" i="2" s="1"/>
  <c r="N52" i="2" s="1"/>
  <c r="P52" i="2" s="1"/>
  <c r="R52" i="2" s="1"/>
  <c r="T52" i="2" s="1"/>
  <c r="V52" i="2" s="1"/>
  <c r="X52" i="2" s="1"/>
  <c r="Z52" i="2" s="1"/>
  <c r="AB52" i="2" s="1"/>
  <c r="F51" i="2"/>
  <c r="H51" i="2" s="1"/>
  <c r="J51" i="2" s="1"/>
  <c r="L51" i="2" s="1"/>
  <c r="N51" i="2" s="1"/>
  <c r="P51" i="2" s="1"/>
  <c r="R51" i="2" s="1"/>
  <c r="T51" i="2" s="1"/>
  <c r="V51" i="2" s="1"/>
  <c r="X51" i="2" s="1"/>
  <c r="Z51" i="2" s="1"/>
  <c r="AB51" i="2" s="1"/>
  <c r="F50" i="2"/>
  <c r="H50" i="2" s="1"/>
  <c r="J50" i="2" s="1"/>
  <c r="L50" i="2" s="1"/>
  <c r="N50" i="2" s="1"/>
  <c r="P50" i="2" s="1"/>
  <c r="R50" i="2" s="1"/>
  <c r="T50" i="2" s="1"/>
  <c r="V50" i="2" s="1"/>
  <c r="X50" i="2" s="1"/>
  <c r="Z50" i="2" s="1"/>
  <c r="AB50" i="2" s="1"/>
  <c r="F49" i="2"/>
  <c r="H49" i="2" s="1"/>
  <c r="J49" i="2" s="1"/>
  <c r="L49" i="2" s="1"/>
  <c r="N49" i="2" s="1"/>
  <c r="P49" i="2" s="1"/>
  <c r="R49" i="2" s="1"/>
  <c r="T49" i="2" s="1"/>
  <c r="V49" i="2" s="1"/>
  <c r="X49" i="2" s="1"/>
  <c r="Z49" i="2" s="1"/>
  <c r="AB49" i="2" s="1"/>
  <c r="F48" i="2"/>
  <c r="H48" i="2" s="1"/>
  <c r="J48" i="2" s="1"/>
  <c r="L48" i="2" s="1"/>
  <c r="N48" i="2" s="1"/>
  <c r="P48" i="2" s="1"/>
  <c r="R48" i="2" s="1"/>
  <c r="T48" i="2" s="1"/>
  <c r="V48" i="2" s="1"/>
  <c r="X48" i="2" s="1"/>
  <c r="Z48" i="2" s="1"/>
  <c r="AB48" i="2" s="1"/>
  <c r="F47" i="2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F46" i="2"/>
  <c r="H46" i="2" s="1"/>
  <c r="J46" i="2" s="1"/>
  <c r="L46" i="2" s="1"/>
  <c r="N46" i="2" s="1"/>
  <c r="P46" i="2" s="1"/>
  <c r="R46" i="2" s="1"/>
  <c r="T46" i="2" s="1"/>
  <c r="V46" i="2" s="1"/>
  <c r="X46" i="2" s="1"/>
  <c r="Z46" i="2" s="1"/>
  <c r="AB46" i="2" s="1"/>
  <c r="F45" i="2"/>
  <c r="H45" i="2" s="1"/>
  <c r="J45" i="2" s="1"/>
  <c r="L45" i="2" s="1"/>
  <c r="N45" i="2" s="1"/>
  <c r="P45" i="2" s="1"/>
  <c r="R45" i="2" s="1"/>
  <c r="T45" i="2" s="1"/>
  <c r="V45" i="2" s="1"/>
  <c r="X45" i="2" s="1"/>
  <c r="Z45" i="2" s="1"/>
  <c r="AB45" i="2" s="1"/>
  <c r="F44" i="2"/>
  <c r="H44" i="2" s="1"/>
  <c r="J44" i="2" s="1"/>
  <c r="L44" i="2" s="1"/>
  <c r="N44" i="2" s="1"/>
  <c r="P44" i="2" s="1"/>
  <c r="R44" i="2" s="1"/>
  <c r="T44" i="2" s="1"/>
  <c r="V44" i="2" s="1"/>
  <c r="X44" i="2" s="1"/>
  <c r="Z44" i="2" s="1"/>
  <c r="AB44" i="2" s="1"/>
  <c r="F43" i="2"/>
  <c r="H43" i="2" s="1"/>
  <c r="J43" i="2" s="1"/>
  <c r="L43" i="2" s="1"/>
  <c r="N43" i="2" s="1"/>
  <c r="P43" i="2" s="1"/>
  <c r="R43" i="2" s="1"/>
  <c r="T43" i="2" s="1"/>
  <c r="V43" i="2" s="1"/>
  <c r="X43" i="2" s="1"/>
  <c r="Z43" i="2" s="1"/>
  <c r="AB43" i="2" s="1"/>
  <c r="F42" i="2"/>
  <c r="H42" i="2" s="1"/>
  <c r="J42" i="2" s="1"/>
  <c r="L42" i="2" s="1"/>
  <c r="N42" i="2" s="1"/>
  <c r="P42" i="2" s="1"/>
  <c r="R42" i="2" s="1"/>
  <c r="T42" i="2" s="1"/>
  <c r="V42" i="2" s="1"/>
  <c r="X42" i="2" s="1"/>
  <c r="Z42" i="2" s="1"/>
  <c r="AB42" i="2" s="1"/>
  <c r="F41" i="2"/>
  <c r="H41" i="2" s="1"/>
  <c r="J41" i="2" s="1"/>
  <c r="L41" i="2" s="1"/>
  <c r="N41" i="2" s="1"/>
  <c r="P41" i="2" s="1"/>
  <c r="R41" i="2" s="1"/>
  <c r="T41" i="2" s="1"/>
  <c r="V41" i="2" s="1"/>
  <c r="X41" i="2" s="1"/>
  <c r="Z41" i="2" s="1"/>
  <c r="AB41" i="2" s="1"/>
  <c r="F40" i="2"/>
  <c r="H40" i="2" s="1"/>
  <c r="J40" i="2" s="1"/>
  <c r="L40" i="2" s="1"/>
  <c r="N40" i="2" s="1"/>
  <c r="P40" i="2" s="1"/>
  <c r="R40" i="2" s="1"/>
  <c r="T40" i="2" s="1"/>
  <c r="V40" i="2" s="1"/>
  <c r="X40" i="2" s="1"/>
  <c r="Z40" i="2" s="1"/>
  <c r="AB40" i="2" s="1"/>
  <c r="F39" i="2"/>
  <c r="H39" i="2" s="1"/>
  <c r="J39" i="2" s="1"/>
  <c r="L39" i="2" s="1"/>
  <c r="N39" i="2" s="1"/>
  <c r="P39" i="2" s="1"/>
  <c r="R39" i="2" s="1"/>
  <c r="T39" i="2" s="1"/>
  <c r="V39" i="2" s="1"/>
  <c r="X39" i="2" s="1"/>
  <c r="Z39" i="2" s="1"/>
  <c r="AB39" i="2" s="1"/>
  <c r="F38" i="2"/>
  <c r="H38" i="2" s="1"/>
  <c r="J38" i="2" s="1"/>
  <c r="L38" i="2" s="1"/>
  <c r="N38" i="2" s="1"/>
  <c r="P38" i="2" s="1"/>
  <c r="R38" i="2" s="1"/>
  <c r="T38" i="2" s="1"/>
  <c r="V38" i="2" s="1"/>
  <c r="X38" i="2" s="1"/>
  <c r="Z38" i="2" s="1"/>
  <c r="AB38" i="2" s="1"/>
  <c r="F37" i="2"/>
  <c r="H37" i="2" s="1"/>
  <c r="J37" i="2" s="1"/>
  <c r="L37" i="2" s="1"/>
  <c r="F36" i="2"/>
  <c r="H36" i="2" s="1"/>
  <c r="J36" i="2" s="1"/>
  <c r="L36" i="2" s="1"/>
  <c r="N36" i="2" s="1"/>
  <c r="P36" i="2" s="1"/>
  <c r="R36" i="2" s="1"/>
  <c r="T36" i="2" s="1"/>
  <c r="V36" i="2" s="1"/>
  <c r="X36" i="2" s="1"/>
  <c r="Z36" i="2" s="1"/>
  <c r="AB36" i="2" s="1"/>
  <c r="F35" i="2"/>
  <c r="H35" i="2" s="1"/>
  <c r="J35" i="2" s="1"/>
  <c r="L35" i="2" s="1"/>
  <c r="N35" i="2" s="1"/>
  <c r="P35" i="2" s="1"/>
  <c r="R35" i="2" s="1"/>
  <c r="T35" i="2" s="1"/>
  <c r="V35" i="2" s="1"/>
  <c r="X35" i="2" s="1"/>
  <c r="Z35" i="2" s="1"/>
  <c r="AB35" i="2" s="1"/>
  <c r="F34" i="2"/>
  <c r="H34" i="2" s="1"/>
  <c r="J34" i="2" s="1"/>
  <c r="L34" i="2" s="1"/>
  <c r="N34" i="2" s="1"/>
  <c r="P34" i="2" s="1"/>
  <c r="R34" i="2" s="1"/>
  <c r="T34" i="2" s="1"/>
  <c r="V34" i="2" s="1"/>
  <c r="X34" i="2" s="1"/>
  <c r="Z34" i="2" s="1"/>
  <c r="AB34" i="2" s="1"/>
  <c r="F33" i="2"/>
  <c r="H33" i="2" s="1"/>
  <c r="J33" i="2" s="1"/>
  <c r="L33" i="2" s="1"/>
  <c r="N33" i="2" s="1"/>
  <c r="P33" i="2" s="1"/>
  <c r="R33" i="2" s="1"/>
  <c r="T33" i="2" s="1"/>
  <c r="V33" i="2" s="1"/>
  <c r="X33" i="2" s="1"/>
  <c r="Z33" i="2" s="1"/>
  <c r="AB33" i="2" s="1"/>
  <c r="F32" i="2"/>
  <c r="H32" i="2" s="1"/>
  <c r="J32" i="2" s="1"/>
  <c r="L32" i="2" s="1"/>
  <c r="N32" i="2" s="1"/>
  <c r="P32" i="2" s="1"/>
  <c r="R32" i="2" s="1"/>
  <c r="T32" i="2" s="1"/>
  <c r="V32" i="2" s="1"/>
  <c r="X32" i="2" s="1"/>
  <c r="Z32" i="2" s="1"/>
  <c r="AB32" i="2" s="1"/>
  <c r="F31" i="2"/>
  <c r="H31" i="2" s="1"/>
  <c r="J31" i="2" s="1"/>
  <c r="L31" i="2" s="1"/>
  <c r="N31" i="2" s="1"/>
  <c r="P31" i="2" s="1"/>
  <c r="R31" i="2" s="1"/>
  <c r="T31" i="2" s="1"/>
  <c r="V31" i="2" s="1"/>
  <c r="X31" i="2" s="1"/>
  <c r="Z31" i="2" s="1"/>
  <c r="AB31" i="2" s="1"/>
  <c r="F30" i="2"/>
  <c r="H30" i="2" s="1"/>
  <c r="J30" i="2" s="1"/>
  <c r="L30" i="2" s="1"/>
  <c r="N30" i="2" s="1"/>
  <c r="P30" i="2" s="1"/>
  <c r="R30" i="2" s="1"/>
  <c r="T30" i="2" s="1"/>
  <c r="V30" i="2" s="1"/>
  <c r="X30" i="2" s="1"/>
  <c r="Z30" i="2" s="1"/>
  <c r="AB30" i="2" s="1"/>
  <c r="F29" i="2"/>
  <c r="H29" i="2" s="1"/>
  <c r="J29" i="2" s="1"/>
  <c r="L29" i="2" s="1"/>
  <c r="N29" i="2" s="1"/>
  <c r="P29" i="2" s="1"/>
  <c r="R29" i="2" s="1"/>
  <c r="T29" i="2" s="1"/>
  <c r="V29" i="2" s="1"/>
  <c r="X29" i="2" s="1"/>
  <c r="Z29" i="2" s="1"/>
  <c r="AB29" i="2" s="1"/>
  <c r="F28" i="2"/>
  <c r="H28" i="2" s="1"/>
  <c r="J28" i="2" s="1"/>
  <c r="L28" i="2" s="1"/>
  <c r="N28" i="2" s="1"/>
  <c r="P28" i="2" s="1"/>
  <c r="R28" i="2" s="1"/>
  <c r="T28" i="2" s="1"/>
  <c r="V28" i="2" s="1"/>
  <c r="X28" i="2" s="1"/>
  <c r="Z28" i="2" s="1"/>
  <c r="AB28" i="2" s="1"/>
  <c r="F27" i="2"/>
  <c r="H27" i="2" s="1"/>
  <c r="J27" i="2" s="1"/>
  <c r="L27" i="2" s="1"/>
  <c r="N27" i="2" s="1"/>
  <c r="P27" i="2" s="1"/>
  <c r="R27" i="2" s="1"/>
  <c r="T27" i="2" s="1"/>
  <c r="V27" i="2" s="1"/>
  <c r="X27" i="2" s="1"/>
  <c r="Z27" i="2" s="1"/>
  <c r="AB27" i="2" s="1"/>
  <c r="F26" i="2"/>
  <c r="H26" i="2" s="1"/>
  <c r="J26" i="2" s="1"/>
  <c r="L26" i="2" s="1"/>
  <c r="N26" i="2" s="1"/>
  <c r="P26" i="2" s="1"/>
  <c r="R26" i="2" s="1"/>
  <c r="T26" i="2" s="1"/>
  <c r="V26" i="2" s="1"/>
  <c r="X26" i="2" s="1"/>
  <c r="Z26" i="2" s="1"/>
  <c r="AB26" i="2" s="1"/>
  <c r="F25" i="2"/>
  <c r="H25" i="2" s="1"/>
  <c r="J25" i="2" s="1"/>
  <c r="L25" i="2" s="1"/>
  <c r="N25" i="2" s="1"/>
  <c r="P25" i="2" s="1"/>
  <c r="R25" i="2" s="1"/>
  <c r="T25" i="2" s="1"/>
  <c r="V25" i="2" s="1"/>
  <c r="X25" i="2" s="1"/>
  <c r="Z25" i="2" s="1"/>
  <c r="AB25" i="2" s="1"/>
  <c r="F24" i="2"/>
  <c r="H24" i="2" s="1"/>
  <c r="J24" i="2" s="1"/>
  <c r="L24" i="2" s="1"/>
  <c r="N24" i="2" s="1"/>
  <c r="P24" i="2" s="1"/>
  <c r="R24" i="2" s="1"/>
  <c r="T24" i="2" s="1"/>
  <c r="V24" i="2" s="1"/>
  <c r="X24" i="2" s="1"/>
  <c r="Z24" i="2" s="1"/>
  <c r="AB24" i="2" s="1"/>
  <c r="F23" i="2"/>
  <c r="H23" i="2" s="1"/>
  <c r="J23" i="2" s="1"/>
  <c r="L23" i="2" s="1"/>
  <c r="N23" i="2" s="1"/>
  <c r="P23" i="2" s="1"/>
  <c r="R23" i="2" s="1"/>
  <c r="T23" i="2" s="1"/>
  <c r="V23" i="2" s="1"/>
  <c r="X23" i="2" s="1"/>
  <c r="Z23" i="2" s="1"/>
  <c r="AB23" i="2" s="1"/>
  <c r="F22" i="2"/>
  <c r="H22" i="2" s="1"/>
  <c r="J22" i="2" s="1"/>
  <c r="L22" i="2" s="1"/>
  <c r="N22" i="2" s="1"/>
  <c r="P22" i="2" s="1"/>
  <c r="R22" i="2" s="1"/>
  <c r="T22" i="2" s="1"/>
  <c r="V22" i="2" s="1"/>
  <c r="X22" i="2" s="1"/>
  <c r="Z22" i="2" s="1"/>
  <c r="AB22" i="2" s="1"/>
  <c r="F21" i="2"/>
  <c r="H21" i="2" s="1"/>
  <c r="J21" i="2" s="1"/>
  <c r="L21" i="2" s="1"/>
  <c r="N21" i="2" s="1"/>
  <c r="P21" i="2" s="1"/>
  <c r="R21" i="2" s="1"/>
  <c r="T21" i="2" s="1"/>
  <c r="V21" i="2" s="1"/>
  <c r="X21" i="2" s="1"/>
  <c r="Z21" i="2" s="1"/>
  <c r="AB21" i="2" s="1"/>
  <c r="F20" i="2"/>
  <c r="H20" i="2" s="1"/>
  <c r="J20" i="2" s="1"/>
  <c r="L20" i="2" s="1"/>
  <c r="N20" i="2" s="1"/>
  <c r="P20" i="2" s="1"/>
  <c r="R20" i="2" s="1"/>
  <c r="T20" i="2" s="1"/>
  <c r="V20" i="2" s="1"/>
  <c r="X20" i="2" s="1"/>
  <c r="Z20" i="2" s="1"/>
  <c r="AB20" i="2" s="1"/>
  <c r="F19" i="2"/>
  <c r="H19" i="2" s="1"/>
  <c r="J19" i="2" s="1"/>
  <c r="L19" i="2" s="1"/>
  <c r="N19" i="2" s="1"/>
  <c r="P19" i="2" s="1"/>
  <c r="R19" i="2" s="1"/>
  <c r="T19" i="2" s="1"/>
  <c r="V19" i="2" s="1"/>
  <c r="X19" i="2" s="1"/>
  <c r="Z19" i="2" s="1"/>
  <c r="AB19" i="2" s="1"/>
  <c r="F18" i="2"/>
  <c r="H18" i="2" s="1"/>
  <c r="J18" i="2" s="1"/>
  <c r="L18" i="2" s="1"/>
  <c r="N18" i="2" s="1"/>
  <c r="P18" i="2" s="1"/>
  <c r="R18" i="2" s="1"/>
  <c r="T18" i="2" s="1"/>
  <c r="V18" i="2" s="1"/>
  <c r="X18" i="2" s="1"/>
  <c r="Z18" i="2" s="1"/>
  <c r="AB18" i="2" s="1"/>
  <c r="F17" i="2"/>
  <c r="H17" i="2" s="1"/>
  <c r="J17" i="2" s="1"/>
  <c r="L17" i="2" s="1"/>
  <c r="N17" i="2" s="1"/>
  <c r="P17" i="2" s="1"/>
  <c r="R17" i="2" s="1"/>
  <c r="T17" i="2" s="1"/>
  <c r="V17" i="2" s="1"/>
  <c r="X17" i="2" s="1"/>
  <c r="Z17" i="2" s="1"/>
  <c r="AB17" i="2" s="1"/>
  <c r="F16" i="2"/>
  <c r="H16" i="2" s="1"/>
  <c r="J16" i="2" s="1"/>
  <c r="L16" i="2" s="1"/>
  <c r="N16" i="2" s="1"/>
  <c r="P16" i="2" s="1"/>
  <c r="R16" i="2" s="1"/>
  <c r="T16" i="2" s="1"/>
  <c r="V16" i="2" s="1"/>
  <c r="X16" i="2" s="1"/>
  <c r="Z16" i="2" s="1"/>
  <c r="AB16" i="2" s="1"/>
  <c r="F15" i="2"/>
  <c r="H15" i="2" s="1"/>
  <c r="J15" i="2" s="1"/>
  <c r="L15" i="2" s="1"/>
  <c r="N15" i="2" s="1"/>
  <c r="P15" i="2" s="1"/>
  <c r="R15" i="2" s="1"/>
  <c r="T15" i="2" s="1"/>
  <c r="V15" i="2" s="1"/>
  <c r="X15" i="2" s="1"/>
  <c r="Z15" i="2" s="1"/>
  <c r="AB15" i="2" s="1"/>
  <c r="F14" i="2"/>
  <c r="H14" i="2" s="1"/>
  <c r="J14" i="2" s="1"/>
  <c r="L14" i="2" s="1"/>
  <c r="N14" i="2" s="1"/>
  <c r="P14" i="2" s="1"/>
  <c r="R14" i="2" s="1"/>
  <c r="T14" i="2" s="1"/>
  <c r="V14" i="2" s="1"/>
  <c r="X14" i="2" s="1"/>
  <c r="Z14" i="2" s="1"/>
  <c r="AB14" i="2" s="1"/>
  <c r="F13" i="2"/>
  <c r="H13" i="2" s="1"/>
  <c r="J13" i="2" s="1"/>
  <c r="L13" i="2" s="1"/>
  <c r="N13" i="2" s="1"/>
  <c r="P13" i="2" s="1"/>
  <c r="R13" i="2" s="1"/>
  <c r="T13" i="2" s="1"/>
  <c r="V13" i="2" s="1"/>
  <c r="X13" i="2" s="1"/>
  <c r="Z13" i="2" s="1"/>
  <c r="AB13" i="2" s="1"/>
  <c r="F12" i="2"/>
  <c r="H12" i="2" s="1"/>
  <c r="J12" i="2" s="1"/>
  <c r="L12" i="2" s="1"/>
  <c r="N12" i="2" s="1"/>
  <c r="P12" i="2" s="1"/>
  <c r="R12" i="2" s="1"/>
  <c r="T12" i="2" s="1"/>
  <c r="V12" i="2" s="1"/>
  <c r="X12" i="2" s="1"/>
  <c r="Z12" i="2" s="1"/>
  <c r="AB12" i="2" s="1"/>
  <c r="F11" i="2"/>
  <c r="H11" i="2" s="1"/>
  <c r="J11" i="2" s="1"/>
  <c r="L11" i="2" s="1"/>
  <c r="N11" i="2" s="1"/>
  <c r="P11" i="2" s="1"/>
  <c r="R11" i="2" s="1"/>
  <c r="T11" i="2" s="1"/>
  <c r="V11" i="2" s="1"/>
  <c r="X11" i="2" s="1"/>
  <c r="Z11" i="2" s="1"/>
  <c r="AB11" i="2" s="1"/>
  <c r="F10" i="2"/>
  <c r="H10" i="2" s="1"/>
  <c r="J10" i="2" s="1"/>
  <c r="L10" i="2" s="1"/>
  <c r="N10" i="2" s="1"/>
  <c r="P10" i="2" s="1"/>
  <c r="R10" i="2" s="1"/>
  <c r="T10" i="2" s="1"/>
  <c r="V10" i="2" s="1"/>
  <c r="X10" i="2" s="1"/>
  <c r="Z10" i="2" s="1"/>
  <c r="AB10" i="2" s="1"/>
  <c r="F9" i="2"/>
  <c r="H9" i="2" s="1"/>
  <c r="J9" i="2" s="1"/>
  <c r="L9" i="2" s="1"/>
  <c r="N9" i="2" s="1"/>
  <c r="P9" i="2" s="1"/>
  <c r="R9" i="2" s="1"/>
  <c r="T9" i="2" s="1"/>
  <c r="V9" i="2" s="1"/>
  <c r="X9" i="2" s="1"/>
  <c r="Z9" i="2" s="1"/>
  <c r="AB9" i="2" s="1"/>
  <c r="F8" i="2"/>
  <c r="H8" i="2" s="1"/>
  <c r="J8" i="2" s="1"/>
  <c r="L8" i="2" s="1"/>
  <c r="N8" i="2" s="1"/>
  <c r="P8" i="2" s="1"/>
  <c r="R8" i="2" s="1"/>
  <c r="T8" i="2" s="1"/>
  <c r="V8" i="2" s="1"/>
  <c r="X8" i="2" s="1"/>
  <c r="Z8" i="2" s="1"/>
  <c r="AB8" i="2" s="1"/>
  <c r="F7" i="2"/>
  <c r="H7" i="2" s="1"/>
  <c r="J7" i="2" s="1"/>
  <c r="L7" i="2" s="1"/>
  <c r="N7" i="2" s="1"/>
  <c r="P7" i="2" s="1"/>
  <c r="R7" i="2" s="1"/>
  <c r="T7" i="2" s="1"/>
  <c r="V7" i="2" s="1"/>
  <c r="X7" i="2" s="1"/>
  <c r="Z7" i="2" s="1"/>
  <c r="AB7" i="2" s="1"/>
  <c r="F6" i="2"/>
  <c r="H6" i="2" s="1"/>
  <c r="J6" i="2" s="1"/>
  <c r="L6" i="2" s="1"/>
  <c r="N6" i="2" s="1"/>
  <c r="P6" i="2" s="1"/>
  <c r="R6" i="2" s="1"/>
  <c r="T6" i="2" s="1"/>
  <c r="V6" i="2" s="1"/>
  <c r="X6" i="2" s="1"/>
  <c r="Z6" i="2" s="1"/>
  <c r="AB6" i="2" s="1"/>
  <c r="F5" i="2"/>
  <c r="H5" i="2" s="1"/>
  <c r="J5" i="2" s="1"/>
  <c r="L5" i="2" s="1"/>
  <c r="N5" i="2" s="1"/>
  <c r="P5" i="2" s="1"/>
  <c r="R5" i="2" s="1"/>
  <c r="T5" i="2" s="1"/>
  <c r="V5" i="2" s="1"/>
  <c r="X5" i="2" s="1"/>
  <c r="Z5" i="2" s="1"/>
  <c r="AB5" i="2" s="1"/>
  <c r="F4" i="2"/>
  <c r="H4" i="2" s="1"/>
  <c r="J4" i="2" s="1"/>
  <c r="L4" i="2" s="1"/>
  <c r="N4" i="2" s="1"/>
  <c r="P4" i="2" s="1"/>
  <c r="R4" i="2" s="1"/>
  <c r="T4" i="2" s="1"/>
  <c r="V4" i="2" s="1"/>
  <c r="X4" i="2" s="1"/>
  <c r="Z4" i="2" s="1"/>
  <c r="AB4" i="2" s="1"/>
  <c r="F3" i="2"/>
  <c r="H3" i="2" s="1"/>
  <c r="J3" i="2" s="1"/>
  <c r="L3" i="2" s="1"/>
  <c r="N3" i="2" s="1"/>
  <c r="P3" i="2" s="1"/>
  <c r="R3" i="2" s="1"/>
  <c r="T3" i="2" s="1"/>
  <c r="V3" i="2" s="1"/>
  <c r="X3" i="2" s="1"/>
  <c r="Z3" i="2" s="1"/>
  <c r="AB3" i="2" s="1"/>
  <c r="F2" i="2"/>
  <c r="R4" i="3" l="1"/>
  <c r="T4" i="3" s="1"/>
  <c r="AF290" i="3"/>
  <c r="N37" i="2"/>
  <c r="P37" i="2" s="1"/>
  <c r="R37" i="2" s="1"/>
  <c r="T37" i="2" s="1"/>
  <c r="V37" i="2" s="1"/>
  <c r="X37" i="2" s="1"/>
  <c r="Z37" i="2" s="1"/>
  <c r="AB37" i="2" s="1"/>
  <c r="H2" i="2"/>
  <c r="H176" i="2"/>
  <c r="J176" i="2" s="1"/>
  <c r="L176" i="2" s="1"/>
  <c r="N176" i="2" s="1"/>
  <c r="P176" i="2" s="1"/>
  <c r="R176" i="2" s="1"/>
  <c r="T176" i="2" s="1"/>
  <c r="V176" i="2" s="1"/>
  <c r="X176" i="2" s="1"/>
  <c r="Z176" i="2" s="1"/>
  <c r="AB176" i="2" s="1"/>
  <c r="K202" i="1"/>
  <c r="F157" i="1"/>
  <c r="H157" i="1" s="1"/>
  <c r="J157" i="1" s="1"/>
  <c r="L157" i="1" s="1"/>
  <c r="N157" i="1" s="1"/>
  <c r="P157" i="1" s="1"/>
  <c r="R157" i="1" s="1"/>
  <c r="T157" i="1" s="1"/>
  <c r="V157" i="1" s="1"/>
  <c r="F156" i="1"/>
  <c r="H156" i="1" s="1"/>
  <c r="J156" i="1" s="1"/>
  <c r="L156" i="1" s="1"/>
  <c r="N156" i="1" s="1"/>
  <c r="P156" i="1" s="1"/>
  <c r="R156" i="1" s="1"/>
  <c r="T156" i="1" s="1"/>
  <c r="V156" i="1" s="1"/>
  <c r="F155" i="1"/>
  <c r="H155" i="1" s="1"/>
  <c r="J155" i="1" s="1"/>
  <c r="L155" i="1" s="1"/>
  <c r="N155" i="1" s="1"/>
  <c r="P155" i="1" s="1"/>
  <c r="R155" i="1" s="1"/>
  <c r="T155" i="1" s="1"/>
  <c r="V155" i="1" s="1"/>
  <c r="H154" i="1"/>
  <c r="J154" i="1" s="1"/>
  <c r="L154" i="1" s="1"/>
  <c r="N154" i="1" s="1"/>
  <c r="P154" i="1" s="1"/>
  <c r="R154" i="1" s="1"/>
  <c r="T154" i="1" s="1"/>
  <c r="V154" i="1" s="1"/>
  <c r="F154" i="1"/>
  <c r="F153" i="1"/>
  <c r="H153" i="1" s="1"/>
  <c r="J153" i="1" s="1"/>
  <c r="L153" i="1" s="1"/>
  <c r="N153" i="1" s="1"/>
  <c r="P153" i="1" s="1"/>
  <c r="R153" i="1" s="1"/>
  <c r="T153" i="1" s="1"/>
  <c r="V153" i="1" s="1"/>
  <c r="F152" i="1"/>
  <c r="H152" i="1" s="1"/>
  <c r="J152" i="1" s="1"/>
  <c r="L152" i="1" s="1"/>
  <c r="N152" i="1" s="1"/>
  <c r="P152" i="1" s="1"/>
  <c r="R152" i="1" s="1"/>
  <c r="T152" i="1" s="1"/>
  <c r="V152" i="1" s="1"/>
  <c r="F151" i="1"/>
  <c r="H151" i="1" s="1"/>
  <c r="J151" i="1" s="1"/>
  <c r="L151" i="1" s="1"/>
  <c r="N151" i="1" s="1"/>
  <c r="P151" i="1" s="1"/>
  <c r="R151" i="1" s="1"/>
  <c r="T151" i="1" s="1"/>
  <c r="V151" i="1" s="1"/>
  <c r="F150" i="1"/>
  <c r="H150" i="1" s="1"/>
  <c r="J150" i="1" s="1"/>
  <c r="L150" i="1" s="1"/>
  <c r="N150" i="1" s="1"/>
  <c r="P150" i="1" s="1"/>
  <c r="R150" i="1" s="1"/>
  <c r="T150" i="1" s="1"/>
  <c r="V150" i="1" s="1"/>
  <c r="F149" i="1"/>
  <c r="H149" i="1" s="1"/>
  <c r="J149" i="1" s="1"/>
  <c r="L149" i="1" s="1"/>
  <c r="N149" i="1" s="1"/>
  <c r="P149" i="1" s="1"/>
  <c r="R149" i="1" s="1"/>
  <c r="T149" i="1" s="1"/>
  <c r="V149" i="1" s="1"/>
  <c r="F148" i="1"/>
  <c r="H148" i="1" s="1"/>
  <c r="J148" i="1" s="1"/>
  <c r="L148" i="1" s="1"/>
  <c r="N148" i="1" s="1"/>
  <c r="P148" i="1" s="1"/>
  <c r="R148" i="1" s="1"/>
  <c r="T148" i="1" s="1"/>
  <c r="V148" i="1" s="1"/>
  <c r="F147" i="1"/>
  <c r="H147" i="1" s="1"/>
  <c r="J147" i="1" s="1"/>
  <c r="L147" i="1" s="1"/>
  <c r="N147" i="1" s="1"/>
  <c r="P147" i="1" s="1"/>
  <c r="R147" i="1" s="1"/>
  <c r="T147" i="1" s="1"/>
  <c r="V147" i="1" s="1"/>
  <c r="F146" i="1"/>
  <c r="H146" i="1" s="1"/>
  <c r="J146" i="1" s="1"/>
  <c r="L146" i="1" s="1"/>
  <c r="N146" i="1" s="1"/>
  <c r="P146" i="1" s="1"/>
  <c r="R146" i="1" s="1"/>
  <c r="T146" i="1" s="1"/>
  <c r="V146" i="1" s="1"/>
  <c r="F145" i="1"/>
  <c r="H145" i="1" s="1"/>
  <c r="J145" i="1" s="1"/>
  <c r="L145" i="1" s="1"/>
  <c r="N145" i="1" s="1"/>
  <c r="P145" i="1" s="1"/>
  <c r="R145" i="1" s="1"/>
  <c r="T145" i="1" s="1"/>
  <c r="V145" i="1" s="1"/>
  <c r="F144" i="1"/>
  <c r="H144" i="1" s="1"/>
  <c r="J144" i="1" s="1"/>
  <c r="L144" i="1" s="1"/>
  <c r="N144" i="1" s="1"/>
  <c r="P144" i="1" s="1"/>
  <c r="R144" i="1" s="1"/>
  <c r="T144" i="1" s="1"/>
  <c r="V144" i="1" s="1"/>
  <c r="F143" i="1"/>
  <c r="H143" i="1" s="1"/>
  <c r="J143" i="1" s="1"/>
  <c r="L143" i="1" s="1"/>
  <c r="N143" i="1" s="1"/>
  <c r="P143" i="1" s="1"/>
  <c r="R143" i="1" s="1"/>
  <c r="T143" i="1" s="1"/>
  <c r="V143" i="1" s="1"/>
  <c r="F142" i="1"/>
  <c r="H142" i="1" s="1"/>
  <c r="J142" i="1" s="1"/>
  <c r="L142" i="1" s="1"/>
  <c r="N142" i="1" s="1"/>
  <c r="P142" i="1" s="1"/>
  <c r="R142" i="1" s="1"/>
  <c r="T142" i="1" s="1"/>
  <c r="V142" i="1" s="1"/>
  <c r="F141" i="1"/>
  <c r="H141" i="1" s="1"/>
  <c r="J141" i="1" s="1"/>
  <c r="L141" i="1" s="1"/>
  <c r="N141" i="1" s="1"/>
  <c r="P141" i="1" s="1"/>
  <c r="R141" i="1" s="1"/>
  <c r="T141" i="1" s="1"/>
  <c r="V141" i="1" s="1"/>
  <c r="F140" i="1"/>
  <c r="H140" i="1" s="1"/>
  <c r="J140" i="1" s="1"/>
  <c r="L140" i="1" s="1"/>
  <c r="N140" i="1" s="1"/>
  <c r="P140" i="1" s="1"/>
  <c r="R140" i="1" s="1"/>
  <c r="T140" i="1" s="1"/>
  <c r="V140" i="1" s="1"/>
  <c r="F139" i="1"/>
  <c r="H139" i="1" s="1"/>
  <c r="J139" i="1" s="1"/>
  <c r="L139" i="1" s="1"/>
  <c r="N139" i="1" s="1"/>
  <c r="P139" i="1" s="1"/>
  <c r="R139" i="1" s="1"/>
  <c r="T139" i="1" s="1"/>
  <c r="V139" i="1" s="1"/>
  <c r="F138" i="1"/>
  <c r="H138" i="1" s="1"/>
  <c r="J138" i="1" s="1"/>
  <c r="L138" i="1" s="1"/>
  <c r="N138" i="1" s="1"/>
  <c r="P138" i="1" s="1"/>
  <c r="R138" i="1" s="1"/>
  <c r="T138" i="1" s="1"/>
  <c r="V138" i="1" s="1"/>
  <c r="F137" i="1"/>
  <c r="H137" i="1" s="1"/>
  <c r="J137" i="1" s="1"/>
  <c r="L137" i="1" s="1"/>
  <c r="N137" i="1" s="1"/>
  <c r="P137" i="1" s="1"/>
  <c r="R137" i="1" s="1"/>
  <c r="T137" i="1" s="1"/>
  <c r="V137" i="1" s="1"/>
  <c r="F136" i="1"/>
  <c r="H136" i="1" s="1"/>
  <c r="J136" i="1" s="1"/>
  <c r="L136" i="1" s="1"/>
  <c r="N136" i="1" s="1"/>
  <c r="P136" i="1" s="1"/>
  <c r="R136" i="1" s="1"/>
  <c r="T136" i="1" s="1"/>
  <c r="V136" i="1" s="1"/>
  <c r="F135" i="1"/>
  <c r="H135" i="1" s="1"/>
  <c r="J135" i="1" s="1"/>
  <c r="L135" i="1" s="1"/>
  <c r="N135" i="1" s="1"/>
  <c r="P135" i="1" s="1"/>
  <c r="R135" i="1" s="1"/>
  <c r="T135" i="1" s="1"/>
  <c r="V135" i="1" s="1"/>
  <c r="F134" i="1"/>
  <c r="H134" i="1" s="1"/>
  <c r="J134" i="1" s="1"/>
  <c r="L134" i="1" s="1"/>
  <c r="N134" i="1" s="1"/>
  <c r="P134" i="1" s="1"/>
  <c r="R134" i="1" s="1"/>
  <c r="T134" i="1" s="1"/>
  <c r="V134" i="1" s="1"/>
  <c r="F133" i="1"/>
  <c r="H133" i="1" s="1"/>
  <c r="J133" i="1" s="1"/>
  <c r="L133" i="1" s="1"/>
  <c r="N133" i="1" s="1"/>
  <c r="P133" i="1" s="1"/>
  <c r="R133" i="1" s="1"/>
  <c r="T133" i="1" s="1"/>
  <c r="V133" i="1" s="1"/>
  <c r="F132" i="1"/>
  <c r="H132" i="1" s="1"/>
  <c r="J132" i="1" s="1"/>
  <c r="L132" i="1" s="1"/>
  <c r="N132" i="1" s="1"/>
  <c r="P132" i="1" s="1"/>
  <c r="R132" i="1" s="1"/>
  <c r="T132" i="1" s="1"/>
  <c r="V132" i="1" s="1"/>
  <c r="F131" i="1"/>
  <c r="H131" i="1" s="1"/>
  <c r="J131" i="1" s="1"/>
  <c r="L131" i="1" s="1"/>
  <c r="N131" i="1" s="1"/>
  <c r="P131" i="1" s="1"/>
  <c r="R131" i="1" s="1"/>
  <c r="T131" i="1" s="1"/>
  <c r="V131" i="1" s="1"/>
  <c r="F130" i="1"/>
  <c r="H130" i="1" s="1"/>
  <c r="J130" i="1" s="1"/>
  <c r="L130" i="1" s="1"/>
  <c r="N130" i="1" s="1"/>
  <c r="P130" i="1" s="1"/>
  <c r="R130" i="1" s="1"/>
  <c r="T130" i="1" s="1"/>
  <c r="V130" i="1" s="1"/>
  <c r="F129" i="1"/>
  <c r="H129" i="1" s="1"/>
  <c r="J129" i="1" s="1"/>
  <c r="L129" i="1" s="1"/>
  <c r="N129" i="1" s="1"/>
  <c r="P129" i="1" s="1"/>
  <c r="R129" i="1" s="1"/>
  <c r="T129" i="1" s="1"/>
  <c r="V129" i="1" s="1"/>
  <c r="F128" i="1"/>
  <c r="H128" i="1" s="1"/>
  <c r="J128" i="1" s="1"/>
  <c r="L128" i="1" s="1"/>
  <c r="N128" i="1" s="1"/>
  <c r="P128" i="1" s="1"/>
  <c r="R128" i="1" s="1"/>
  <c r="T128" i="1" s="1"/>
  <c r="V128" i="1" s="1"/>
  <c r="F127" i="1"/>
  <c r="H127" i="1" s="1"/>
  <c r="J127" i="1" s="1"/>
  <c r="L127" i="1" s="1"/>
  <c r="N127" i="1" s="1"/>
  <c r="P127" i="1" s="1"/>
  <c r="R127" i="1" s="1"/>
  <c r="T127" i="1" s="1"/>
  <c r="V127" i="1" s="1"/>
  <c r="F126" i="1"/>
  <c r="H126" i="1" s="1"/>
  <c r="J126" i="1" s="1"/>
  <c r="L126" i="1" s="1"/>
  <c r="N126" i="1" s="1"/>
  <c r="P126" i="1" s="1"/>
  <c r="R126" i="1" s="1"/>
  <c r="T126" i="1" s="1"/>
  <c r="V126" i="1" s="1"/>
  <c r="F125" i="1"/>
  <c r="H125" i="1" s="1"/>
  <c r="J125" i="1" s="1"/>
  <c r="L125" i="1" s="1"/>
  <c r="N125" i="1" s="1"/>
  <c r="P125" i="1" s="1"/>
  <c r="R125" i="1" s="1"/>
  <c r="T125" i="1" s="1"/>
  <c r="V125" i="1" s="1"/>
  <c r="F124" i="1"/>
  <c r="H124" i="1" s="1"/>
  <c r="J124" i="1" s="1"/>
  <c r="L124" i="1" s="1"/>
  <c r="N124" i="1" s="1"/>
  <c r="P124" i="1" s="1"/>
  <c r="R124" i="1" s="1"/>
  <c r="T124" i="1" s="1"/>
  <c r="V124" i="1" s="1"/>
  <c r="F123" i="1"/>
  <c r="H123" i="1" s="1"/>
  <c r="J123" i="1" s="1"/>
  <c r="L123" i="1" s="1"/>
  <c r="N123" i="1" s="1"/>
  <c r="P123" i="1" s="1"/>
  <c r="R123" i="1" s="1"/>
  <c r="T123" i="1" s="1"/>
  <c r="V123" i="1" s="1"/>
  <c r="F122" i="1"/>
  <c r="H122" i="1" s="1"/>
  <c r="J122" i="1" s="1"/>
  <c r="L122" i="1" s="1"/>
  <c r="N122" i="1" s="1"/>
  <c r="P122" i="1" s="1"/>
  <c r="R122" i="1" s="1"/>
  <c r="T122" i="1" s="1"/>
  <c r="V122" i="1" s="1"/>
  <c r="F121" i="1"/>
  <c r="H121" i="1" s="1"/>
  <c r="J121" i="1" s="1"/>
  <c r="L121" i="1" s="1"/>
  <c r="N121" i="1" s="1"/>
  <c r="P121" i="1" s="1"/>
  <c r="R121" i="1" s="1"/>
  <c r="T121" i="1" s="1"/>
  <c r="V121" i="1" s="1"/>
  <c r="F120" i="1"/>
  <c r="H120" i="1" s="1"/>
  <c r="J120" i="1" s="1"/>
  <c r="L120" i="1" s="1"/>
  <c r="N120" i="1" s="1"/>
  <c r="P120" i="1" s="1"/>
  <c r="R120" i="1" s="1"/>
  <c r="T120" i="1" s="1"/>
  <c r="V120" i="1" s="1"/>
  <c r="F119" i="1"/>
  <c r="H119" i="1" s="1"/>
  <c r="J119" i="1" s="1"/>
  <c r="L119" i="1" s="1"/>
  <c r="N119" i="1" s="1"/>
  <c r="P119" i="1" s="1"/>
  <c r="R119" i="1" s="1"/>
  <c r="T119" i="1" s="1"/>
  <c r="V119" i="1" s="1"/>
  <c r="F118" i="1"/>
  <c r="H118" i="1" s="1"/>
  <c r="J118" i="1" s="1"/>
  <c r="L118" i="1" s="1"/>
  <c r="N118" i="1" s="1"/>
  <c r="P118" i="1" s="1"/>
  <c r="R118" i="1" s="1"/>
  <c r="T118" i="1" s="1"/>
  <c r="V118" i="1" s="1"/>
  <c r="F117" i="1"/>
  <c r="H117" i="1" s="1"/>
  <c r="J117" i="1" s="1"/>
  <c r="L117" i="1" s="1"/>
  <c r="N117" i="1" s="1"/>
  <c r="P117" i="1" s="1"/>
  <c r="R117" i="1" s="1"/>
  <c r="T117" i="1" s="1"/>
  <c r="V117" i="1" s="1"/>
  <c r="F116" i="1"/>
  <c r="H116" i="1" s="1"/>
  <c r="J116" i="1" s="1"/>
  <c r="L116" i="1" s="1"/>
  <c r="N116" i="1" s="1"/>
  <c r="P116" i="1" s="1"/>
  <c r="R116" i="1" s="1"/>
  <c r="T116" i="1" s="1"/>
  <c r="V116" i="1" s="1"/>
  <c r="F115" i="1"/>
  <c r="H115" i="1" s="1"/>
  <c r="J115" i="1" s="1"/>
  <c r="L115" i="1" s="1"/>
  <c r="N115" i="1" s="1"/>
  <c r="P115" i="1" s="1"/>
  <c r="R115" i="1" s="1"/>
  <c r="T115" i="1" s="1"/>
  <c r="V115" i="1" s="1"/>
  <c r="F114" i="1"/>
  <c r="H114" i="1" s="1"/>
  <c r="J114" i="1" s="1"/>
  <c r="L114" i="1" s="1"/>
  <c r="N114" i="1" s="1"/>
  <c r="P114" i="1" s="1"/>
  <c r="R114" i="1" s="1"/>
  <c r="T114" i="1" s="1"/>
  <c r="V114" i="1" s="1"/>
  <c r="F113" i="1"/>
  <c r="H113" i="1" s="1"/>
  <c r="J113" i="1" s="1"/>
  <c r="L113" i="1" s="1"/>
  <c r="N113" i="1" s="1"/>
  <c r="P113" i="1" s="1"/>
  <c r="R113" i="1" s="1"/>
  <c r="T113" i="1" s="1"/>
  <c r="V113" i="1" s="1"/>
  <c r="F112" i="1"/>
  <c r="H112" i="1" s="1"/>
  <c r="J112" i="1" s="1"/>
  <c r="L112" i="1" s="1"/>
  <c r="N112" i="1" s="1"/>
  <c r="P112" i="1" s="1"/>
  <c r="R112" i="1" s="1"/>
  <c r="T112" i="1" s="1"/>
  <c r="V112" i="1" s="1"/>
  <c r="F111" i="1"/>
  <c r="H111" i="1" s="1"/>
  <c r="J111" i="1" s="1"/>
  <c r="L111" i="1" s="1"/>
  <c r="N111" i="1" s="1"/>
  <c r="P111" i="1" s="1"/>
  <c r="R111" i="1" s="1"/>
  <c r="T111" i="1" s="1"/>
  <c r="V111" i="1" s="1"/>
  <c r="F110" i="1"/>
  <c r="H110" i="1" s="1"/>
  <c r="J110" i="1" s="1"/>
  <c r="L110" i="1" s="1"/>
  <c r="N110" i="1" s="1"/>
  <c r="P110" i="1" s="1"/>
  <c r="R110" i="1" s="1"/>
  <c r="T110" i="1" s="1"/>
  <c r="V110" i="1" s="1"/>
  <c r="F109" i="1"/>
  <c r="H109" i="1" s="1"/>
  <c r="J109" i="1" s="1"/>
  <c r="L109" i="1" s="1"/>
  <c r="N109" i="1" s="1"/>
  <c r="P109" i="1" s="1"/>
  <c r="R109" i="1" s="1"/>
  <c r="T109" i="1" s="1"/>
  <c r="V109" i="1" s="1"/>
  <c r="F108" i="1"/>
  <c r="H108" i="1" s="1"/>
  <c r="J108" i="1" s="1"/>
  <c r="L108" i="1" s="1"/>
  <c r="N108" i="1" s="1"/>
  <c r="P108" i="1" s="1"/>
  <c r="R108" i="1" s="1"/>
  <c r="T108" i="1" s="1"/>
  <c r="V108" i="1" s="1"/>
  <c r="F107" i="1"/>
  <c r="H107" i="1" s="1"/>
  <c r="J107" i="1" s="1"/>
  <c r="L107" i="1" s="1"/>
  <c r="N107" i="1" s="1"/>
  <c r="P107" i="1" s="1"/>
  <c r="R107" i="1" s="1"/>
  <c r="T107" i="1" s="1"/>
  <c r="V107" i="1" s="1"/>
  <c r="F106" i="1"/>
  <c r="H106" i="1" s="1"/>
  <c r="J106" i="1" s="1"/>
  <c r="L106" i="1" s="1"/>
  <c r="N106" i="1" s="1"/>
  <c r="P106" i="1" s="1"/>
  <c r="R106" i="1" s="1"/>
  <c r="T106" i="1" s="1"/>
  <c r="V106" i="1" s="1"/>
  <c r="F105" i="1"/>
  <c r="H105" i="1" s="1"/>
  <c r="J105" i="1" s="1"/>
  <c r="L105" i="1" s="1"/>
  <c r="N105" i="1" s="1"/>
  <c r="P105" i="1" s="1"/>
  <c r="R105" i="1" s="1"/>
  <c r="T105" i="1" s="1"/>
  <c r="V105" i="1" s="1"/>
  <c r="F104" i="1"/>
  <c r="H104" i="1" s="1"/>
  <c r="J104" i="1" s="1"/>
  <c r="L104" i="1" s="1"/>
  <c r="N104" i="1" s="1"/>
  <c r="P104" i="1" s="1"/>
  <c r="R104" i="1" s="1"/>
  <c r="T104" i="1" s="1"/>
  <c r="V104" i="1" s="1"/>
  <c r="F103" i="1"/>
  <c r="H103" i="1" s="1"/>
  <c r="J103" i="1" s="1"/>
  <c r="L103" i="1" s="1"/>
  <c r="N103" i="1" s="1"/>
  <c r="P103" i="1" s="1"/>
  <c r="R103" i="1" s="1"/>
  <c r="T103" i="1" s="1"/>
  <c r="V103" i="1" s="1"/>
  <c r="F102" i="1"/>
  <c r="H102" i="1" s="1"/>
  <c r="J102" i="1" s="1"/>
  <c r="L102" i="1" s="1"/>
  <c r="N102" i="1" s="1"/>
  <c r="P102" i="1" s="1"/>
  <c r="R102" i="1" s="1"/>
  <c r="T102" i="1" s="1"/>
  <c r="V102" i="1" s="1"/>
  <c r="F101" i="1"/>
  <c r="H101" i="1" s="1"/>
  <c r="J101" i="1" s="1"/>
  <c r="L101" i="1" s="1"/>
  <c r="N101" i="1" s="1"/>
  <c r="P101" i="1" s="1"/>
  <c r="R101" i="1" s="1"/>
  <c r="T101" i="1" s="1"/>
  <c r="V101" i="1" s="1"/>
  <c r="F100" i="1"/>
  <c r="H100" i="1" s="1"/>
  <c r="J100" i="1" s="1"/>
  <c r="L100" i="1" s="1"/>
  <c r="N100" i="1" s="1"/>
  <c r="P100" i="1" s="1"/>
  <c r="R100" i="1" s="1"/>
  <c r="T100" i="1" s="1"/>
  <c r="V100" i="1" s="1"/>
  <c r="F99" i="1"/>
  <c r="H99" i="1" s="1"/>
  <c r="J99" i="1" s="1"/>
  <c r="L99" i="1" s="1"/>
  <c r="N99" i="1" s="1"/>
  <c r="P99" i="1" s="1"/>
  <c r="R99" i="1" s="1"/>
  <c r="T99" i="1" s="1"/>
  <c r="V99" i="1" s="1"/>
  <c r="F98" i="1"/>
  <c r="H98" i="1" s="1"/>
  <c r="J98" i="1" s="1"/>
  <c r="L98" i="1" s="1"/>
  <c r="N98" i="1" s="1"/>
  <c r="P98" i="1" s="1"/>
  <c r="R98" i="1" s="1"/>
  <c r="T98" i="1" s="1"/>
  <c r="V98" i="1" s="1"/>
  <c r="F97" i="1"/>
  <c r="H97" i="1" s="1"/>
  <c r="J97" i="1" s="1"/>
  <c r="L97" i="1" s="1"/>
  <c r="N97" i="1" s="1"/>
  <c r="P97" i="1" s="1"/>
  <c r="R97" i="1" s="1"/>
  <c r="T97" i="1" s="1"/>
  <c r="V97" i="1" s="1"/>
  <c r="F96" i="1"/>
  <c r="H96" i="1" s="1"/>
  <c r="J96" i="1" s="1"/>
  <c r="L96" i="1" s="1"/>
  <c r="N96" i="1" s="1"/>
  <c r="P96" i="1" s="1"/>
  <c r="R96" i="1" s="1"/>
  <c r="T96" i="1" s="1"/>
  <c r="V96" i="1" s="1"/>
  <c r="F95" i="1"/>
  <c r="H95" i="1" s="1"/>
  <c r="J95" i="1" s="1"/>
  <c r="L95" i="1" s="1"/>
  <c r="N95" i="1" s="1"/>
  <c r="P95" i="1" s="1"/>
  <c r="R95" i="1" s="1"/>
  <c r="T95" i="1" s="1"/>
  <c r="V95" i="1" s="1"/>
  <c r="F94" i="1"/>
  <c r="H94" i="1" s="1"/>
  <c r="J94" i="1" s="1"/>
  <c r="L94" i="1" s="1"/>
  <c r="N94" i="1" s="1"/>
  <c r="P94" i="1" s="1"/>
  <c r="R94" i="1" s="1"/>
  <c r="T94" i="1" s="1"/>
  <c r="V94" i="1" s="1"/>
  <c r="F93" i="1"/>
  <c r="H93" i="1" s="1"/>
  <c r="J93" i="1" s="1"/>
  <c r="L93" i="1" s="1"/>
  <c r="N93" i="1" s="1"/>
  <c r="P93" i="1" s="1"/>
  <c r="R93" i="1" s="1"/>
  <c r="T93" i="1" s="1"/>
  <c r="V93" i="1" s="1"/>
  <c r="F92" i="1"/>
  <c r="H92" i="1" s="1"/>
  <c r="J92" i="1" s="1"/>
  <c r="L92" i="1" s="1"/>
  <c r="N92" i="1" s="1"/>
  <c r="P92" i="1" s="1"/>
  <c r="R92" i="1" s="1"/>
  <c r="T92" i="1" s="1"/>
  <c r="V92" i="1" s="1"/>
  <c r="F91" i="1"/>
  <c r="H91" i="1" s="1"/>
  <c r="J91" i="1" s="1"/>
  <c r="L91" i="1" s="1"/>
  <c r="N91" i="1" s="1"/>
  <c r="P91" i="1" s="1"/>
  <c r="R91" i="1" s="1"/>
  <c r="T91" i="1" s="1"/>
  <c r="V91" i="1" s="1"/>
  <c r="F90" i="1"/>
  <c r="H90" i="1" s="1"/>
  <c r="J90" i="1" s="1"/>
  <c r="L90" i="1" s="1"/>
  <c r="N90" i="1" s="1"/>
  <c r="P90" i="1" s="1"/>
  <c r="R90" i="1" s="1"/>
  <c r="T90" i="1" s="1"/>
  <c r="V90" i="1" s="1"/>
  <c r="F89" i="1"/>
  <c r="H89" i="1" s="1"/>
  <c r="J89" i="1" s="1"/>
  <c r="L89" i="1" s="1"/>
  <c r="N89" i="1" s="1"/>
  <c r="P89" i="1" s="1"/>
  <c r="R89" i="1" s="1"/>
  <c r="T89" i="1" s="1"/>
  <c r="V89" i="1" s="1"/>
  <c r="F88" i="1"/>
  <c r="H88" i="1" s="1"/>
  <c r="J88" i="1" s="1"/>
  <c r="L88" i="1" s="1"/>
  <c r="N88" i="1" s="1"/>
  <c r="P88" i="1" s="1"/>
  <c r="R88" i="1" s="1"/>
  <c r="T88" i="1" s="1"/>
  <c r="V88" i="1" s="1"/>
  <c r="F87" i="1"/>
  <c r="H87" i="1" s="1"/>
  <c r="J87" i="1" s="1"/>
  <c r="L87" i="1" s="1"/>
  <c r="N87" i="1" s="1"/>
  <c r="P87" i="1" s="1"/>
  <c r="R87" i="1" s="1"/>
  <c r="T87" i="1" s="1"/>
  <c r="V87" i="1" s="1"/>
  <c r="F86" i="1"/>
  <c r="H86" i="1" s="1"/>
  <c r="J86" i="1" s="1"/>
  <c r="L86" i="1" s="1"/>
  <c r="N86" i="1" s="1"/>
  <c r="P86" i="1" s="1"/>
  <c r="R86" i="1" s="1"/>
  <c r="T86" i="1" s="1"/>
  <c r="V86" i="1" s="1"/>
  <c r="F85" i="1"/>
  <c r="H85" i="1" s="1"/>
  <c r="J85" i="1" s="1"/>
  <c r="L85" i="1" s="1"/>
  <c r="N85" i="1" s="1"/>
  <c r="P85" i="1" s="1"/>
  <c r="R85" i="1" s="1"/>
  <c r="T85" i="1" s="1"/>
  <c r="V85" i="1" s="1"/>
  <c r="F84" i="1"/>
  <c r="H84" i="1" s="1"/>
  <c r="J84" i="1" s="1"/>
  <c r="L84" i="1" s="1"/>
  <c r="N84" i="1" s="1"/>
  <c r="P84" i="1" s="1"/>
  <c r="R84" i="1" s="1"/>
  <c r="T84" i="1" s="1"/>
  <c r="V84" i="1" s="1"/>
  <c r="F83" i="1"/>
  <c r="H83" i="1" s="1"/>
  <c r="J83" i="1" s="1"/>
  <c r="L83" i="1" s="1"/>
  <c r="N83" i="1" s="1"/>
  <c r="P83" i="1" s="1"/>
  <c r="R83" i="1" s="1"/>
  <c r="T83" i="1" s="1"/>
  <c r="V83" i="1" s="1"/>
  <c r="F82" i="1"/>
  <c r="H82" i="1" s="1"/>
  <c r="J82" i="1" s="1"/>
  <c r="L82" i="1" s="1"/>
  <c r="N82" i="1" s="1"/>
  <c r="P82" i="1" s="1"/>
  <c r="R82" i="1" s="1"/>
  <c r="T82" i="1" s="1"/>
  <c r="V82" i="1" s="1"/>
  <c r="F81" i="1"/>
  <c r="H81" i="1" s="1"/>
  <c r="J81" i="1" s="1"/>
  <c r="L81" i="1" s="1"/>
  <c r="N81" i="1" s="1"/>
  <c r="P81" i="1" s="1"/>
  <c r="R81" i="1" s="1"/>
  <c r="T81" i="1" s="1"/>
  <c r="V81" i="1" s="1"/>
  <c r="F80" i="1"/>
  <c r="H80" i="1" s="1"/>
  <c r="J80" i="1" s="1"/>
  <c r="L80" i="1" s="1"/>
  <c r="N80" i="1" s="1"/>
  <c r="P80" i="1" s="1"/>
  <c r="R80" i="1" s="1"/>
  <c r="T80" i="1" s="1"/>
  <c r="V80" i="1" s="1"/>
  <c r="F79" i="1"/>
  <c r="H79" i="1" s="1"/>
  <c r="J79" i="1" s="1"/>
  <c r="L79" i="1" s="1"/>
  <c r="N79" i="1" s="1"/>
  <c r="P79" i="1" s="1"/>
  <c r="R79" i="1" s="1"/>
  <c r="T79" i="1" s="1"/>
  <c r="V79" i="1" s="1"/>
  <c r="F78" i="1"/>
  <c r="H78" i="1" s="1"/>
  <c r="J78" i="1" s="1"/>
  <c r="L78" i="1" s="1"/>
  <c r="N78" i="1" s="1"/>
  <c r="P78" i="1" s="1"/>
  <c r="R78" i="1" s="1"/>
  <c r="T78" i="1" s="1"/>
  <c r="V78" i="1" s="1"/>
  <c r="F77" i="1"/>
  <c r="H77" i="1" s="1"/>
  <c r="J77" i="1" s="1"/>
  <c r="L77" i="1" s="1"/>
  <c r="N77" i="1" s="1"/>
  <c r="P77" i="1" s="1"/>
  <c r="R77" i="1" s="1"/>
  <c r="T77" i="1" s="1"/>
  <c r="V77" i="1" s="1"/>
  <c r="F76" i="1"/>
  <c r="H76" i="1" s="1"/>
  <c r="J76" i="1" s="1"/>
  <c r="L76" i="1" s="1"/>
  <c r="N76" i="1" s="1"/>
  <c r="P76" i="1" s="1"/>
  <c r="R76" i="1" s="1"/>
  <c r="T76" i="1" s="1"/>
  <c r="V76" i="1" s="1"/>
  <c r="F75" i="1"/>
  <c r="H75" i="1" s="1"/>
  <c r="J75" i="1" s="1"/>
  <c r="L75" i="1" s="1"/>
  <c r="N75" i="1" s="1"/>
  <c r="P75" i="1" s="1"/>
  <c r="R75" i="1" s="1"/>
  <c r="T75" i="1" s="1"/>
  <c r="V75" i="1" s="1"/>
  <c r="F74" i="1"/>
  <c r="H74" i="1" s="1"/>
  <c r="J74" i="1" s="1"/>
  <c r="L74" i="1" s="1"/>
  <c r="N74" i="1" s="1"/>
  <c r="P74" i="1" s="1"/>
  <c r="R74" i="1" s="1"/>
  <c r="T74" i="1" s="1"/>
  <c r="V74" i="1" s="1"/>
  <c r="F73" i="1"/>
  <c r="H73" i="1" s="1"/>
  <c r="J73" i="1" s="1"/>
  <c r="L73" i="1" s="1"/>
  <c r="N73" i="1" s="1"/>
  <c r="P73" i="1" s="1"/>
  <c r="R73" i="1" s="1"/>
  <c r="T73" i="1" s="1"/>
  <c r="V73" i="1" s="1"/>
  <c r="F72" i="1"/>
  <c r="H72" i="1" s="1"/>
  <c r="J72" i="1" s="1"/>
  <c r="L72" i="1" s="1"/>
  <c r="N72" i="1" s="1"/>
  <c r="P72" i="1" s="1"/>
  <c r="R72" i="1" s="1"/>
  <c r="T72" i="1" s="1"/>
  <c r="V72" i="1" s="1"/>
  <c r="F71" i="1"/>
  <c r="H71" i="1" s="1"/>
  <c r="J71" i="1" s="1"/>
  <c r="L71" i="1" s="1"/>
  <c r="N71" i="1" s="1"/>
  <c r="P71" i="1" s="1"/>
  <c r="R71" i="1" s="1"/>
  <c r="T71" i="1" s="1"/>
  <c r="V71" i="1" s="1"/>
  <c r="F70" i="1"/>
  <c r="H70" i="1" s="1"/>
  <c r="J70" i="1" s="1"/>
  <c r="L70" i="1" s="1"/>
  <c r="N70" i="1" s="1"/>
  <c r="P70" i="1" s="1"/>
  <c r="R70" i="1" s="1"/>
  <c r="T70" i="1" s="1"/>
  <c r="V70" i="1" s="1"/>
  <c r="F69" i="1"/>
  <c r="H69" i="1" s="1"/>
  <c r="J69" i="1" s="1"/>
  <c r="L69" i="1" s="1"/>
  <c r="N69" i="1" s="1"/>
  <c r="P69" i="1" s="1"/>
  <c r="R69" i="1" s="1"/>
  <c r="T69" i="1" s="1"/>
  <c r="V69" i="1" s="1"/>
  <c r="F68" i="1"/>
  <c r="H68" i="1" s="1"/>
  <c r="J68" i="1" s="1"/>
  <c r="L68" i="1" s="1"/>
  <c r="N68" i="1" s="1"/>
  <c r="P68" i="1" s="1"/>
  <c r="R68" i="1" s="1"/>
  <c r="T68" i="1" s="1"/>
  <c r="V68" i="1" s="1"/>
  <c r="F67" i="1"/>
  <c r="H67" i="1" s="1"/>
  <c r="J67" i="1" s="1"/>
  <c r="L67" i="1" s="1"/>
  <c r="N67" i="1" s="1"/>
  <c r="P67" i="1" s="1"/>
  <c r="R67" i="1" s="1"/>
  <c r="T67" i="1" s="1"/>
  <c r="V67" i="1" s="1"/>
  <c r="F66" i="1"/>
  <c r="H66" i="1" s="1"/>
  <c r="J66" i="1" s="1"/>
  <c r="L66" i="1" s="1"/>
  <c r="N66" i="1" s="1"/>
  <c r="P66" i="1" s="1"/>
  <c r="R66" i="1" s="1"/>
  <c r="T66" i="1" s="1"/>
  <c r="V66" i="1" s="1"/>
  <c r="F65" i="1"/>
  <c r="H65" i="1" s="1"/>
  <c r="J65" i="1" s="1"/>
  <c r="L65" i="1" s="1"/>
  <c r="N65" i="1" s="1"/>
  <c r="P65" i="1" s="1"/>
  <c r="R65" i="1" s="1"/>
  <c r="T65" i="1" s="1"/>
  <c r="V65" i="1" s="1"/>
  <c r="F64" i="1"/>
  <c r="H64" i="1" s="1"/>
  <c r="J64" i="1" s="1"/>
  <c r="L64" i="1" s="1"/>
  <c r="N64" i="1" s="1"/>
  <c r="P64" i="1" s="1"/>
  <c r="R64" i="1" s="1"/>
  <c r="T64" i="1" s="1"/>
  <c r="V64" i="1" s="1"/>
  <c r="F63" i="1"/>
  <c r="H63" i="1" s="1"/>
  <c r="J63" i="1" s="1"/>
  <c r="L63" i="1" s="1"/>
  <c r="N63" i="1" s="1"/>
  <c r="P63" i="1" s="1"/>
  <c r="R63" i="1" s="1"/>
  <c r="T63" i="1" s="1"/>
  <c r="V63" i="1" s="1"/>
  <c r="F62" i="1"/>
  <c r="H62" i="1" s="1"/>
  <c r="J62" i="1" s="1"/>
  <c r="L62" i="1" s="1"/>
  <c r="N62" i="1" s="1"/>
  <c r="P62" i="1" s="1"/>
  <c r="R62" i="1" s="1"/>
  <c r="T62" i="1" s="1"/>
  <c r="V62" i="1" s="1"/>
  <c r="F61" i="1"/>
  <c r="H61" i="1" s="1"/>
  <c r="J61" i="1" s="1"/>
  <c r="L61" i="1" s="1"/>
  <c r="N61" i="1" s="1"/>
  <c r="P61" i="1" s="1"/>
  <c r="R61" i="1" s="1"/>
  <c r="T61" i="1" s="1"/>
  <c r="V61" i="1" s="1"/>
  <c r="F60" i="1"/>
  <c r="H60" i="1" s="1"/>
  <c r="J60" i="1" s="1"/>
  <c r="L60" i="1" s="1"/>
  <c r="N60" i="1" s="1"/>
  <c r="P60" i="1" s="1"/>
  <c r="R60" i="1" s="1"/>
  <c r="T60" i="1" s="1"/>
  <c r="V60" i="1" s="1"/>
  <c r="F59" i="1"/>
  <c r="H59" i="1" s="1"/>
  <c r="J59" i="1" s="1"/>
  <c r="L59" i="1" s="1"/>
  <c r="N59" i="1" s="1"/>
  <c r="P59" i="1" s="1"/>
  <c r="R59" i="1" s="1"/>
  <c r="T59" i="1" s="1"/>
  <c r="V59" i="1" s="1"/>
  <c r="F58" i="1"/>
  <c r="H58" i="1" s="1"/>
  <c r="J58" i="1" s="1"/>
  <c r="L58" i="1" s="1"/>
  <c r="N58" i="1" s="1"/>
  <c r="P58" i="1" s="1"/>
  <c r="R58" i="1" s="1"/>
  <c r="T58" i="1" s="1"/>
  <c r="V58" i="1" s="1"/>
  <c r="F57" i="1"/>
  <c r="H57" i="1" s="1"/>
  <c r="J57" i="1" s="1"/>
  <c r="L57" i="1" s="1"/>
  <c r="N57" i="1" s="1"/>
  <c r="P57" i="1" s="1"/>
  <c r="R57" i="1" s="1"/>
  <c r="T57" i="1" s="1"/>
  <c r="V57" i="1" s="1"/>
  <c r="F56" i="1"/>
  <c r="H56" i="1" s="1"/>
  <c r="J56" i="1" s="1"/>
  <c r="L56" i="1" s="1"/>
  <c r="N56" i="1" s="1"/>
  <c r="P56" i="1" s="1"/>
  <c r="R56" i="1" s="1"/>
  <c r="T56" i="1" s="1"/>
  <c r="V56" i="1" s="1"/>
  <c r="F55" i="1"/>
  <c r="H55" i="1" s="1"/>
  <c r="J55" i="1" s="1"/>
  <c r="L55" i="1" s="1"/>
  <c r="N55" i="1" s="1"/>
  <c r="P55" i="1" s="1"/>
  <c r="R55" i="1" s="1"/>
  <c r="T55" i="1" s="1"/>
  <c r="V55" i="1" s="1"/>
  <c r="F54" i="1"/>
  <c r="H54" i="1" s="1"/>
  <c r="J54" i="1" s="1"/>
  <c r="L54" i="1" s="1"/>
  <c r="N54" i="1" s="1"/>
  <c r="P54" i="1" s="1"/>
  <c r="R54" i="1" s="1"/>
  <c r="T54" i="1" s="1"/>
  <c r="V54" i="1" s="1"/>
  <c r="F53" i="1"/>
  <c r="H53" i="1" s="1"/>
  <c r="J53" i="1" s="1"/>
  <c r="L53" i="1" s="1"/>
  <c r="N53" i="1" s="1"/>
  <c r="P53" i="1" s="1"/>
  <c r="R53" i="1" s="1"/>
  <c r="T53" i="1" s="1"/>
  <c r="V53" i="1" s="1"/>
  <c r="F52" i="1"/>
  <c r="H52" i="1" s="1"/>
  <c r="J52" i="1" s="1"/>
  <c r="L52" i="1" s="1"/>
  <c r="N52" i="1" s="1"/>
  <c r="P52" i="1" s="1"/>
  <c r="R52" i="1" s="1"/>
  <c r="T52" i="1" s="1"/>
  <c r="V52" i="1" s="1"/>
  <c r="F51" i="1"/>
  <c r="H51" i="1" s="1"/>
  <c r="J51" i="1" s="1"/>
  <c r="L51" i="1" s="1"/>
  <c r="N51" i="1" s="1"/>
  <c r="P51" i="1" s="1"/>
  <c r="R51" i="1" s="1"/>
  <c r="T51" i="1" s="1"/>
  <c r="V51" i="1" s="1"/>
  <c r="F50" i="1"/>
  <c r="H50" i="1" s="1"/>
  <c r="J50" i="1" s="1"/>
  <c r="L50" i="1" s="1"/>
  <c r="N50" i="1" s="1"/>
  <c r="P50" i="1" s="1"/>
  <c r="R50" i="1" s="1"/>
  <c r="T50" i="1" s="1"/>
  <c r="V50" i="1" s="1"/>
  <c r="F49" i="1"/>
  <c r="H49" i="1" s="1"/>
  <c r="J49" i="1" s="1"/>
  <c r="L49" i="1" s="1"/>
  <c r="N49" i="1" s="1"/>
  <c r="P49" i="1" s="1"/>
  <c r="R49" i="1" s="1"/>
  <c r="T49" i="1" s="1"/>
  <c r="V49" i="1" s="1"/>
  <c r="F48" i="1"/>
  <c r="H48" i="1" s="1"/>
  <c r="J48" i="1" s="1"/>
  <c r="L48" i="1" s="1"/>
  <c r="N48" i="1" s="1"/>
  <c r="P48" i="1" s="1"/>
  <c r="R48" i="1" s="1"/>
  <c r="T48" i="1" s="1"/>
  <c r="V48" i="1" s="1"/>
  <c r="F47" i="1"/>
  <c r="H47" i="1" s="1"/>
  <c r="J47" i="1" s="1"/>
  <c r="L47" i="1" s="1"/>
  <c r="N47" i="1" s="1"/>
  <c r="P47" i="1" s="1"/>
  <c r="R47" i="1" s="1"/>
  <c r="T47" i="1" s="1"/>
  <c r="V47" i="1" s="1"/>
  <c r="F46" i="1"/>
  <c r="H46" i="1" s="1"/>
  <c r="J46" i="1" s="1"/>
  <c r="L46" i="1" s="1"/>
  <c r="N46" i="1" s="1"/>
  <c r="P46" i="1" s="1"/>
  <c r="R46" i="1" s="1"/>
  <c r="T46" i="1" s="1"/>
  <c r="V46" i="1" s="1"/>
  <c r="F45" i="1"/>
  <c r="H45" i="1" s="1"/>
  <c r="J45" i="1" s="1"/>
  <c r="L45" i="1" s="1"/>
  <c r="N45" i="1" s="1"/>
  <c r="P45" i="1" s="1"/>
  <c r="R45" i="1" s="1"/>
  <c r="T45" i="1" s="1"/>
  <c r="V45" i="1" s="1"/>
  <c r="F44" i="1"/>
  <c r="H44" i="1" s="1"/>
  <c r="J44" i="1" s="1"/>
  <c r="L44" i="1" s="1"/>
  <c r="N44" i="1" s="1"/>
  <c r="P44" i="1" s="1"/>
  <c r="R44" i="1" s="1"/>
  <c r="T44" i="1" s="1"/>
  <c r="V44" i="1" s="1"/>
  <c r="F43" i="1"/>
  <c r="H43" i="1" s="1"/>
  <c r="J43" i="1" s="1"/>
  <c r="L43" i="1" s="1"/>
  <c r="N43" i="1" s="1"/>
  <c r="P43" i="1" s="1"/>
  <c r="R43" i="1" s="1"/>
  <c r="T43" i="1" s="1"/>
  <c r="V43" i="1" s="1"/>
  <c r="F42" i="1"/>
  <c r="H42" i="1" s="1"/>
  <c r="J42" i="1" s="1"/>
  <c r="L42" i="1" s="1"/>
  <c r="N42" i="1" s="1"/>
  <c r="P42" i="1" s="1"/>
  <c r="R42" i="1" s="1"/>
  <c r="T42" i="1" s="1"/>
  <c r="V42" i="1" s="1"/>
  <c r="F41" i="1"/>
  <c r="H41" i="1" s="1"/>
  <c r="J41" i="1" s="1"/>
  <c r="L41" i="1" s="1"/>
  <c r="N41" i="1" s="1"/>
  <c r="P41" i="1" s="1"/>
  <c r="R41" i="1" s="1"/>
  <c r="T41" i="1" s="1"/>
  <c r="V41" i="1" s="1"/>
  <c r="F40" i="1"/>
  <c r="H40" i="1" s="1"/>
  <c r="J40" i="1" s="1"/>
  <c r="L40" i="1" s="1"/>
  <c r="N40" i="1" s="1"/>
  <c r="P40" i="1" s="1"/>
  <c r="R40" i="1" s="1"/>
  <c r="T40" i="1" s="1"/>
  <c r="V40" i="1" s="1"/>
  <c r="F39" i="1"/>
  <c r="H39" i="1" s="1"/>
  <c r="J39" i="1" s="1"/>
  <c r="L39" i="1" s="1"/>
  <c r="N39" i="1" s="1"/>
  <c r="P39" i="1" s="1"/>
  <c r="R39" i="1" s="1"/>
  <c r="T39" i="1" s="1"/>
  <c r="V39" i="1" s="1"/>
  <c r="F38" i="1"/>
  <c r="H38" i="1" s="1"/>
  <c r="J38" i="1" s="1"/>
  <c r="L38" i="1" s="1"/>
  <c r="N38" i="1" s="1"/>
  <c r="P38" i="1" s="1"/>
  <c r="R38" i="1" s="1"/>
  <c r="T38" i="1" s="1"/>
  <c r="V38" i="1" s="1"/>
  <c r="F37" i="1"/>
  <c r="H37" i="1" s="1"/>
  <c r="J37" i="1" s="1"/>
  <c r="L37" i="1" s="1"/>
  <c r="N37" i="1" s="1"/>
  <c r="P37" i="1" s="1"/>
  <c r="R37" i="1" s="1"/>
  <c r="T37" i="1" s="1"/>
  <c r="V37" i="1" s="1"/>
  <c r="F36" i="1"/>
  <c r="H36" i="1" s="1"/>
  <c r="J36" i="1" s="1"/>
  <c r="L36" i="1" s="1"/>
  <c r="N36" i="1" s="1"/>
  <c r="P36" i="1" s="1"/>
  <c r="R36" i="1" s="1"/>
  <c r="T36" i="1" s="1"/>
  <c r="V36" i="1" s="1"/>
  <c r="F35" i="1"/>
  <c r="H35" i="1" s="1"/>
  <c r="J35" i="1" s="1"/>
  <c r="L35" i="1" s="1"/>
  <c r="N35" i="1" s="1"/>
  <c r="P35" i="1" s="1"/>
  <c r="R35" i="1" s="1"/>
  <c r="T35" i="1" s="1"/>
  <c r="V35" i="1" s="1"/>
  <c r="F34" i="1"/>
  <c r="H34" i="1" s="1"/>
  <c r="J34" i="1" s="1"/>
  <c r="L34" i="1" s="1"/>
  <c r="N34" i="1" s="1"/>
  <c r="P34" i="1" s="1"/>
  <c r="R34" i="1" s="1"/>
  <c r="T34" i="1" s="1"/>
  <c r="V34" i="1" s="1"/>
  <c r="F33" i="1"/>
  <c r="H33" i="1" s="1"/>
  <c r="J33" i="1" s="1"/>
  <c r="L33" i="1" s="1"/>
  <c r="N33" i="1" s="1"/>
  <c r="P33" i="1" s="1"/>
  <c r="R33" i="1" s="1"/>
  <c r="T33" i="1" s="1"/>
  <c r="V33" i="1" s="1"/>
  <c r="F32" i="1"/>
  <c r="H32" i="1" s="1"/>
  <c r="J32" i="1" s="1"/>
  <c r="L32" i="1" s="1"/>
  <c r="N32" i="1" s="1"/>
  <c r="P32" i="1" s="1"/>
  <c r="R32" i="1" s="1"/>
  <c r="T32" i="1" s="1"/>
  <c r="V32" i="1" s="1"/>
  <c r="F31" i="1"/>
  <c r="H31" i="1" s="1"/>
  <c r="J31" i="1" s="1"/>
  <c r="L31" i="1" s="1"/>
  <c r="N31" i="1" s="1"/>
  <c r="P31" i="1" s="1"/>
  <c r="R31" i="1" s="1"/>
  <c r="T31" i="1" s="1"/>
  <c r="V31" i="1" s="1"/>
  <c r="F30" i="1"/>
  <c r="H30" i="1" s="1"/>
  <c r="J30" i="1" s="1"/>
  <c r="L30" i="1" s="1"/>
  <c r="N30" i="1" s="1"/>
  <c r="P30" i="1" s="1"/>
  <c r="R30" i="1" s="1"/>
  <c r="T30" i="1" s="1"/>
  <c r="V30" i="1" s="1"/>
  <c r="F29" i="1"/>
  <c r="H29" i="1" s="1"/>
  <c r="J29" i="1" s="1"/>
  <c r="L29" i="1" s="1"/>
  <c r="N29" i="1" s="1"/>
  <c r="P29" i="1" s="1"/>
  <c r="R29" i="1" s="1"/>
  <c r="T29" i="1" s="1"/>
  <c r="V29" i="1" s="1"/>
  <c r="F28" i="1"/>
  <c r="H28" i="1" s="1"/>
  <c r="J28" i="1" s="1"/>
  <c r="L28" i="1" s="1"/>
  <c r="N28" i="1" s="1"/>
  <c r="P28" i="1" s="1"/>
  <c r="R28" i="1" s="1"/>
  <c r="T28" i="1" s="1"/>
  <c r="V28" i="1" s="1"/>
  <c r="F27" i="1"/>
  <c r="H27" i="1" s="1"/>
  <c r="J27" i="1" s="1"/>
  <c r="L27" i="1" s="1"/>
  <c r="N27" i="1" s="1"/>
  <c r="P27" i="1" s="1"/>
  <c r="R27" i="1" s="1"/>
  <c r="T27" i="1" s="1"/>
  <c r="V27" i="1" s="1"/>
  <c r="F26" i="1"/>
  <c r="H26" i="1" s="1"/>
  <c r="J26" i="1" s="1"/>
  <c r="L26" i="1" s="1"/>
  <c r="N26" i="1" s="1"/>
  <c r="P26" i="1" s="1"/>
  <c r="R26" i="1" s="1"/>
  <c r="T26" i="1" s="1"/>
  <c r="V26" i="1" s="1"/>
  <c r="F25" i="1"/>
  <c r="H25" i="1" s="1"/>
  <c r="J25" i="1" s="1"/>
  <c r="L25" i="1" s="1"/>
  <c r="N25" i="1" s="1"/>
  <c r="P25" i="1" s="1"/>
  <c r="R25" i="1" s="1"/>
  <c r="T25" i="1" s="1"/>
  <c r="V25" i="1" s="1"/>
  <c r="F24" i="1"/>
  <c r="H24" i="1" s="1"/>
  <c r="J24" i="1" s="1"/>
  <c r="L24" i="1" s="1"/>
  <c r="N24" i="1" s="1"/>
  <c r="P24" i="1" s="1"/>
  <c r="R24" i="1" s="1"/>
  <c r="T24" i="1" s="1"/>
  <c r="V24" i="1" s="1"/>
  <c r="F23" i="1"/>
  <c r="H23" i="1" s="1"/>
  <c r="J23" i="1" s="1"/>
  <c r="L23" i="1" s="1"/>
  <c r="N23" i="1" s="1"/>
  <c r="P23" i="1" s="1"/>
  <c r="R23" i="1" s="1"/>
  <c r="T23" i="1" s="1"/>
  <c r="V23" i="1" s="1"/>
  <c r="F22" i="1"/>
  <c r="H22" i="1" s="1"/>
  <c r="J22" i="1" s="1"/>
  <c r="L22" i="1" s="1"/>
  <c r="N22" i="1" s="1"/>
  <c r="P22" i="1" s="1"/>
  <c r="R22" i="1" s="1"/>
  <c r="T22" i="1" s="1"/>
  <c r="V22" i="1" s="1"/>
  <c r="F21" i="1"/>
  <c r="H21" i="1" s="1"/>
  <c r="J21" i="1" s="1"/>
  <c r="L21" i="1" s="1"/>
  <c r="N21" i="1" s="1"/>
  <c r="P21" i="1" s="1"/>
  <c r="R21" i="1" s="1"/>
  <c r="T21" i="1" s="1"/>
  <c r="V21" i="1" s="1"/>
  <c r="F20" i="1"/>
  <c r="H20" i="1" s="1"/>
  <c r="J20" i="1" s="1"/>
  <c r="L20" i="1" s="1"/>
  <c r="N20" i="1" s="1"/>
  <c r="P20" i="1" s="1"/>
  <c r="R20" i="1" s="1"/>
  <c r="T20" i="1" s="1"/>
  <c r="V20" i="1" s="1"/>
  <c r="F19" i="1"/>
  <c r="H19" i="1" s="1"/>
  <c r="J19" i="1" s="1"/>
  <c r="L19" i="1" s="1"/>
  <c r="N19" i="1" s="1"/>
  <c r="P19" i="1" s="1"/>
  <c r="R19" i="1" s="1"/>
  <c r="T19" i="1" s="1"/>
  <c r="V19" i="1" s="1"/>
  <c r="F18" i="1"/>
  <c r="H18" i="1" s="1"/>
  <c r="J18" i="1" s="1"/>
  <c r="L18" i="1" s="1"/>
  <c r="N18" i="1" s="1"/>
  <c r="P18" i="1" s="1"/>
  <c r="R18" i="1" s="1"/>
  <c r="T18" i="1" s="1"/>
  <c r="V18" i="1" s="1"/>
  <c r="F17" i="1"/>
  <c r="H17" i="1" s="1"/>
  <c r="J17" i="1" s="1"/>
  <c r="L17" i="1" s="1"/>
  <c r="N17" i="1" s="1"/>
  <c r="P17" i="1" s="1"/>
  <c r="R17" i="1" s="1"/>
  <c r="T17" i="1" s="1"/>
  <c r="V17" i="1" s="1"/>
  <c r="F16" i="1"/>
  <c r="H16" i="1" s="1"/>
  <c r="J16" i="1" s="1"/>
  <c r="L16" i="1" s="1"/>
  <c r="N16" i="1" s="1"/>
  <c r="P16" i="1" s="1"/>
  <c r="R16" i="1" s="1"/>
  <c r="T16" i="1" s="1"/>
  <c r="V16" i="1" s="1"/>
  <c r="F15" i="1"/>
  <c r="H15" i="1" s="1"/>
  <c r="J15" i="1" s="1"/>
  <c r="L15" i="1" s="1"/>
  <c r="N15" i="1" s="1"/>
  <c r="P15" i="1" s="1"/>
  <c r="R15" i="1" s="1"/>
  <c r="T15" i="1" s="1"/>
  <c r="V15" i="1" s="1"/>
  <c r="F14" i="1"/>
  <c r="H14" i="1" s="1"/>
  <c r="J14" i="1" s="1"/>
  <c r="L14" i="1" s="1"/>
  <c r="N14" i="1" s="1"/>
  <c r="P14" i="1" s="1"/>
  <c r="R14" i="1" s="1"/>
  <c r="T14" i="1" s="1"/>
  <c r="V14" i="1" s="1"/>
  <c r="F13" i="1"/>
  <c r="H13" i="1" s="1"/>
  <c r="J13" i="1" s="1"/>
  <c r="L13" i="1" s="1"/>
  <c r="N13" i="1" s="1"/>
  <c r="P13" i="1" s="1"/>
  <c r="R13" i="1" s="1"/>
  <c r="T13" i="1" s="1"/>
  <c r="V13" i="1" s="1"/>
  <c r="F12" i="1"/>
  <c r="H12" i="1" s="1"/>
  <c r="J12" i="1" s="1"/>
  <c r="L12" i="1" s="1"/>
  <c r="N12" i="1" s="1"/>
  <c r="P12" i="1" s="1"/>
  <c r="R12" i="1" s="1"/>
  <c r="T12" i="1" s="1"/>
  <c r="V12" i="1" s="1"/>
  <c r="F11" i="1"/>
  <c r="H11" i="1" s="1"/>
  <c r="J11" i="1" s="1"/>
  <c r="L11" i="1" s="1"/>
  <c r="N11" i="1" s="1"/>
  <c r="P11" i="1" s="1"/>
  <c r="R11" i="1" s="1"/>
  <c r="T11" i="1" s="1"/>
  <c r="V11" i="1" s="1"/>
  <c r="F10" i="1"/>
  <c r="H10" i="1" s="1"/>
  <c r="J10" i="1" s="1"/>
  <c r="L10" i="1" s="1"/>
  <c r="N10" i="1" s="1"/>
  <c r="P10" i="1" s="1"/>
  <c r="R10" i="1" s="1"/>
  <c r="T10" i="1" s="1"/>
  <c r="V10" i="1" s="1"/>
  <c r="F9" i="1"/>
  <c r="H9" i="1" s="1"/>
  <c r="J9" i="1" s="1"/>
  <c r="L9" i="1" s="1"/>
  <c r="N9" i="1" s="1"/>
  <c r="P9" i="1" s="1"/>
  <c r="R9" i="1" s="1"/>
  <c r="T9" i="1" s="1"/>
  <c r="V9" i="1" s="1"/>
  <c r="F8" i="1"/>
  <c r="H8" i="1" s="1"/>
  <c r="J8" i="1" s="1"/>
  <c r="L8" i="1" s="1"/>
  <c r="N8" i="1" s="1"/>
  <c r="P8" i="1" s="1"/>
  <c r="R8" i="1" s="1"/>
  <c r="T8" i="1" s="1"/>
  <c r="V8" i="1" s="1"/>
  <c r="F7" i="1"/>
  <c r="H7" i="1" s="1"/>
  <c r="J7" i="1" s="1"/>
  <c r="L7" i="1" s="1"/>
  <c r="N7" i="1" s="1"/>
  <c r="P7" i="1" s="1"/>
  <c r="R7" i="1" s="1"/>
  <c r="T7" i="1" s="1"/>
  <c r="V7" i="1" s="1"/>
  <c r="F6" i="1"/>
  <c r="H6" i="1" s="1"/>
  <c r="J6" i="1" s="1"/>
  <c r="L6" i="1" s="1"/>
  <c r="N6" i="1" s="1"/>
  <c r="P6" i="1" s="1"/>
  <c r="R6" i="1" s="1"/>
  <c r="T6" i="1" s="1"/>
  <c r="V6" i="1" s="1"/>
  <c r="F5" i="1"/>
  <c r="H5" i="1" s="1"/>
  <c r="J5" i="1" s="1"/>
  <c r="L5" i="1" s="1"/>
  <c r="N5" i="1" s="1"/>
  <c r="P5" i="1" s="1"/>
  <c r="R5" i="1" s="1"/>
  <c r="T5" i="1" s="1"/>
  <c r="V5" i="1" s="1"/>
  <c r="F4" i="1"/>
  <c r="H4" i="1" s="1"/>
  <c r="J4" i="1" s="1"/>
  <c r="L4" i="1" s="1"/>
  <c r="N4" i="1" s="1"/>
  <c r="P4" i="1" s="1"/>
  <c r="R4" i="1" s="1"/>
  <c r="T4" i="1" s="1"/>
  <c r="V4" i="1" s="1"/>
  <c r="F3" i="1"/>
  <c r="H3" i="1" s="1"/>
  <c r="J3" i="1" s="1"/>
  <c r="L3" i="1" s="1"/>
  <c r="N3" i="1" s="1"/>
  <c r="P3" i="1" s="1"/>
  <c r="R3" i="1" s="1"/>
  <c r="T3" i="1" s="1"/>
  <c r="V3" i="1" s="1"/>
  <c r="F2" i="1"/>
  <c r="H2" i="1" s="1"/>
  <c r="J2" i="1" s="1"/>
  <c r="W4" i="3" l="1"/>
  <c r="J2" i="2"/>
  <c r="L2" i="1"/>
  <c r="Z4" i="3" l="1"/>
  <c r="L2" i="2"/>
  <c r="N2" i="1"/>
  <c r="AC4" i="3" l="1"/>
  <c r="AF4" i="3" s="1"/>
  <c r="N2" i="2"/>
  <c r="P2" i="1"/>
  <c r="P2" i="2" l="1"/>
  <c r="R2" i="1"/>
  <c r="R2" i="2" l="1"/>
  <c r="T2" i="1"/>
  <c r="T2" i="2" l="1"/>
  <c r="V2" i="1"/>
  <c r="V158" i="1" s="1"/>
  <c r="V2" i="2" l="1"/>
  <c r="X2" i="2" l="1"/>
  <c r="Z2" i="2" l="1"/>
  <c r="AB2" i="2" l="1"/>
</calcChain>
</file>

<file path=xl/sharedStrings.xml><?xml version="1.0" encoding="utf-8"?>
<sst xmlns="http://schemas.openxmlformats.org/spreadsheetml/2006/main" count="967" uniqueCount="166">
  <si>
    <t>№ п/п</t>
  </si>
  <si>
    <t>Срок действия гарантии</t>
  </si>
  <si>
    <t>Предельная сумма гарантии</t>
  </si>
  <si>
    <t>Фактический объем обязательств по состоянию на 01.01.2019</t>
  </si>
  <si>
    <t>Изменения январь</t>
  </si>
  <si>
    <t>Факт на 01.02.2019</t>
  </si>
  <si>
    <t>Изменения февраль</t>
  </si>
  <si>
    <t>Факт на 01.03.2019</t>
  </si>
  <si>
    <t>Изменения март</t>
  </si>
  <si>
    <t>Факт на 01.04.2019</t>
  </si>
  <si>
    <t>Изменения апрель</t>
  </si>
  <si>
    <t>Факт на 01.05.2019</t>
  </si>
  <si>
    <t>Изменения мая</t>
  </si>
  <si>
    <t>Факт на 01.06.2019</t>
  </si>
  <si>
    <t>Изменения июнь</t>
  </si>
  <si>
    <t>Факт на 01.07.2019</t>
  </si>
  <si>
    <t>Изменения июль</t>
  </si>
  <si>
    <t>Факт на 01.08.2019</t>
  </si>
  <si>
    <t>Изменения август</t>
  </si>
  <si>
    <t>Факт на 01.09.2019</t>
  </si>
  <si>
    <t>Изменения сентябрь</t>
  </si>
  <si>
    <t>Факт на 01.10.2019</t>
  </si>
  <si>
    <t>13.08.2023г.</t>
  </si>
  <si>
    <t>14.12.2028г.</t>
  </si>
  <si>
    <t>14.12.2021</t>
  </si>
  <si>
    <t>14.07.2022</t>
  </si>
  <si>
    <t>13.10.2023</t>
  </si>
  <si>
    <t>14.03.2028</t>
  </si>
  <si>
    <t>7 350 дней включительно с даты начала размещения облигаций</t>
  </si>
  <si>
    <t>3 360 дней включительно с даты начала размещения облигаций</t>
  </si>
  <si>
    <t>7 350 дней включительно со дня начала размещения облигаций</t>
  </si>
  <si>
    <t>5 894  дня включительно со дня начала размещения облигаций</t>
  </si>
  <si>
    <t>30.01.2023</t>
  </si>
  <si>
    <t>30.12.2026</t>
  </si>
  <si>
    <t>30.01.2030</t>
  </si>
  <si>
    <t>2 618 дней включительно с даты начала размещения облигаций</t>
  </si>
  <si>
    <t>30.10.2019</t>
  </si>
  <si>
    <t>2618 дня с даты начала размещения облигаций</t>
  </si>
  <si>
    <t>5530 дней вкл. с даты начала размещения облигаций</t>
  </si>
  <si>
    <t>14.06.2030</t>
  </si>
  <si>
    <t>05.10.2023</t>
  </si>
  <si>
    <t>08.12.2030</t>
  </si>
  <si>
    <t>31.03.2023</t>
  </si>
  <si>
    <t>21.08.2025</t>
  </si>
  <si>
    <t>16.11.2025</t>
  </si>
  <si>
    <t>22.11.2026</t>
  </si>
  <si>
    <t>27.09.2020</t>
  </si>
  <si>
    <t>10.11.2020</t>
  </si>
  <si>
    <t>3742 дня включительно с даты начала размещения облигаций</t>
  </si>
  <si>
    <t>16.07.2023</t>
  </si>
  <si>
    <t>24.09.2024</t>
  </si>
  <si>
    <t>31.03.2025</t>
  </si>
  <si>
    <t>27.03.2023</t>
  </si>
  <si>
    <t>31.03.2021</t>
  </si>
  <si>
    <t>03.01.2023</t>
  </si>
  <si>
    <t>27.03.2028</t>
  </si>
  <si>
    <t>30.03.2020</t>
  </si>
  <si>
    <t>27.02.2024</t>
  </si>
  <si>
    <t>28.11.2022</t>
  </si>
  <si>
    <t>23.07.2020</t>
  </si>
  <si>
    <t>28.09.2020</t>
  </si>
  <si>
    <t>25.10.2023</t>
  </si>
  <si>
    <t>26.04.2024</t>
  </si>
  <si>
    <t>25.10.2024</t>
  </si>
  <si>
    <t>22.12.2023</t>
  </si>
  <si>
    <t>28.01.2025</t>
  </si>
  <si>
    <t>28.03.2027</t>
  </si>
  <si>
    <t>29.12.2025</t>
  </si>
  <si>
    <t>31.03.2026</t>
  </si>
  <si>
    <t>31.03.2019</t>
  </si>
  <si>
    <t>24.09.2023</t>
  </si>
  <si>
    <t>05.03.2027</t>
  </si>
  <si>
    <t>03.09.2021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</si>
  <si>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с                                                                                                                                   </t>
  </si>
  <si>
    <t>08.02.2026</t>
  </si>
  <si>
    <t>08.02.2027</t>
  </si>
  <si>
    <t>23.01.2022</t>
  </si>
  <si>
    <t>29.12.2021</t>
  </si>
  <si>
    <t>17.01.2022</t>
  </si>
  <si>
    <t>25.01.2022</t>
  </si>
  <si>
    <t>30.03.2024</t>
  </si>
  <si>
    <t>16.03.2028</t>
  </si>
  <si>
    <t>22.01.2025</t>
  </si>
  <si>
    <t>10.04.2025</t>
  </si>
  <si>
    <t>3 742 дня включительно с даты начала размещения облигаций</t>
  </si>
  <si>
    <t>19.03.2025</t>
  </si>
  <si>
    <t>06.12.2024</t>
  </si>
  <si>
    <t>20.03.2025</t>
  </si>
  <si>
    <t>29.10.2024</t>
  </si>
  <si>
    <t>3 366 дней включительно с даты начала размещения облигаций</t>
  </si>
  <si>
    <t>31.12.2040</t>
  </si>
  <si>
    <t>Итого</t>
  </si>
  <si>
    <t>Фактический объем обязательств по состоянию на 01.01.2018</t>
  </si>
  <si>
    <t>Факт на 01.02.2018</t>
  </si>
  <si>
    <t>Факт на 01.03.2018</t>
  </si>
  <si>
    <t>Факт на 01.04.2018</t>
  </si>
  <si>
    <t>Факт на 01.05.2018</t>
  </si>
  <si>
    <t>Изменения май</t>
  </si>
  <si>
    <t>Факт на 01.06.2018</t>
  </si>
  <si>
    <t>Факт на 01.07.2018</t>
  </si>
  <si>
    <t>Факт на 01.08.2018</t>
  </si>
  <si>
    <t>Факт на 01.09.2018</t>
  </si>
  <si>
    <t>Факт на 01.10.2018</t>
  </si>
  <si>
    <t>Изменения октябрь</t>
  </si>
  <si>
    <t>Факт на 01.11.2018</t>
  </si>
  <si>
    <t>Изменения ноябрь</t>
  </si>
  <si>
    <t>Факт на 01.12.2018</t>
  </si>
  <si>
    <t>Изменения декабрь</t>
  </si>
  <si>
    <t>Факт на 01.01.2019</t>
  </si>
  <si>
    <t>13.09.2018г.</t>
  </si>
  <si>
    <t>16.05.2017г.</t>
  </si>
  <si>
    <t>14.12.2020г.</t>
  </si>
  <si>
    <t>14.07.2018г.</t>
  </si>
  <si>
    <t>13.02.2025</t>
  </si>
  <si>
    <t>30.10.2018</t>
  </si>
  <si>
    <t>11.11.2020</t>
  </si>
  <si>
    <t>17.02.2023</t>
  </si>
  <si>
    <t>27.01.2019</t>
  </si>
  <si>
    <t>20.01.2025</t>
  </si>
  <si>
    <t>17.08.2020</t>
  </si>
  <si>
    <t>31.03.2018</t>
  </si>
  <si>
    <t>24.01.2022</t>
  </si>
  <si>
    <t>26.01.2022</t>
  </si>
  <si>
    <t>Право регресного требования (есть/нет)</t>
  </si>
  <si>
    <t>Остаток задолженности по гарантиям по сост. на 1.01.2017г.</t>
  </si>
  <si>
    <t>прекратили действие в январе 2017 г.</t>
  </si>
  <si>
    <t xml:space="preserve">прекращение обязательств по гарантии </t>
  </si>
  <si>
    <t>по состоянию на 1.02.2017</t>
  </si>
  <si>
    <t>прекратили действие в феврале 2017 г.</t>
  </si>
  <si>
    <t>по состоянию на 1.03.2017</t>
  </si>
  <si>
    <t>прекратили действие в марте 2017 г.</t>
  </si>
  <si>
    <t>по состоянию на 1.04.2017</t>
  </si>
  <si>
    <t>прекратили действие в апреле 2017 г.</t>
  </si>
  <si>
    <t>по состоянию на 1.05.2017</t>
  </si>
  <si>
    <t>прекратили действие в мае 2017 г.</t>
  </si>
  <si>
    <t>по состоянию на 1.06.2017</t>
  </si>
  <si>
    <t>прекратили действие в июне  2017 г.</t>
  </si>
  <si>
    <t>по состоянию на 1.07.2017</t>
  </si>
  <si>
    <t>прекратили действие в июле  2017 г.</t>
  </si>
  <si>
    <t>по состоянию на 1.08.2017</t>
  </si>
  <si>
    <t>прекратили действие в августе  2017 г.</t>
  </si>
  <si>
    <t>по состоянию на 1.09.2017</t>
  </si>
  <si>
    <t>прекратили действие в сентябре  2017 г.</t>
  </si>
  <si>
    <t>выданные гарантии в сентябре 2017 г.</t>
  </si>
  <si>
    <t>по состоянию на 1.10.2017</t>
  </si>
  <si>
    <t>прекратили действие в октябре 2017 г.</t>
  </si>
  <si>
    <t>выданные гарантии в октябре 2017 г.</t>
  </si>
  <si>
    <t>по состоянию на 1.11.2017</t>
  </si>
  <si>
    <t>прекратили действие в ноябре  2017 г.</t>
  </si>
  <si>
    <t>выданные гарантии в ноябре 2017 г.</t>
  </si>
  <si>
    <t>по состоянию на 1.12.2017</t>
  </si>
  <si>
    <t>прекратили действие в декабре  2017 г.</t>
  </si>
  <si>
    <t>выданные гарантии в декабре 2017 г.</t>
  </si>
  <si>
    <t>нет</t>
  </si>
  <si>
    <t>Нет</t>
  </si>
  <si>
    <t>Да</t>
  </si>
  <si>
    <t>30.01.2033</t>
  </si>
  <si>
    <t>06.10.2021</t>
  </si>
  <si>
    <t>27.01.2023</t>
  </si>
  <si>
    <t>28.09.2027</t>
  </si>
  <si>
    <t>19.07.2022</t>
  </si>
  <si>
    <t>28.12.2027</t>
  </si>
  <si>
    <t>23.09.2025</t>
  </si>
  <si>
    <t>19.04.2020</t>
  </si>
  <si>
    <t>ИТОГО:</t>
  </si>
  <si>
    <t>По состоянию на 01.01.2018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</si>
</sst>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#,##0.00_ ;\-#,##0.00\ 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b/>
      <sz val="10"/>
      <color rgb="FF0070C0"/>
      <name val="Times New Roman"/>
      <family val="1"/>
      <charset val="204"/>
    </font>
    <font>
      <b/>
      <sz val="10"/>
      <color theme="4"/>
      <name val="Times New Roman"/>
      <family val="1"/>
      <charset val="204"/>
    </font>
    <font>
      <b/>
      <sz val="10"/>
      <color rgb="FF00B0F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b/>
      <sz val="11"/>
      <color theme="4"/>
      <name val="Times New Roman"/>
      <family val="1"/>
      <charset val="204"/>
    </font>
    <font>
      <b/>
      <sz val="11"/>
      <color rgb="FF00B0F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0"/>
      <color theme="4"/>
      <name val="Times New Roman"/>
      <family val="1"/>
      <charset val="204"/>
    </font>
    <font>
      <sz val="10"/>
      <color rgb="FF00B0F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2"/>
      <color rgb="FFFF0000"/>
      <name val="Times New Roman"/>
      <family val="1"/>
      <charset val="204"/>
    </font>
    <font>
      <b/>
      <sz val="12"/>
      <color rgb="FF0070C0"/>
      <name val="Times New Roman"/>
      <family val="1"/>
      <charset val="204"/>
    </font>
    <font>
      <b/>
      <sz val="12"/>
      <color theme="4"/>
      <name val="Times New Roman"/>
      <family val="1"/>
      <charset val="204"/>
    </font>
    <font>
      <b/>
      <sz val="12"/>
      <color rgb="FF00B0F0"/>
      <name val="Times New Roman"/>
      <family val="1"/>
      <charset val="204"/>
    </font>
    <font>
      <b/>
      <sz val="11"/>
      <color rgb="FF0070C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9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 wrapText="1"/>
    </xf>
    <xf numFmtId="43" fontId="0" fillId="0" borderId="4" xfId="0" applyNumberFormat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top" wrapText="1"/>
    </xf>
    <xf numFmtId="4" fontId="0" fillId="3" borderId="1" xfId="0" applyNumberForma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3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43" fontId="2" fillId="0" borderId="1" xfId="1" applyFont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7" fillId="4" borderId="1" xfId="2" applyFont="1" applyFill="1" applyBorder="1" applyAlignment="1">
      <alignment horizontal="center" vertical="justify"/>
    </xf>
    <xf numFmtId="4" fontId="8" fillId="0" borderId="1" xfId="0" applyNumberFormat="1" applyFont="1" applyFill="1" applyBorder="1" applyAlignment="1">
      <alignment horizontal="center" vertical="center"/>
    </xf>
    <xf numFmtId="43" fontId="2" fillId="5" borderId="1" xfId="1" applyFont="1" applyFill="1" applyBorder="1"/>
    <xf numFmtId="43" fontId="2" fillId="0" borderId="1" xfId="1" applyFont="1" applyFill="1" applyBorder="1"/>
    <xf numFmtId="14" fontId="7" fillId="4" borderId="1" xfId="2" applyNumberFormat="1" applyFont="1" applyFill="1" applyBorder="1" applyAlignment="1">
      <alignment horizontal="center" vertical="justify"/>
    </xf>
    <xf numFmtId="4" fontId="8" fillId="0" borderId="1" xfId="0" applyNumberFormat="1" applyFont="1" applyFill="1" applyBorder="1"/>
    <xf numFmtId="14" fontId="7" fillId="0" borderId="1" xfId="2" applyNumberFormat="1" applyFont="1" applyFill="1" applyBorder="1" applyAlignment="1">
      <alignment horizontal="center" vertical="justify"/>
    </xf>
    <xf numFmtId="4" fontId="0" fillId="0" borderId="1" xfId="0" applyNumberFormat="1" applyBorder="1" applyAlignment="1">
      <alignment horizontal="right" vertical="top" wrapText="1"/>
    </xf>
    <xf numFmtId="0" fontId="7" fillId="0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justify" wrapText="1"/>
    </xf>
    <xf numFmtId="43" fontId="2" fillId="2" borderId="1" xfId="1" applyFont="1" applyFill="1" applyBorder="1"/>
    <xf numFmtId="4" fontId="4" fillId="2" borderId="1" xfId="2" applyNumberFormat="1" applyFill="1" applyBorder="1" applyAlignment="1">
      <alignment horizontal="center" vertical="top" wrapText="1"/>
    </xf>
    <xf numFmtId="14" fontId="7" fillId="4" borderId="1" xfId="2" applyNumberFormat="1" applyFont="1" applyFill="1" applyBorder="1" applyAlignment="1">
      <alignment horizontal="left" vertical="center" wrapText="1"/>
    </xf>
    <xf numFmtId="43" fontId="2" fillId="3" borderId="1" xfId="1" applyFont="1" applyFill="1" applyBorder="1"/>
    <xf numFmtId="4" fontId="4" fillId="3" borderId="1" xfId="2" applyNumberFormat="1" applyFill="1" applyBorder="1" applyAlignment="1">
      <alignment horizontal="center" vertical="top" wrapText="1"/>
    </xf>
    <xf numFmtId="49" fontId="9" fillId="0" borderId="1" xfId="0" applyNumberFormat="1" applyFont="1" applyFill="1" applyBorder="1" applyAlignment="1">
      <alignment horizontal="center" vertical="justify" wrapText="1"/>
    </xf>
    <xf numFmtId="49" fontId="0" fillId="0" borderId="1" xfId="0" applyNumberFormat="1" applyBorder="1" applyAlignment="1">
      <alignment horizontal="center" vertical="top" wrapText="1"/>
    </xf>
    <xf numFmtId="49" fontId="9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justify" wrapText="1"/>
    </xf>
    <xf numFmtId="4" fontId="0" fillId="3" borderId="1" xfId="0" applyNumberFormat="1" applyFill="1" applyBorder="1" applyAlignment="1">
      <alignment horizontal="right" vertical="top" wrapText="1"/>
    </xf>
    <xf numFmtId="0" fontId="3" fillId="0" borderId="1" xfId="0" applyFont="1" applyBorder="1"/>
    <xf numFmtId="43" fontId="3" fillId="0" borderId="1" xfId="1" applyFont="1" applyBorder="1"/>
    <xf numFmtId="43" fontId="3" fillId="0" borderId="1" xfId="0" applyNumberFormat="1" applyFont="1" applyBorder="1"/>
    <xf numFmtId="0" fontId="3" fillId="0" borderId="0" xfId="0" applyFont="1"/>
    <xf numFmtId="0" fontId="2" fillId="0" borderId="0" xfId="0" applyFont="1" applyAlignment="1">
      <alignment horizontal="center" vertical="center"/>
    </xf>
    <xf numFmtId="4" fontId="10" fillId="0" borderId="1" xfId="2" applyNumberFormat="1" applyFont="1" applyFill="1" applyBorder="1" applyAlignment="1">
      <alignment horizontal="right" vertical="justify"/>
    </xf>
    <xf numFmtId="43" fontId="2" fillId="0" borderId="0" xfId="1" applyFont="1"/>
    <xf numFmtId="2" fontId="5" fillId="0" borderId="4" xfId="0" applyNumberFormat="1" applyFont="1" applyBorder="1" applyAlignment="1">
      <alignment horizontal="center" vertical="justify" wrapText="1"/>
    </xf>
    <xf numFmtId="2" fontId="13" fillId="0" borderId="4" xfId="0" applyNumberFormat="1" applyFont="1" applyBorder="1" applyAlignment="1">
      <alignment horizontal="center" vertical="justify" wrapText="1"/>
    </xf>
    <xf numFmtId="0" fontId="11" fillId="4" borderId="1" xfId="2" applyFont="1" applyFill="1" applyBorder="1" applyAlignment="1">
      <alignment horizontal="center" vertical="justify" wrapText="1"/>
    </xf>
    <xf numFmtId="0" fontId="0" fillId="0" borderId="0" xfId="0" applyAlignment="1">
      <alignment vertical="justify"/>
    </xf>
    <xf numFmtId="0" fontId="0" fillId="0" borderId="1" xfId="0" applyBorder="1" applyAlignment="1">
      <alignment horizontal="center" vertical="justify" wrapText="1"/>
    </xf>
    <xf numFmtId="2" fontId="11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4" fontId="11" fillId="0" borderId="1" xfId="2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justify" wrapText="1"/>
    </xf>
    <xf numFmtId="2" fontId="11" fillId="0" borderId="1" xfId="2" applyNumberFormat="1" applyFont="1" applyFill="1" applyBorder="1" applyAlignment="1">
      <alignment horizontal="center" vertical="justify" wrapText="1"/>
    </xf>
    <xf numFmtId="0" fontId="14" fillId="0" borderId="1" xfId="2" applyFont="1" applyFill="1" applyBorder="1" applyAlignment="1">
      <alignment horizontal="center" vertical="justify" wrapText="1"/>
    </xf>
    <xf numFmtId="2" fontId="12" fillId="0" borderId="1" xfId="2" applyNumberFormat="1" applyFont="1" applyFill="1" applyBorder="1" applyAlignment="1">
      <alignment horizontal="center" vertical="justify" wrapText="1"/>
    </xf>
    <xf numFmtId="0" fontId="15" fillId="0" borderId="1" xfId="2" applyFont="1" applyFill="1" applyBorder="1" applyAlignment="1">
      <alignment horizontal="center" vertical="justify" wrapText="1"/>
    </xf>
    <xf numFmtId="0" fontId="16" fillId="0" borderId="1" xfId="2" applyFont="1" applyFill="1" applyBorder="1" applyAlignment="1">
      <alignment horizontal="center" vertical="justify" wrapText="1"/>
    </xf>
    <xf numFmtId="0" fontId="6" fillId="0" borderId="1" xfId="0" applyFont="1" applyBorder="1" applyAlignment="1">
      <alignment horizontal="center" vertical="justify" wrapText="1"/>
    </xf>
    <xf numFmtId="0" fontId="17" fillId="0" borderId="1" xfId="2" applyFont="1" applyFill="1" applyBorder="1" applyAlignment="1">
      <alignment horizontal="center" vertical="justify" wrapText="1"/>
    </xf>
    <xf numFmtId="0" fontId="17" fillId="4" borderId="1" xfId="2" applyFont="1" applyFill="1" applyBorder="1" applyAlignment="1">
      <alignment horizontal="center" vertical="center" wrapText="1"/>
    </xf>
    <xf numFmtId="0" fontId="17" fillId="4" borderId="1" xfId="2" applyFont="1" applyFill="1" applyBorder="1" applyAlignment="1">
      <alignment horizontal="center" vertical="justify" wrapText="1"/>
    </xf>
    <xf numFmtId="0" fontId="18" fillId="0" borderId="1" xfId="2" applyFont="1" applyFill="1" applyBorder="1" applyAlignment="1">
      <alignment horizontal="center" vertical="justify" wrapText="1"/>
    </xf>
    <xf numFmtId="0" fontId="17" fillId="0" borderId="1" xfId="2" applyFont="1" applyFill="1" applyBorder="1" applyAlignment="1">
      <alignment horizontal="center" vertical="center" wrapText="1"/>
    </xf>
    <xf numFmtId="0" fontId="18" fillId="0" borderId="1" xfId="2" applyFont="1" applyFill="1" applyBorder="1" applyAlignment="1">
      <alignment horizontal="center" vertical="center" wrapText="1"/>
    </xf>
    <xf numFmtId="164" fontId="17" fillId="0" borderId="1" xfId="1" applyNumberFormat="1" applyFont="1" applyFill="1" applyBorder="1" applyAlignment="1">
      <alignment horizontal="center" vertical="center" wrapText="1"/>
    </xf>
    <xf numFmtId="4" fontId="17" fillId="0" borderId="1" xfId="2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justify" wrapText="1"/>
    </xf>
    <xf numFmtId="0" fontId="20" fillId="0" borderId="1" xfId="2" applyFont="1" applyFill="1" applyBorder="1" applyAlignment="1">
      <alignment horizontal="center" vertical="justify" wrapText="1"/>
    </xf>
    <xf numFmtId="0" fontId="21" fillId="0" borderId="1" xfId="2" applyFont="1" applyFill="1" applyBorder="1" applyAlignment="1">
      <alignment horizontal="center" vertical="justify" wrapText="1"/>
    </xf>
    <xf numFmtId="0" fontId="7" fillId="4" borderId="1" xfId="2" applyFont="1" applyFill="1" applyBorder="1" applyAlignment="1">
      <alignment horizontal="center" vertical="center"/>
    </xf>
    <xf numFmtId="4" fontId="7" fillId="0" borderId="1" xfId="2" applyNumberFormat="1" applyFont="1" applyFill="1" applyBorder="1" applyAlignment="1">
      <alignment horizontal="right" vertical="justify"/>
    </xf>
    <xf numFmtId="4" fontId="22" fillId="0" borderId="1" xfId="2" applyNumberFormat="1" applyFont="1" applyFill="1" applyBorder="1" applyAlignment="1">
      <alignment horizontal="right" vertical="justify"/>
    </xf>
    <xf numFmtId="4" fontId="7" fillId="0" borderId="6" xfId="2" applyNumberFormat="1" applyFont="1" applyFill="1" applyBorder="1" applyAlignment="1">
      <alignment horizontal="right" vertical="center"/>
    </xf>
    <xf numFmtId="4" fontId="22" fillId="0" borderId="6" xfId="2" applyNumberFormat="1" applyFont="1" applyFill="1" applyBorder="1" applyAlignment="1">
      <alignment horizontal="right" vertical="center"/>
    </xf>
    <xf numFmtId="164" fontId="7" fillId="0" borderId="6" xfId="1" applyNumberFormat="1" applyFont="1" applyFill="1" applyBorder="1" applyAlignment="1">
      <alignment horizontal="right" vertical="center"/>
    </xf>
    <xf numFmtId="4" fontId="22" fillId="0" borderId="1" xfId="2" applyNumberFormat="1" applyFont="1" applyFill="1" applyBorder="1" applyAlignment="1">
      <alignment horizontal="right" vertical="center"/>
    </xf>
    <xf numFmtId="4" fontId="7" fillId="0" borderId="1" xfId="1" applyNumberFormat="1" applyFont="1" applyFill="1" applyBorder="1" applyAlignment="1">
      <alignment horizontal="right" vertical="center"/>
    </xf>
    <xf numFmtId="4" fontId="22" fillId="0" borderId="6" xfId="2" applyNumberFormat="1" applyFont="1" applyFill="1" applyBorder="1" applyAlignment="1">
      <alignment horizontal="right" vertical="justify"/>
    </xf>
    <xf numFmtId="4" fontId="7" fillId="0" borderId="6" xfId="2" applyNumberFormat="1" applyFont="1" applyFill="1" applyBorder="1" applyAlignment="1">
      <alignment horizontal="right" vertical="justify"/>
    </xf>
    <xf numFmtId="4" fontId="23" fillId="0" borderId="6" xfId="2" applyNumberFormat="1" applyFont="1" applyFill="1" applyBorder="1" applyAlignment="1">
      <alignment horizontal="right" vertical="justify"/>
    </xf>
    <xf numFmtId="4" fontId="14" fillId="0" borderId="6" xfId="2" applyNumberFormat="1" applyFont="1" applyFill="1" applyBorder="1" applyAlignment="1">
      <alignment horizontal="right" vertical="justify"/>
    </xf>
    <xf numFmtId="4" fontId="24" fillId="0" borderId="1" xfId="2" applyNumberFormat="1" applyFont="1" applyFill="1" applyBorder="1" applyAlignment="1">
      <alignment horizontal="right" vertical="justify"/>
    </xf>
    <xf numFmtId="4" fontId="25" fillId="0" borderId="1" xfId="2" applyNumberFormat="1" applyFont="1" applyFill="1" applyBorder="1" applyAlignment="1">
      <alignment horizontal="right" vertical="justify"/>
    </xf>
    <xf numFmtId="14" fontId="7" fillId="4" borderId="1" xfId="2" applyNumberFormat="1" applyFont="1" applyFill="1" applyBorder="1" applyAlignment="1">
      <alignment horizontal="center" vertical="center"/>
    </xf>
    <xf numFmtId="4" fontId="23" fillId="0" borderId="1" xfId="2" applyNumberFormat="1" applyFont="1" applyFill="1" applyBorder="1" applyAlignment="1">
      <alignment horizontal="right" vertical="justify"/>
    </xf>
    <xf numFmtId="4" fontId="14" fillId="0" borderId="1" xfId="2" applyNumberFormat="1" applyFont="1" applyFill="1" applyBorder="1" applyAlignment="1">
      <alignment horizontal="right" vertical="justify"/>
    </xf>
    <xf numFmtId="14" fontId="7" fillId="0" borderId="1" xfId="2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justify"/>
    </xf>
    <xf numFmtId="0" fontId="0" fillId="4" borderId="1" xfId="0" applyFill="1" applyBorder="1" applyAlignment="1">
      <alignment horizontal="center" vertical="justify" wrapText="1"/>
    </xf>
    <xf numFmtId="4" fontId="7" fillId="4" borderId="1" xfId="2" applyNumberFormat="1" applyFont="1" applyFill="1" applyBorder="1" applyAlignment="1">
      <alignment horizontal="right" vertical="justify"/>
    </xf>
    <xf numFmtId="4" fontId="22" fillId="4" borderId="1" xfId="2" applyNumberFormat="1" applyFont="1" applyFill="1" applyBorder="1" applyAlignment="1">
      <alignment horizontal="right" vertical="justify"/>
    </xf>
    <xf numFmtId="4" fontId="22" fillId="4" borderId="6" xfId="2" applyNumberFormat="1" applyFont="1" applyFill="1" applyBorder="1" applyAlignment="1">
      <alignment horizontal="right" vertical="center"/>
    </xf>
    <xf numFmtId="4" fontId="22" fillId="4" borderId="1" xfId="2" applyNumberFormat="1" applyFont="1" applyFill="1" applyBorder="1" applyAlignment="1">
      <alignment horizontal="right" vertical="center"/>
    </xf>
    <xf numFmtId="4" fontId="22" fillId="4" borderId="6" xfId="2" applyNumberFormat="1" applyFont="1" applyFill="1" applyBorder="1" applyAlignment="1">
      <alignment horizontal="right" vertical="justify"/>
    </xf>
    <xf numFmtId="4" fontId="7" fillId="4" borderId="6" xfId="2" applyNumberFormat="1" applyFont="1" applyFill="1" applyBorder="1" applyAlignment="1">
      <alignment horizontal="right" vertical="justify"/>
    </xf>
    <xf numFmtId="4" fontId="23" fillId="4" borderId="1" xfId="2" applyNumberFormat="1" applyFont="1" applyFill="1" applyBorder="1" applyAlignment="1">
      <alignment horizontal="right" vertical="justify"/>
    </xf>
    <xf numFmtId="4" fontId="14" fillId="4" borderId="1" xfId="2" applyNumberFormat="1" applyFont="1" applyFill="1" applyBorder="1" applyAlignment="1">
      <alignment horizontal="right" vertical="justify"/>
    </xf>
    <xf numFmtId="4" fontId="24" fillId="4" borderId="1" xfId="2" applyNumberFormat="1" applyFont="1" applyFill="1" applyBorder="1" applyAlignment="1">
      <alignment horizontal="right" vertical="justify"/>
    </xf>
    <xf numFmtId="4" fontId="25" fillId="4" borderId="1" xfId="2" applyNumberFormat="1" applyFont="1" applyFill="1" applyBorder="1" applyAlignment="1">
      <alignment horizontal="right" vertical="justify"/>
    </xf>
    <xf numFmtId="0" fontId="0" fillId="4" borderId="0" xfId="0" applyFill="1" applyAlignment="1">
      <alignment vertical="justify"/>
    </xf>
    <xf numFmtId="4" fontId="7" fillId="0" borderId="1" xfId="2" applyNumberFormat="1" applyFont="1" applyFill="1" applyBorder="1" applyAlignment="1">
      <alignment horizontal="right" vertical="center"/>
    </xf>
    <xf numFmtId="4" fontId="23" fillId="0" borderId="1" xfId="2" applyNumberFormat="1" applyFont="1" applyFill="1" applyBorder="1" applyAlignment="1">
      <alignment horizontal="right" vertical="center"/>
    </xf>
    <xf numFmtId="4" fontId="14" fillId="0" borderId="1" xfId="2" applyNumberFormat="1" applyFont="1" applyFill="1" applyBorder="1" applyAlignment="1">
      <alignment horizontal="right" vertical="center"/>
    </xf>
    <xf numFmtId="4" fontId="24" fillId="0" borderId="1" xfId="2" applyNumberFormat="1" applyFont="1" applyFill="1" applyBorder="1" applyAlignment="1">
      <alignment horizontal="right" vertical="center"/>
    </xf>
    <xf numFmtId="4" fontId="25" fillId="0" borderId="1" xfId="2" applyNumberFormat="1" applyFont="1" applyFill="1" applyBorder="1" applyAlignment="1">
      <alignment horizontal="right" vertical="center"/>
    </xf>
    <xf numFmtId="0" fontId="0" fillId="0" borderId="0" xfId="0" applyFill="1"/>
    <xf numFmtId="4" fontId="0" fillId="0" borderId="0" xfId="0" applyNumberFormat="1" applyFill="1"/>
    <xf numFmtId="14" fontId="7" fillId="4" borderId="1" xfId="2" applyNumberFormat="1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right" vertical="justify" wrapText="1"/>
    </xf>
    <xf numFmtId="4" fontId="22" fillId="0" borderId="1" xfId="0" applyNumberFormat="1" applyFont="1" applyFill="1" applyBorder="1" applyAlignment="1">
      <alignment horizontal="right" vertical="justify" wrapText="1"/>
    </xf>
    <xf numFmtId="4" fontId="23" fillId="0" borderId="1" xfId="0" applyNumberFormat="1" applyFont="1" applyFill="1" applyBorder="1" applyAlignment="1">
      <alignment horizontal="right" vertical="justify" wrapText="1"/>
    </xf>
    <xf numFmtId="4" fontId="14" fillId="0" borderId="1" xfId="0" applyNumberFormat="1" applyFont="1" applyFill="1" applyBorder="1" applyAlignment="1">
      <alignment horizontal="right" vertical="justify" wrapText="1"/>
    </xf>
    <xf numFmtId="4" fontId="24" fillId="0" borderId="1" xfId="0" applyNumberFormat="1" applyFont="1" applyFill="1" applyBorder="1" applyAlignment="1">
      <alignment horizontal="right" vertical="justify" wrapText="1"/>
    </xf>
    <xf numFmtId="4" fontId="25" fillId="0" borderId="1" xfId="0" applyNumberFormat="1" applyFont="1" applyFill="1" applyBorder="1" applyAlignment="1">
      <alignment horizontal="right" vertical="justify" wrapText="1"/>
    </xf>
    <xf numFmtId="0" fontId="0" fillId="0" borderId="2" xfId="0" applyBorder="1" applyAlignment="1">
      <alignment horizontal="center" vertical="justify" wrapText="1"/>
    </xf>
    <xf numFmtId="4" fontId="27" fillId="0" borderId="1" xfId="0" applyNumberFormat="1" applyFont="1" applyBorder="1" applyAlignment="1">
      <alignment horizontal="right" vertical="top" wrapText="1"/>
    </xf>
    <xf numFmtId="4" fontId="13" fillId="0" borderId="1" xfId="0" applyNumberFormat="1" applyFont="1" applyBorder="1" applyAlignment="1">
      <alignment horizontal="right" vertical="top" wrapText="1"/>
    </xf>
    <xf numFmtId="4" fontId="26" fillId="0" borderId="1" xfId="0" applyNumberFormat="1" applyFont="1" applyBorder="1" applyAlignment="1">
      <alignment horizontal="right" vertical="top" wrapText="1"/>
    </xf>
    <xf numFmtId="4" fontId="7" fillId="0" borderId="1" xfId="0" applyNumberFormat="1" applyFont="1" applyFill="1" applyBorder="1" applyAlignment="1">
      <alignment horizontal="right" vertical="justify" wrapText="1"/>
    </xf>
    <xf numFmtId="14" fontId="10" fillId="4" borderId="1" xfId="2" applyNumberFormat="1" applyFont="1" applyFill="1" applyBorder="1" applyAlignment="1">
      <alignment horizontal="center" vertical="justify"/>
    </xf>
    <xf numFmtId="14" fontId="10" fillId="4" borderId="1" xfId="2" applyNumberFormat="1" applyFont="1" applyFill="1" applyBorder="1" applyAlignment="1">
      <alignment horizontal="center" vertical="center"/>
    </xf>
    <xf numFmtId="4" fontId="28" fillId="0" borderId="1" xfId="2" applyNumberFormat="1" applyFont="1" applyFill="1" applyBorder="1" applyAlignment="1">
      <alignment horizontal="right" vertical="justify"/>
    </xf>
    <xf numFmtId="4" fontId="10" fillId="0" borderId="1" xfId="2" applyNumberFormat="1" applyFont="1" applyFill="1" applyBorder="1" applyAlignment="1">
      <alignment horizontal="right" vertical="center"/>
    </xf>
    <xf numFmtId="4" fontId="28" fillId="0" borderId="1" xfId="2" applyNumberFormat="1" applyFont="1" applyFill="1" applyBorder="1" applyAlignment="1">
      <alignment horizontal="right" vertical="center"/>
    </xf>
    <xf numFmtId="164" fontId="10" fillId="0" borderId="1" xfId="1" applyNumberFormat="1" applyFont="1" applyFill="1" applyBorder="1" applyAlignment="1">
      <alignment horizontal="right" vertical="center"/>
    </xf>
    <xf numFmtId="4" fontId="29" fillId="0" borderId="1" xfId="2" applyNumberFormat="1" applyFont="1" applyFill="1" applyBorder="1" applyAlignment="1">
      <alignment horizontal="right" vertical="justify"/>
    </xf>
    <xf numFmtId="4" fontId="30" fillId="0" borderId="1" xfId="2" applyNumberFormat="1" applyFont="1" applyFill="1" applyBorder="1" applyAlignment="1">
      <alignment horizontal="right" vertical="justify"/>
    </xf>
    <xf numFmtId="4" fontId="31" fillId="0" borderId="1" xfId="2" applyNumberFormat="1" applyFont="1" applyFill="1" applyBorder="1" applyAlignment="1">
      <alignment horizontal="right" vertical="justify"/>
    </xf>
    <xf numFmtId="0" fontId="0" fillId="0" borderId="0" xfId="0" applyAlignment="1">
      <alignment horizontal="center"/>
    </xf>
    <xf numFmtId="4" fontId="9" fillId="0" borderId="0" xfId="0" applyNumberFormat="1" applyFont="1" applyFill="1" applyBorder="1" applyAlignment="1">
      <alignment horizontal="right" vertical="justify" wrapText="1"/>
    </xf>
    <xf numFmtId="4" fontId="22" fillId="0" borderId="0" xfId="0" applyNumberFormat="1" applyFont="1" applyFill="1" applyBorder="1" applyAlignment="1">
      <alignment horizontal="right" vertical="justify" wrapText="1"/>
    </xf>
    <xf numFmtId="4" fontId="9" fillId="0" borderId="0" xfId="0" applyNumberFormat="1" applyFont="1" applyFill="1" applyBorder="1" applyAlignment="1">
      <alignment horizontal="right" vertical="top" wrapText="1"/>
    </xf>
    <xf numFmtId="4" fontId="22" fillId="0" borderId="0" xfId="0" applyNumberFormat="1" applyFont="1" applyFill="1" applyBorder="1" applyAlignment="1">
      <alignment horizontal="right" vertical="top" wrapText="1"/>
    </xf>
    <xf numFmtId="164" fontId="9" fillId="0" borderId="0" xfId="1" applyNumberFormat="1" applyFont="1" applyFill="1" applyBorder="1" applyAlignment="1">
      <alignment horizontal="right" vertical="top" wrapText="1"/>
    </xf>
    <xf numFmtId="4" fontId="23" fillId="0" borderId="0" xfId="0" applyNumberFormat="1" applyFont="1" applyFill="1" applyBorder="1" applyAlignment="1">
      <alignment horizontal="right" vertical="justify" wrapText="1"/>
    </xf>
    <xf numFmtId="4" fontId="14" fillId="0" borderId="0" xfId="0" applyNumberFormat="1" applyFont="1" applyFill="1" applyBorder="1" applyAlignment="1">
      <alignment horizontal="right" vertical="justify" wrapText="1"/>
    </xf>
    <xf numFmtId="4" fontId="24" fillId="0" borderId="0" xfId="0" applyNumberFormat="1" applyFont="1" applyFill="1" applyBorder="1" applyAlignment="1">
      <alignment horizontal="right" vertical="justify" wrapText="1"/>
    </xf>
    <xf numFmtId="4" fontId="25" fillId="0" borderId="0" xfId="0" applyNumberFormat="1" applyFont="1" applyFill="1" applyBorder="1" applyAlignment="1">
      <alignment horizontal="right" vertical="justify" wrapText="1"/>
    </xf>
    <xf numFmtId="4" fontId="0" fillId="0" borderId="0" xfId="0" applyNumberFormat="1" applyFill="1" applyAlignment="1">
      <alignment vertical="justify"/>
    </xf>
    <xf numFmtId="4" fontId="5" fillId="0" borderId="0" xfId="0" applyNumberFormat="1" applyFont="1" applyFill="1" applyAlignment="1">
      <alignment vertical="justify"/>
    </xf>
    <xf numFmtId="4" fontId="5" fillId="0" borderId="0" xfId="0" applyNumberFormat="1" applyFont="1" applyFill="1"/>
    <xf numFmtId="164" fontId="0" fillId="0" borderId="0" xfId="1" applyNumberFormat="1" applyFont="1" applyFill="1"/>
    <xf numFmtId="4" fontId="27" fillId="0" borderId="0" xfId="0" applyNumberFormat="1" applyFont="1" applyFill="1" applyAlignment="1">
      <alignment vertical="justify"/>
    </xf>
    <xf numFmtId="4" fontId="32" fillId="0" borderId="0" xfId="0" applyNumberFormat="1" applyFont="1" applyFill="1" applyAlignment="1">
      <alignment vertical="justify"/>
    </xf>
    <xf numFmtId="4" fontId="33" fillId="0" borderId="0" xfId="0" applyNumberFormat="1" applyFont="1" applyFill="1" applyAlignment="1">
      <alignment vertical="justify"/>
    </xf>
    <xf numFmtId="4" fontId="13" fillId="0" borderId="0" xfId="0" applyNumberFormat="1" applyFont="1" applyFill="1" applyAlignment="1">
      <alignment vertical="justify"/>
    </xf>
    <xf numFmtId="4" fontId="0" fillId="0" borderId="0" xfId="0" applyNumberFormat="1" applyAlignment="1">
      <alignment vertical="justify"/>
    </xf>
    <xf numFmtId="4" fontId="5" fillId="0" borderId="0" xfId="0" applyNumberFormat="1" applyFont="1" applyAlignment="1">
      <alignment vertical="justify"/>
    </xf>
    <xf numFmtId="4" fontId="0" fillId="0" borderId="0" xfId="0" applyNumberFormat="1"/>
    <xf numFmtId="4" fontId="5" fillId="0" borderId="0" xfId="0" applyNumberFormat="1" applyFont="1"/>
    <xf numFmtId="164" fontId="0" fillId="0" borderId="0" xfId="1" applyNumberFormat="1" applyFont="1"/>
    <xf numFmtId="4" fontId="27" fillId="0" borderId="0" xfId="0" applyNumberFormat="1" applyFont="1" applyAlignment="1">
      <alignment vertical="justify"/>
    </xf>
    <xf numFmtId="4" fontId="32" fillId="0" borderId="0" xfId="0" applyNumberFormat="1" applyFont="1" applyAlignment="1">
      <alignment vertical="justify"/>
    </xf>
    <xf numFmtId="4" fontId="33" fillId="0" borderId="0" xfId="0" applyNumberFormat="1" applyFont="1" applyAlignment="1">
      <alignment vertical="justify"/>
    </xf>
    <xf numFmtId="4" fontId="13" fillId="0" borderId="0" xfId="0" applyNumberFormat="1" applyFont="1" applyAlignment="1">
      <alignment vertical="justify"/>
    </xf>
    <xf numFmtId="0" fontId="5" fillId="0" borderId="0" xfId="0" applyFont="1"/>
    <xf numFmtId="0" fontId="5" fillId="0" borderId="0" xfId="0" applyFont="1" applyAlignment="1">
      <alignment vertical="justify"/>
    </xf>
    <xf numFmtId="0" fontId="27" fillId="0" borderId="0" xfId="0" applyFont="1" applyAlignment="1">
      <alignment vertical="justify"/>
    </xf>
    <xf numFmtId="0" fontId="33" fillId="0" borderId="0" xfId="0" applyFont="1" applyAlignment="1">
      <alignment vertical="justify"/>
    </xf>
    <xf numFmtId="0" fontId="13" fillId="0" borderId="0" xfId="0" applyFont="1" applyAlignment="1">
      <alignment vertical="justify"/>
    </xf>
    <xf numFmtId="0" fontId="32" fillId="0" borderId="0" xfId="0" applyFont="1" applyAlignment="1">
      <alignment vertical="justify"/>
    </xf>
    <xf numFmtId="4" fontId="0" fillId="0" borderId="0" xfId="0" applyNumberFormat="1" applyAlignment="1">
      <alignment horizontal="center"/>
    </xf>
    <xf numFmtId="0" fontId="0" fillId="0" borderId="0" xfId="0" applyNumberFormat="1" applyAlignment="1">
      <alignment vertical="justify"/>
    </xf>
    <xf numFmtId="164" fontId="5" fillId="0" borderId="0" xfId="0" applyNumberFormat="1" applyFont="1" applyAlignment="1">
      <alignment vertical="justify"/>
    </xf>
    <xf numFmtId="0" fontId="10" fillId="4" borderId="2" xfId="2" applyNumberFormat="1" applyFont="1" applyFill="1" applyBorder="1" applyAlignment="1">
      <alignment horizontal="left" vertical="justify"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3" fontId="2" fillId="0" borderId="0" xfId="1" applyFont="1" applyFill="1"/>
    <xf numFmtId="43" fontId="2" fillId="0" borderId="0" xfId="0" applyNumberFormat="1" applyFont="1" applyFill="1"/>
    <xf numFmtId="4" fontId="2" fillId="0" borderId="0" xfId="0" applyNumberFormat="1" applyFont="1" applyFill="1"/>
    <xf numFmtId="4" fontId="0" fillId="0" borderId="1" xfId="0" applyNumberFormat="1" applyFill="1" applyBorder="1" applyAlignment="1">
      <alignment horizontal="center" vertical="top" wrapText="1"/>
    </xf>
    <xf numFmtId="4" fontId="4" fillId="0" borderId="1" xfId="2" applyNumberFormat="1" applyFill="1" applyBorder="1" applyAlignment="1">
      <alignment horizontal="center" vertical="top" wrapText="1"/>
    </xf>
    <xf numFmtId="0" fontId="11" fillId="4" borderId="5" xfId="2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justify" wrapText="1"/>
    </xf>
    <xf numFmtId="0" fontId="0" fillId="0" borderId="6" xfId="0" applyBorder="1" applyAlignment="1">
      <alignment horizontal="center" vertical="justify" wrapText="1"/>
    </xf>
    <xf numFmtId="0" fontId="12" fillId="0" borderId="5" xfId="2" applyFont="1" applyFill="1" applyBorder="1" applyAlignment="1">
      <alignment horizontal="center" vertical="justify" wrapText="1"/>
    </xf>
    <xf numFmtId="2" fontId="11" fillId="0" borderId="2" xfId="2" applyNumberFormat="1" applyFont="1" applyFill="1" applyBorder="1" applyAlignment="1">
      <alignment horizontal="center" vertical="center" wrapText="1"/>
    </xf>
    <xf numFmtId="2" fontId="11" fillId="0" borderId="4" xfId="2" applyNumberFormat="1" applyFont="1" applyFill="1" applyBorder="1" applyAlignment="1">
      <alignment horizontal="center" vertical="center" wrapText="1"/>
    </xf>
    <xf numFmtId="164" fontId="0" fillId="0" borderId="4" xfId="1" applyNumberFormat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justify" wrapText="1"/>
    </xf>
    <xf numFmtId="2" fontId="5" fillId="0" borderId="4" xfId="0" applyNumberFormat="1" applyFont="1" applyBorder="1" applyAlignment="1">
      <alignment horizontal="center" vertical="justify" wrapText="1"/>
    </xf>
    <xf numFmtId="0" fontId="11" fillId="4" borderId="5" xfId="2" applyFont="1" applyFill="1" applyBorder="1" applyAlignment="1">
      <alignment horizontal="center" vertical="justify" wrapText="1"/>
    </xf>
  </cellXfs>
  <cellStyles count="3"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9"/>
  <sheetViews>
    <sheetView zoomScaleNormal="100" workbookViewId="0">
      <pane xSplit="1" topLeftCell="B1" activePane="topRight" state="frozen"/>
      <selection pane="topRight" sqref="A1:A2"/>
    </sheetView>
  </sheetViews>
  <sheetFormatPr defaultRowHeight="20.100000000000001" customHeight="1" x14ac:dyDescent="0.25"/>
  <cols>
    <col min="1" max="1" width="10.42578125" style="51" bestFit="1" customWidth="1"/>
    <col min="2" max="2" width="20.7109375" style="51" customWidth="1"/>
    <col min="3" max="3" width="6" style="134" customWidth="1"/>
    <col min="4" max="4" width="56.140625" style="51" bestFit="1" customWidth="1"/>
    <col min="5" max="5" width="37" style="162" bestFit="1" customWidth="1"/>
    <col min="6" max="6" width="23" bestFit="1" customWidth="1"/>
    <col min="7" max="7" width="33.5703125" style="161" bestFit="1" customWidth="1"/>
    <col min="8" max="8" width="23" style="156" bestFit="1" customWidth="1"/>
    <col min="9" max="9" width="31.5703125" style="161" bestFit="1" customWidth="1"/>
    <col min="10" max="10" width="23" style="154" bestFit="1" customWidth="1"/>
    <col min="11" max="11" width="32.28515625" style="162" bestFit="1" customWidth="1"/>
    <col min="12" max="12" width="23" style="51" bestFit="1" customWidth="1"/>
    <col min="13" max="13" width="29.85546875" style="162" bestFit="1" customWidth="1"/>
    <col min="14" max="14" width="23" style="51" bestFit="1" customWidth="1"/>
    <col min="15" max="15" width="31.5703125" style="162" bestFit="1" customWidth="1"/>
    <col min="16" max="16" width="23" style="51" bestFit="1" customWidth="1"/>
    <col min="17" max="17" width="31.5703125" style="162" bestFit="1" customWidth="1"/>
    <col min="18" max="18" width="23" style="51" bestFit="1" customWidth="1"/>
    <col min="19" max="19" width="33.42578125" style="162" bestFit="1" customWidth="1"/>
    <col min="20" max="20" width="23" style="51" bestFit="1" customWidth="1"/>
    <col min="21" max="21" width="34.5703125" style="162" bestFit="1" customWidth="1"/>
    <col min="22" max="22" width="33.140625" style="163" bestFit="1" customWidth="1"/>
    <col min="23" max="23" width="23" style="51" bestFit="1" customWidth="1"/>
    <col min="24" max="24" width="33.140625" style="162" bestFit="1" customWidth="1"/>
    <col min="25" max="25" width="32.28515625" style="166" bestFit="1" customWidth="1"/>
    <col min="26" max="26" width="23" style="51" bestFit="1" customWidth="1"/>
    <col min="27" max="27" width="32.7109375" style="162" bestFit="1" customWidth="1"/>
    <col min="28" max="28" width="31.42578125" style="164" bestFit="1" customWidth="1"/>
    <col min="29" max="29" width="23" style="51" bestFit="1" customWidth="1"/>
    <col min="30" max="30" width="33.5703125" style="162" bestFit="1" customWidth="1"/>
    <col min="31" max="31" width="32.28515625" style="165" bestFit="1" customWidth="1"/>
    <col min="32" max="32" width="70.28515625" style="51" bestFit="1" customWidth="1"/>
    <col min="33" max="37" width="9.140625" style="51"/>
    <col min="38" max="38" width="11" style="51" bestFit="1" customWidth="1"/>
    <col min="39" max="16384" width="9.140625" style="51"/>
  </cols>
  <sheetData>
    <row r="1" spans="1:32" ht="20.100000000000001" customHeight="1" x14ac:dyDescent="0.25">
      <c r="A1" s="190" t="s">
        <v>0</v>
      </c>
      <c r="B1" s="190" t="s">
        <v>1</v>
      </c>
      <c r="C1" s="178" t="s">
        <v>123</v>
      </c>
      <c r="D1" s="180" t="s">
        <v>124</v>
      </c>
      <c r="E1" s="182" t="s">
        <v>125</v>
      </c>
      <c r="F1" s="183" t="s">
        <v>126</v>
      </c>
      <c r="G1" s="184"/>
      <c r="H1" s="185"/>
      <c r="I1" s="186"/>
      <c r="J1" s="187"/>
      <c r="K1" s="188"/>
      <c r="L1" s="188"/>
      <c r="M1" s="188"/>
      <c r="N1" s="188"/>
      <c r="O1" s="189"/>
      <c r="P1" s="188"/>
      <c r="Q1" s="188"/>
      <c r="R1" s="188"/>
      <c r="S1" s="189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48"/>
      <c r="AE1" s="49"/>
      <c r="AF1" s="50" t="s">
        <v>165</v>
      </c>
    </row>
    <row r="2" spans="1:32" ht="20.100000000000001" customHeight="1" x14ac:dyDescent="0.25">
      <c r="A2" s="181"/>
      <c r="B2" s="181"/>
      <c r="C2" s="179"/>
      <c r="D2" s="181"/>
      <c r="E2" s="181"/>
      <c r="F2" s="53" t="s">
        <v>127</v>
      </c>
      <c r="G2" s="54" t="s">
        <v>128</v>
      </c>
      <c r="H2" s="55" t="s">
        <v>129</v>
      </c>
      <c r="I2" s="54" t="s">
        <v>130</v>
      </c>
      <c r="J2" s="56" t="s">
        <v>131</v>
      </c>
      <c r="K2" s="57" t="s">
        <v>132</v>
      </c>
      <c r="L2" s="58" t="s">
        <v>133</v>
      </c>
      <c r="M2" s="57" t="s">
        <v>134</v>
      </c>
      <c r="N2" s="58" t="s">
        <v>135</v>
      </c>
      <c r="O2" s="57" t="s">
        <v>136</v>
      </c>
      <c r="P2" s="58" t="s">
        <v>137</v>
      </c>
      <c r="Q2" s="57" t="s">
        <v>138</v>
      </c>
      <c r="R2" s="58" t="s">
        <v>139</v>
      </c>
      <c r="S2" s="57" t="s">
        <v>140</v>
      </c>
      <c r="T2" s="58" t="s">
        <v>141</v>
      </c>
      <c r="U2" s="57" t="s">
        <v>142</v>
      </c>
      <c r="V2" s="59" t="s">
        <v>143</v>
      </c>
      <c r="W2" s="58" t="s">
        <v>144</v>
      </c>
      <c r="X2" s="60" t="s">
        <v>145</v>
      </c>
      <c r="Y2" s="59" t="s">
        <v>146</v>
      </c>
      <c r="Z2" s="58" t="s">
        <v>147</v>
      </c>
      <c r="AA2" s="57" t="s">
        <v>148</v>
      </c>
      <c r="AB2" s="61" t="s">
        <v>149</v>
      </c>
      <c r="AC2" s="58" t="s">
        <v>150</v>
      </c>
      <c r="AD2" s="57" t="s">
        <v>151</v>
      </c>
      <c r="AE2" s="62" t="s">
        <v>152</v>
      </c>
      <c r="AF2" s="50"/>
    </row>
    <row r="3" spans="1:32" ht="20.100000000000001" customHeight="1" x14ac:dyDescent="0.25">
      <c r="A3" s="63"/>
      <c r="B3" s="66">
        <v>5</v>
      </c>
      <c r="C3" s="65">
        <v>6</v>
      </c>
      <c r="D3" s="64">
        <v>7</v>
      </c>
      <c r="E3" s="67">
        <v>8</v>
      </c>
      <c r="F3" s="68">
        <v>9</v>
      </c>
      <c r="G3" s="69">
        <v>10</v>
      </c>
      <c r="H3" s="70">
        <v>11</v>
      </c>
      <c r="I3" s="69">
        <v>12</v>
      </c>
      <c r="J3" s="71">
        <v>13</v>
      </c>
      <c r="K3" s="67">
        <v>14</v>
      </c>
      <c r="L3" s="64">
        <v>15</v>
      </c>
      <c r="M3" s="67">
        <v>16</v>
      </c>
      <c r="N3" s="64">
        <v>17</v>
      </c>
      <c r="O3" s="67">
        <v>18</v>
      </c>
      <c r="P3" s="64">
        <v>19</v>
      </c>
      <c r="Q3" s="67">
        <v>20</v>
      </c>
      <c r="R3" s="64">
        <v>21</v>
      </c>
      <c r="S3" s="67">
        <v>22</v>
      </c>
      <c r="T3" s="64">
        <v>23</v>
      </c>
      <c r="U3" s="67">
        <v>23</v>
      </c>
      <c r="V3" s="72"/>
      <c r="W3" s="64">
        <v>25</v>
      </c>
      <c r="X3" s="67"/>
      <c r="Y3" s="72"/>
      <c r="Z3" s="64">
        <v>27</v>
      </c>
      <c r="AA3" s="67">
        <v>28</v>
      </c>
      <c r="AB3" s="73"/>
      <c r="AC3" s="64">
        <v>29</v>
      </c>
      <c r="AD3" s="67">
        <v>30</v>
      </c>
      <c r="AE3" s="74"/>
      <c r="AF3" s="66">
        <v>31</v>
      </c>
    </row>
    <row r="4" spans="1:32" ht="20.100000000000001" customHeight="1" x14ac:dyDescent="0.25">
      <c r="A4" s="52">
        <v>1</v>
      </c>
      <c r="B4" s="20" t="s">
        <v>109</v>
      </c>
      <c r="C4" s="75" t="s">
        <v>153</v>
      </c>
      <c r="D4" s="76">
        <v>1500000000</v>
      </c>
      <c r="E4" s="77"/>
      <c r="F4" s="78">
        <f>SUM(D4:E4)</f>
        <v>1500000000</v>
      </c>
      <c r="G4" s="79"/>
      <c r="H4" s="80">
        <f t="shared" ref="F4:N46" si="0">SUM(F4:G4)</f>
        <v>1500000000</v>
      </c>
      <c r="I4" s="81"/>
      <c r="J4" s="82">
        <f t="shared" si="0"/>
        <v>1500000000</v>
      </c>
      <c r="K4" s="77"/>
      <c r="L4" s="76">
        <f t="shared" si="0"/>
        <v>1500000000</v>
      </c>
      <c r="M4" s="83"/>
      <c r="N4" s="76">
        <f t="shared" si="0"/>
        <v>1500000000</v>
      </c>
      <c r="O4" s="83">
        <v>-750000000</v>
      </c>
      <c r="P4" s="84">
        <f>SUM(N4:O4)</f>
        <v>750000000</v>
      </c>
      <c r="Q4" s="77"/>
      <c r="R4" s="76">
        <f>SUM(P4:Q4)</f>
        <v>750000000</v>
      </c>
      <c r="S4" s="77"/>
      <c r="T4" s="84">
        <f>SUM(R4:S4)</f>
        <v>750000000</v>
      </c>
      <c r="U4" s="77"/>
      <c r="V4" s="85"/>
      <c r="W4" s="84">
        <f>SUM(T4:U4)</f>
        <v>750000000</v>
      </c>
      <c r="X4" s="83"/>
      <c r="Y4" s="86"/>
      <c r="Z4" s="84">
        <f>SUM(W4:X4)</f>
        <v>750000000</v>
      </c>
      <c r="AA4" s="77"/>
      <c r="AB4" s="87"/>
      <c r="AC4" s="84">
        <f>SUM(Z4:AA4)</f>
        <v>750000000</v>
      </c>
      <c r="AD4" s="77"/>
      <c r="AE4" s="88"/>
      <c r="AF4" s="84">
        <f>SUM(AC4:AD4)</f>
        <v>750000000</v>
      </c>
    </row>
    <row r="5" spans="1:32" ht="20.100000000000001" customHeight="1" x14ac:dyDescent="0.25">
      <c r="A5" s="52">
        <v>2</v>
      </c>
      <c r="B5" s="20" t="s">
        <v>110</v>
      </c>
      <c r="C5" s="75" t="s">
        <v>153</v>
      </c>
      <c r="D5" s="76">
        <v>1000000000</v>
      </c>
      <c r="E5" s="77"/>
      <c r="F5" s="78">
        <f t="shared" ref="F5:F18" si="1">SUM(D5:E5)</f>
        <v>1000000000</v>
      </c>
      <c r="G5" s="81">
        <v>-1000000000</v>
      </c>
      <c r="H5" s="80">
        <f t="shared" si="0"/>
        <v>0</v>
      </c>
      <c r="I5" s="81"/>
      <c r="J5" s="82">
        <f t="shared" si="0"/>
        <v>0</v>
      </c>
      <c r="K5" s="77"/>
      <c r="L5" s="76">
        <f t="shared" si="0"/>
        <v>0</v>
      </c>
      <c r="M5" s="83"/>
      <c r="N5" s="76">
        <f t="shared" si="0"/>
        <v>0</v>
      </c>
      <c r="O5" s="83"/>
      <c r="P5" s="84">
        <f t="shared" ref="P5:T20" si="2">SUM(N5:O5)</f>
        <v>0</v>
      </c>
      <c r="Q5" s="77"/>
      <c r="R5" s="76">
        <f t="shared" si="2"/>
        <v>0</v>
      </c>
      <c r="S5" s="77"/>
      <c r="T5" s="84">
        <f t="shared" si="2"/>
        <v>0</v>
      </c>
      <c r="U5" s="77"/>
      <c r="V5" s="85"/>
      <c r="W5" s="84">
        <f t="shared" ref="W5:W68" si="3">SUM(T5:U5)</f>
        <v>0</v>
      </c>
      <c r="X5" s="83"/>
      <c r="Y5" s="86"/>
      <c r="Z5" s="84">
        <f t="shared" ref="Z5:Z68" si="4">SUM(W5:X5)</f>
        <v>0</v>
      </c>
      <c r="AA5" s="77"/>
      <c r="AB5" s="87"/>
      <c r="AC5" s="84">
        <f t="shared" ref="AC5:AC68" si="5">SUM(Z5:AA5)</f>
        <v>0</v>
      </c>
      <c r="AD5" s="77"/>
      <c r="AE5" s="88"/>
      <c r="AF5" s="84">
        <f t="shared" ref="AF5:AF68" si="6">SUM(AC5:AD5)</f>
        <v>0</v>
      </c>
    </row>
    <row r="6" spans="1:32" ht="20.100000000000001" customHeight="1" x14ac:dyDescent="0.25">
      <c r="A6" s="52">
        <v>3</v>
      </c>
      <c r="B6" s="20" t="s">
        <v>110</v>
      </c>
      <c r="C6" s="75" t="s">
        <v>153</v>
      </c>
      <c r="D6" s="76">
        <v>1500000000</v>
      </c>
      <c r="E6" s="77"/>
      <c r="F6" s="78">
        <f t="shared" si="1"/>
        <v>1500000000</v>
      </c>
      <c r="G6" s="79"/>
      <c r="H6" s="80">
        <f t="shared" si="0"/>
        <v>1500000000</v>
      </c>
      <c r="I6" s="81"/>
      <c r="J6" s="82">
        <f t="shared" si="0"/>
        <v>1500000000</v>
      </c>
      <c r="K6" s="77"/>
      <c r="L6" s="76">
        <f t="shared" si="0"/>
        <v>1500000000</v>
      </c>
      <c r="M6" s="83"/>
      <c r="N6" s="76">
        <f t="shared" si="0"/>
        <v>1500000000</v>
      </c>
      <c r="O6" s="83"/>
      <c r="P6" s="84">
        <f t="shared" si="2"/>
        <v>1500000000</v>
      </c>
      <c r="Q6" s="77"/>
      <c r="R6" s="76">
        <f t="shared" si="2"/>
        <v>1500000000</v>
      </c>
      <c r="S6" s="77"/>
      <c r="T6" s="84">
        <f t="shared" si="2"/>
        <v>1500000000</v>
      </c>
      <c r="U6" s="77"/>
      <c r="V6" s="85"/>
      <c r="W6" s="84">
        <f t="shared" si="3"/>
        <v>1500000000</v>
      </c>
      <c r="X6" s="83"/>
      <c r="Y6" s="86"/>
      <c r="Z6" s="84">
        <f t="shared" si="4"/>
        <v>1500000000</v>
      </c>
      <c r="AA6" s="77"/>
      <c r="AB6" s="87"/>
      <c r="AC6" s="84">
        <f t="shared" si="5"/>
        <v>1500000000</v>
      </c>
      <c r="AD6" s="77"/>
      <c r="AE6" s="88"/>
      <c r="AF6" s="84">
        <f t="shared" si="6"/>
        <v>1500000000</v>
      </c>
    </row>
    <row r="7" spans="1:32" ht="20.100000000000001" customHeight="1" x14ac:dyDescent="0.25">
      <c r="A7" s="52">
        <v>4</v>
      </c>
      <c r="B7" s="24" t="s">
        <v>111</v>
      </c>
      <c r="C7" s="89" t="s">
        <v>153</v>
      </c>
      <c r="D7" s="76">
        <v>5000000000</v>
      </c>
      <c r="E7" s="77"/>
      <c r="F7" s="78">
        <f t="shared" si="1"/>
        <v>5000000000</v>
      </c>
      <c r="G7" s="79"/>
      <c r="H7" s="80">
        <f t="shared" si="0"/>
        <v>5000000000</v>
      </c>
      <c r="I7" s="81"/>
      <c r="J7" s="82">
        <f t="shared" si="0"/>
        <v>5000000000</v>
      </c>
      <c r="K7" s="77"/>
      <c r="L7" s="76">
        <f t="shared" si="0"/>
        <v>5000000000</v>
      </c>
      <c r="M7" s="83"/>
      <c r="N7" s="76">
        <f t="shared" si="0"/>
        <v>5000000000</v>
      </c>
      <c r="O7" s="83"/>
      <c r="P7" s="84">
        <f t="shared" si="2"/>
        <v>5000000000</v>
      </c>
      <c r="Q7" s="77"/>
      <c r="R7" s="76">
        <f t="shared" si="2"/>
        <v>5000000000</v>
      </c>
      <c r="S7" s="77"/>
      <c r="T7" s="84">
        <f t="shared" si="2"/>
        <v>5000000000</v>
      </c>
      <c r="U7" s="77">
        <v>-2000000000</v>
      </c>
      <c r="V7" s="90"/>
      <c r="W7" s="84">
        <f t="shared" si="3"/>
        <v>3000000000</v>
      </c>
      <c r="X7" s="83"/>
      <c r="Y7" s="91"/>
      <c r="Z7" s="84">
        <f t="shared" si="4"/>
        <v>3000000000</v>
      </c>
      <c r="AA7" s="77"/>
      <c r="AB7" s="87"/>
      <c r="AC7" s="84">
        <f t="shared" si="5"/>
        <v>3000000000</v>
      </c>
      <c r="AD7" s="77"/>
      <c r="AE7" s="88"/>
      <c r="AF7" s="84">
        <f t="shared" si="6"/>
        <v>3000000000</v>
      </c>
    </row>
    <row r="8" spans="1:32" s="93" customFormat="1" ht="20.100000000000001" customHeight="1" x14ac:dyDescent="0.25">
      <c r="A8" s="52">
        <v>5</v>
      </c>
      <c r="B8" s="26" t="s">
        <v>112</v>
      </c>
      <c r="C8" s="92" t="s">
        <v>153</v>
      </c>
      <c r="D8" s="76">
        <v>7000000000</v>
      </c>
      <c r="E8" s="77"/>
      <c r="F8" s="78">
        <f t="shared" si="1"/>
        <v>7000000000</v>
      </c>
      <c r="G8" s="79"/>
      <c r="H8" s="80">
        <f t="shared" si="0"/>
        <v>7000000000</v>
      </c>
      <c r="I8" s="81"/>
      <c r="J8" s="82">
        <f t="shared" si="0"/>
        <v>7000000000</v>
      </c>
      <c r="K8" s="77"/>
      <c r="L8" s="76">
        <f t="shared" si="0"/>
        <v>7000000000</v>
      </c>
      <c r="M8" s="83"/>
      <c r="N8" s="76">
        <f t="shared" si="0"/>
        <v>7000000000</v>
      </c>
      <c r="O8" s="83"/>
      <c r="P8" s="84">
        <f t="shared" si="2"/>
        <v>7000000000</v>
      </c>
      <c r="Q8" s="77"/>
      <c r="R8" s="76">
        <f t="shared" si="2"/>
        <v>7000000000</v>
      </c>
      <c r="S8" s="77"/>
      <c r="T8" s="84">
        <f t="shared" si="2"/>
        <v>7000000000</v>
      </c>
      <c r="U8" s="77"/>
      <c r="V8" s="90"/>
      <c r="W8" s="84">
        <f t="shared" si="3"/>
        <v>7000000000</v>
      </c>
      <c r="X8" s="83"/>
      <c r="Y8" s="91"/>
      <c r="Z8" s="84">
        <f t="shared" si="4"/>
        <v>7000000000</v>
      </c>
      <c r="AA8" s="77"/>
      <c r="AB8" s="87"/>
      <c r="AC8" s="84">
        <f t="shared" si="5"/>
        <v>7000000000</v>
      </c>
      <c r="AD8" s="77"/>
      <c r="AE8" s="88"/>
      <c r="AF8" s="84">
        <f t="shared" si="6"/>
        <v>7000000000</v>
      </c>
    </row>
    <row r="9" spans="1:32" s="93" customFormat="1" ht="20.100000000000001" customHeight="1" x14ac:dyDescent="0.25">
      <c r="A9" s="52">
        <v>6</v>
      </c>
      <c r="B9" s="26" t="s">
        <v>22</v>
      </c>
      <c r="C9" s="92" t="s">
        <v>153</v>
      </c>
      <c r="D9" s="76">
        <v>7000000000</v>
      </c>
      <c r="E9" s="77"/>
      <c r="F9" s="78">
        <f t="shared" si="1"/>
        <v>7000000000</v>
      </c>
      <c r="G9" s="79"/>
      <c r="H9" s="80">
        <f t="shared" si="0"/>
        <v>7000000000</v>
      </c>
      <c r="I9" s="81"/>
      <c r="J9" s="82">
        <f t="shared" si="0"/>
        <v>7000000000</v>
      </c>
      <c r="K9" s="77"/>
      <c r="L9" s="76">
        <f t="shared" si="0"/>
        <v>7000000000</v>
      </c>
      <c r="M9" s="83"/>
      <c r="N9" s="76">
        <f t="shared" si="0"/>
        <v>7000000000</v>
      </c>
      <c r="O9" s="83"/>
      <c r="P9" s="84">
        <f t="shared" si="2"/>
        <v>7000000000</v>
      </c>
      <c r="Q9" s="77"/>
      <c r="R9" s="76">
        <f t="shared" si="2"/>
        <v>7000000000</v>
      </c>
      <c r="S9" s="77"/>
      <c r="T9" s="84">
        <f t="shared" si="2"/>
        <v>7000000000</v>
      </c>
      <c r="U9" s="77"/>
      <c r="V9" s="90"/>
      <c r="W9" s="84">
        <f t="shared" si="3"/>
        <v>7000000000</v>
      </c>
      <c r="X9" s="83"/>
      <c r="Y9" s="91"/>
      <c r="Z9" s="84">
        <f t="shared" si="4"/>
        <v>7000000000</v>
      </c>
      <c r="AA9" s="77"/>
      <c r="AB9" s="87"/>
      <c r="AC9" s="84">
        <f t="shared" si="5"/>
        <v>7000000000</v>
      </c>
      <c r="AD9" s="77"/>
      <c r="AE9" s="88"/>
      <c r="AF9" s="84">
        <f t="shared" si="6"/>
        <v>7000000000</v>
      </c>
    </row>
    <row r="10" spans="1:32" s="93" customFormat="1" ht="20.100000000000001" customHeight="1" x14ac:dyDescent="0.25">
      <c r="A10" s="52">
        <v>7</v>
      </c>
      <c r="B10" s="26" t="s">
        <v>23</v>
      </c>
      <c r="C10" s="92" t="s">
        <v>153</v>
      </c>
      <c r="D10" s="76">
        <v>7000000000</v>
      </c>
      <c r="E10" s="77"/>
      <c r="F10" s="78">
        <f t="shared" si="1"/>
        <v>7000000000</v>
      </c>
      <c r="G10" s="79"/>
      <c r="H10" s="80">
        <f t="shared" si="0"/>
        <v>7000000000</v>
      </c>
      <c r="I10" s="81"/>
      <c r="J10" s="82">
        <f t="shared" si="0"/>
        <v>7000000000</v>
      </c>
      <c r="K10" s="77"/>
      <c r="L10" s="76">
        <f t="shared" si="0"/>
        <v>7000000000</v>
      </c>
      <c r="M10" s="83"/>
      <c r="N10" s="76">
        <f t="shared" si="0"/>
        <v>7000000000</v>
      </c>
      <c r="O10" s="83"/>
      <c r="P10" s="84">
        <f t="shared" si="2"/>
        <v>7000000000</v>
      </c>
      <c r="Q10" s="77"/>
      <c r="R10" s="76">
        <f t="shared" si="2"/>
        <v>7000000000</v>
      </c>
      <c r="S10" s="77"/>
      <c r="T10" s="84">
        <f t="shared" si="2"/>
        <v>7000000000</v>
      </c>
      <c r="U10" s="77"/>
      <c r="V10" s="90"/>
      <c r="W10" s="84">
        <f t="shared" si="3"/>
        <v>7000000000</v>
      </c>
      <c r="X10" s="83"/>
      <c r="Y10" s="91"/>
      <c r="Z10" s="84">
        <f t="shared" si="4"/>
        <v>7000000000</v>
      </c>
      <c r="AA10" s="77"/>
      <c r="AB10" s="87"/>
      <c r="AC10" s="84">
        <f t="shared" si="5"/>
        <v>7000000000</v>
      </c>
      <c r="AD10" s="77"/>
      <c r="AE10" s="88"/>
      <c r="AF10" s="84">
        <f t="shared" si="6"/>
        <v>7000000000</v>
      </c>
    </row>
    <row r="11" spans="1:32" s="93" customFormat="1" ht="20.100000000000001" customHeight="1" x14ac:dyDescent="0.25">
      <c r="A11" s="52">
        <v>8</v>
      </c>
      <c r="B11" s="26" t="s">
        <v>24</v>
      </c>
      <c r="C11" s="92" t="s">
        <v>154</v>
      </c>
      <c r="D11" s="76">
        <v>10000000000</v>
      </c>
      <c r="E11" s="77"/>
      <c r="F11" s="78">
        <f t="shared" si="1"/>
        <v>10000000000</v>
      </c>
      <c r="G11" s="79"/>
      <c r="H11" s="80">
        <f t="shared" si="0"/>
        <v>10000000000</v>
      </c>
      <c r="I11" s="81"/>
      <c r="J11" s="82">
        <f t="shared" si="0"/>
        <v>10000000000</v>
      </c>
      <c r="K11" s="77"/>
      <c r="L11" s="76">
        <f t="shared" si="0"/>
        <v>10000000000</v>
      </c>
      <c r="M11" s="83"/>
      <c r="N11" s="76">
        <f t="shared" si="0"/>
        <v>10000000000</v>
      </c>
      <c r="O11" s="83"/>
      <c r="P11" s="84">
        <f t="shared" si="2"/>
        <v>10000000000</v>
      </c>
      <c r="Q11" s="77"/>
      <c r="R11" s="76">
        <f t="shared" si="2"/>
        <v>10000000000</v>
      </c>
      <c r="S11" s="77"/>
      <c r="T11" s="84">
        <f t="shared" si="2"/>
        <v>10000000000</v>
      </c>
      <c r="U11" s="77">
        <v>-4000000000</v>
      </c>
      <c r="V11" s="90"/>
      <c r="W11" s="84">
        <f t="shared" si="3"/>
        <v>6000000000</v>
      </c>
      <c r="X11" s="83"/>
      <c r="Y11" s="91"/>
      <c r="Z11" s="84">
        <f t="shared" si="4"/>
        <v>6000000000</v>
      </c>
      <c r="AA11" s="77"/>
      <c r="AB11" s="87"/>
      <c r="AC11" s="84">
        <f t="shared" si="5"/>
        <v>6000000000</v>
      </c>
      <c r="AD11" s="77"/>
      <c r="AE11" s="88"/>
      <c r="AF11" s="84">
        <f t="shared" si="6"/>
        <v>6000000000</v>
      </c>
    </row>
    <row r="12" spans="1:32" s="93" customFormat="1" ht="20.100000000000001" customHeight="1" x14ac:dyDescent="0.25">
      <c r="A12" s="52">
        <v>9</v>
      </c>
      <c r="B12" s="26" t="s">
        <v>25</v>
      </c>
      <c r="C12" s="92" t="s">
        <v>154</v>
      </c>
      <c r="D12" s="76">
        <v>8000000000</v>
      </c>
      <c r="E12" s="77"/>
      <c r="F12" s="78">
        <f t="shared" si="1"/>
        <v>8000000000</v>
      </c>
      <c r="G12" s="79"/>
      <c r="H12" s="80">
        <f t="shared" si="0"/>
        <v>8000000000</v>
      </c>
      <c r="I12" s="81"/>
      <c r="J12" s="82">
        <f t="shared" si="0"/>
        <v>8000000000</v>
      </c>
      <c r="K12" s="77"/>
      <c r="L12" s="76">
        <f t="shared" si="0"/>
        <v>8000000000</v>
      </c>
      <c r="M12" s="83"/>
      <c r="N12" s="76">
        <f t="shared" si="0"/>
        <v>8000000000</v>
      </c>
      <c r="O12" s="83"/>
      <c r="P12" s="84">
        <f t="shared" si="2"/>
        <v>8000000000</v>
      </c>
      <c r="Q12" s="77"/>
      <c r="R12" s="76">
        <f t="shared" si="2"/>
        <v>8000000000</v>
      </c>
      <c r="S12" s="77"/>
      <c r="T12" s="84">
        <f t="shared" si="2"/>
        <v>8000000000</v>
      </c>
      <c r="U12" s="77"/>
      <c r="V12" s="90"/>
      <c r="W12" s="84">
        <f t="shared" si="3"/>
        <v>8000000000</v>
      </c>
      <c r="X12" s="83"/>
      <c r="Y12" s="91"/>
      <c r="Z12" s="84">
        <f t="shared" si="4"/>
        <v>8000000000</v>
      </c>
      <c r="AA12" s="77"/>
      <c r="AB12" s="87"/>
      <c r="AC12" s="84">
        <f t="shared" si="5"/>
        <v>8000000000</v>
      </c>
      <c r="AD12" s="77"/>
      <c r="AE12" s="88"/>
      <c r="AF12" s="84">
        <f t="shared" si="6"/>
        <v>8000000000</v>
      </c>
    </row>
    <row r="13" spans="1:32" s="93" customFormat="1" ht="20.100000000000001" customHeight="1" x14ac:dyDescent="0.25">
      <c r="A13" s="52">
        <v>10</v>
      </c>
      <c r="B13" s="26" t="s">
        <v>26</v>
      </c>
      <c r="C13" s="92" t="s">
        <v>154</v>
      </c>
      <c r="D13" s="76">
        <v>7000000000</v>
      </c>
      <c r="E13" s="77"/>
      <c r="F13" s="78">
        <f t="shared" si="1"/>
        <v>7000000000</v>
      </c>
      <c r="G13" s="79"/>
      <c r="H13" s="80">
        <f t="shared" si="0"/>
        <v>7000000000</v>
      </c>
      <c r="I13" s="81"/>
      <c r="J13" s="82">
        <f t="shared" si="0"/>
        <v>7000000000</v>
      </c>
      <c r="K13" s="77"/>
      <c r="L13" s="76">
        <f t="shared" si="0"/>
        <v>7000000000</v>
      </c>
      <c r="M13" s="83"/>
      <c r="N13" s="76">
        <f t="shared" si="0"/>
        <v>7000000000</v>
      </c>
      <c r="O13" s="83"/>
      <c r="P13" s="84">
        <f t="shared" si="2"/>
        <v>7000000000</v>
      </c>
      <c r="Q13" s="77"/>
      <c r="R13" s="76">
        <f t="shared" si="2"/>
        <v>7000000000</v>
      </c>
      <c r="S13" s="77"/>
      <c r="T13" s="84">
        <f t="shared" si="2"/>
        <v>7000000000</v>
      </c>
      <c r="U13" s="77"/>
      <c r="V13" s="90"/>
      <c r="W13" s="84">
        <f t="shared" si="3"/>
        <v>7000000000</v>
      </c>
      <c r="X13" s="83"/>
      <c r="Y13" s="91"/>
      <c r="Z13" s="84">
        <f t="shared" si="4"/>
        <v>7000000000</v>
      </c>
      <c r="AA13" s="77"/>
      <c r="AB13" s="87"/>
      <c r="AC13" s="84">
        <f t="shared" si="5"/>
        <v>7000000000</v>
      </c>
      <c r="AD13" s="77"/>
      <c r="AE13" s="88"/>
      <c r="AF13" s="84">
        <f t="shared" si="6"/>
        <v>7000000000</v>
      </c>
    </row>
    <row r="14" spans="1:32" s="93" customFormat="1" ht="20.100000000000001" customHeight="1" x14ac:dyDescent="0.25">
      <c r="A14" s="52">
        <v>11</v>
      </c>
      <c r="B14" s="26" t="s">
        <v>113</v>
      </c>
      <c r="C14" s="92" t="s">
        <v>154</v>
      </c>
      <c r="D14" s="76">
        <v>6000000000</v>
      </c>
      <c r="E14" s="77"/>
      <c r="F14" s="78">
        <f t="shared" si="1"/>
        <v>6000000000</v>
      </c>
      <c r="G14" s="79"/>
      <c r="H14" s="80">
        <f t="shared" si="0"/>
        <v>6000000000</v>
      </c>
      <c r="I14" s="81"/>
      <c r="J14" s="82">
        <f t="shared" si="0"/>
        <v>6000000000</v>
      </c>
      <c r="K14" s="77"/>
      <c r="L14" s="76">
        <f t="shared" si="0"/>
        <v>6000000000</v>
      </c>
      <c r="M14" s="83"/>
      <c r="N14" s="76">
        <f t="shared" si="0"/>
        <v>6000000000</v>
      </c>
      <c r="O14" s="83"/>
      <c r="P14" s="84">
        <f t="shared" si="2"/>
        <v>6000000000</v>
      </c>
      <c r="Q14" s="77"/>
      <c r="R14" s="76">
        <f t="shared" si="2"/>
        <v>6000000000</v>
      </c>
      <c r="S14" s="77"/>
      <c r="T14" s="84">
        <f t="shared" si="2"/>
        <v>6000000000</v>
      </c>
      <c r="U14" s="77"/>
      <c r="V14" s="90"/>
      <c r="W14" s="84">
        <f t="shared" si="3"/>
        <v>6000000000</v>
      </c>
      <c r="X14" s="83"/>
      <c r="Y14" s="91"/>
      <c r="Z14" s="84">
        <f t="shared" si="4"/>
        <v>6000000000</v>
      </c>
      <c r="AA14" s="77">
        <v>-2232909200</v>
      </c>
      <c r="AB14" s="87"/>
      <c r="AC14" s="84">
        <f t="shared" si="5"/>
        <v>3767090800</v>
      </c>
      <c r="AD14" s="77">
        <v>-167090800</v>
      </c>
      <c r="AE14" s="88"/>
      <c r="AF14" s="84">
        <f t="shared" si="6"/>
        <v>3600000000</v>
      </c>
    </row>
    <row r="15" spans="1:32" s="93" customFormat="1" ht="20.100000000000001" customHeight="1" x14ac:dyDescent="0.25">
      <c r="A15" s="52">
        <v>12</v>
      </c>
      <c r="B15" s="26" t="s">
        <v>27</v>
      </c>
      <c r="C15" s="92" t="s">
        <v>154</v>
      </c>
      <c r="D15" s="76">
        <v>5000000000</v>
      </c>
      <c r="E15" s="77"/>
      <c r="F15" s="78">
        <f t="shared" si="1"/>
        <v>5000000000</v>
      </c>
      <c r="G15" s="79"/>
      <c r="H15" s="80">
        <f t="shared" si="0"/>
        <v>5000000000</v>
      </c>
      <c r="I15" s="81"/>
      <c r="J15" s="82">
        <f t="shared" si="0"/>
        <v>5000000000</v>
      </c>
      <c r="K15" s="77"/>
      <c r="L15" s="76">
        <f t="shared" si="0"/>
        <v>5000000000</v>
      </c>
      <c r="M15" s="83"/>
      <c r="N15" s="76">
        <f t="shared" si="0"/>
        <v>5000000000</v>
      </c>
      <c r="O15" s="83"/>
      <c r="P15" s="84">
        <f t="shared" si="2"/>
        <v>5000000000</v>
      </c>
      <c r="Q15" s="77"/>
      <c r="R15" s="76">
        <f t="shared" si="2"/>
        <v>5000000000</v>
      </c>
      <c r="S15" s="77"/>
      <c r="T15" s="84">
        <f t="shared" si="2"/>
        <v>5000000000</v>
      </c>
      <c r="U15" s="77"/>
      <c r="V15" s="90"/>
      <c r="W15" s="84">
        <f t="shared" si="3"/>
        <v>5000000000</v>
      </c>
      <c r="X15" s="83"/>
      <c r="Y15" s="91"/>
      <c r="Z15" s="84">
        <f t="shared" si="4"/>
        <v>5000000000</v>
      </c>
      <c r="AA15" s="77"/>
      <c r="AB15" s="87"/>
      <c r="AC15" s="84">
        <f t="shared" si="5"/>
        <v>5000000000</v>
      </c>
      <c r="AD15" s="77"/>
      <c r="AE15" s="88"/>
      <c r="AF15" s="84">
        <f t="shared" si="6"/>
        <v>5000000000</v>
      </c>
    </row>
    <row r="16" spans="1:32" s="105" customFormat="1" ht="20.100000000000001" customHeight="1" x14ac:dyDescent="0.25">
      <c r="A16" s="94">
        <v>13</v>
      </c>
      <c r="B16" s="24">
        <v>43966</v>
      </c>
      <c r="C16" s="89" t="s">
        <v>153</v>
      </c>
      <c r="D16" s="95">
        <v>6750000000</v>
      </c>
      <c r="E16" s="96"/>
      <c r="F16" s="78">
        <f t="shared" si="1"/>
        <v>6750000000</v>
      </c>
      <c r="G16" s="97">
        <v>-2250000000</v>
      </c>
      <c r="H16" s="80">
        <f t="shared" si="0"/>
        <v>4500000000</v>
      </c>
      <c r="I16" s="98"/>
      <c r="J16" s="82">
        <f t="shared" si="0"/>
        <v>4500000000</v>
      </c>
      <c r="K16" s="96"/>
      <c r="L16" s="76">
        <f t="shared" si="0"/>
        <v>4500000000</v>
      </c>
      <c r="M16" s="99"/>
      <c r="N16" s="76">
        <f t="shared" si="0"/>
        <v>4500000000</v>
      </c>
      <c r="O16" s="99"/>
      <c r="P16" s="100">
        <f t="shared" si="2"/>
        <v>4500000000</v>
      </c>
      <c r="Q16" s="96"/>
      <c r="R16" s="95">
        <f t="shared" si="2"/>
        <v>4500000000</v>
      </c>
      <c r="S16" s="96"/>
      <c r="T16" s="100">
        <f t="shared" si="2"/>
        <v>4500000000</v>
      </c>
      <c r="U16" s="96"/>
      <c r="V16" s="101"/>
      <c r="W16" s="84">
        <f t="shared" si="3"/>
        <v>4500000000</v>
      </c>
      <c r="X16" s="83"/>
      <c r="Y16" s="102"/>
      <c r="Z16" s="84">
        <f t="shared" si="4"/>
        <v>4500000000</v>
      </c>
      <c r="AA16" s="96"/>
      <c r="AB16" s="103"/>
      <c r="AC16" s="84">
        <f t="shared" si="5"/>
        <v>4500000000</v>
      </c>
      <c r="AD16" s="96"/>
      <c r="AE16" s="104"/>
      <c r="AF16" s="84">
        <f t="shared" si="6"/>
        <v>4500000000</v>
      </c>
    </row>
    <row r="17" spans="1:38" s="93" customFormat="1" ht="20.100000000000001" customHeight="1" x14ac:dyDescent="0.25">
      <c r="A17" s="52">
        <v>14</v>
      </c>
      <c r="B17" s="26">
        <v>45578</v>
      </c>
      <c r="C17" s="92" t="s">
        <v>154</v>
      </c>
      <c r="D17" s="76">
        <v>12750000000</v>
      </c>
      <c r="E17" s="77"/>
      <c r="F17" s="78">
        <f t="shared" si="1"/>
        <v>12750000000</v>
      </c>
      <c r="G17" s="79"/>
      <c r="H17" s="80">
        <f t="shared" si="0"/>
        <v>12750000000</v>
      </c>
      <c r="I17" s="81"/>
      <c r="J17" s="82">
        <f t="shared" si="0"/>
        <v>12750000000</v>
      </c>
      <c r="K17" s="77"/>
      <c r="L17" s="76">
        <f t="shared" si="0"/>
        <v>12750000000</v>
      </c>
      <c r="M17" s="83"/>
      <c r="N17" s="76">
        <f t="shared" si="0"/>
        <v>12750000000</v>
      </c>
      <c r="O17" s="83"/>
      <c r="P17" s="84">
        <f t="shared" si="2"/>
        <v>12750000000</v>
      </c>
      <c r="Q17" s="77"/>
      <c r="R17" s="76">
        <f t="shared" si="2"/>
        <v>12750000000</v>
      </c>
      <c r="S17" s="77"/>
      <c r="T17" s="84">
        <f t="shared" si="2"/>
        <v>12750000000</v>
      </c>
      <c r="U17" s="77">
        <v>-2250000000</v>
      </c>
      <c r="V17" s="90"/>
      <c r="W17" s="84">
        <f t="shared" si="3"/>
        <v>10500000000</v>
      </c>
      <c r="X17" s="83"/>
      <c r="Y17" s="91"/>
      <c r="Z17" s="84">
        <f t="shared" si="4"/>
        <v>10500000000</v>
      </c>
      <c r="AA17" s="77"/>
      <c r="AB17" s="87"/>
      <c r="AC17" s="84">
        <f t="shared" si="5"/>
        <v>10500000000</v>
      </c>
      <c r="AD17" s="77">
        <v>-10500000000</v>
      </c>
      <c r="AE17" s="88"/>
      <c r="AF17" s="84">
        <f t="shared" si="6"/>
        <v>0</v>
      </c>
    </row>
    <row r="18" spans="1:38" s="93" customFormat="1" ht="20.100000000000001" customHeight="1" x14ac:dyDescent="0.25">
      <c r="A18" s="52">
        <v>15</v>
      </c>
      <c r="B18" s="26">
        <v>47557</v>
      </c>
      <c r="C18" s="92" t="s">
        <v>154</v>
      </c>
      <c r="D18" s="76">
        <v>14000000000</v>
      </c>
      <c r="E18" s="77"/>
      <c r="F18" s="78">
        <f t="shared" si="1"/>
        <v>14000000000</v>
      </c>
      <c r="G18" s="79"/>
      <c r="H18" s="80">
        <f t="shared" si="0"/>
        <v>14000000000</v>
      </c>
      <c r="I18" s="81"/>
      <c r="J18" s="82">
        <f t="shared" si="0"/>
        <v>14000000000</v>
      </c>
      <c r="K18" s="77"/>
      <c r="L18" s="76">
        <f t="shared" si="0"/>
        <v>14000000000</v>
      </c>
      <c r="M18" s="83"/>
      <c r="N18" s="76">
        <f t="shared" si="0"/>
        <v>14000000000</v>
      </c>
      <c r="O18" s="83"/>
      <c r="P18" s="84">
        <f t="shared" si="2"/>
        <v>14000000000</v>
      </c>
      <c r="Q18" s="77"/>
      <c r="R18" s="76">
        <f t="shared" si="2"/>
        <v>14000000000</v>
      </c>
      <c r="S18" s="77"/>
      <c r="T18" s="84">
        <f t="shared" si="2"/>
        <v>14000000000</v>
      </c>
      <c r="U18" s="77"/>
      <c r="V18" s="90"/>
      <c r="W18" s="84">
        <f t="shared" si="3"/>
        <v>14000000000</v>
      </c>
      <c r="X18" s="83"/>
      <c r="Y18" s="91"/>
      <c r="Z18" s="84">
        <f t="shared" si="4"/>
        <v>14000000000</v>
      </c>
      <c r="AA18" s="77"/>
      <c r="AB18" s="87"/>
      <c r="AC18" s="84">
        <f t="shared" si="5"/>
        <v>14000000000</v>
      </c>
      <c r="AD18" s="77">
        <v>-14000000000</v>
      </c>
      <c r="AE18" s="88"/>
      <c r="AF18" s="84">
        <f t="shared" si="6"/>
        <v>0</v>
      </c>
    </row>
    <row r="19" spans="1:38" s="111" customFormat="1" ht="20.100000000000001" customHeight="1" x14ac:dyDescent="0.25">
      <c r="A19" s="1">
        <v>16</v>
      </c>
      <c r="B19" s="28" t="s">
        <v>35</v>
      </c>
      <c r="C19" s="28" t="s">
        <v>154</v>
      </c>
      <c r="D19" s="106">
        <v>8000000000</v>
      </c>
      <c r="E19" s="81"/>
      <c r="F19" s="78">
        <f t="shared" si="0"/>
        <v>8000000000</v>
      </c>
      <c r="G19" s="79"/>
      <c r="H19" s="78">
        <f t="shared" si="0"/>
        <v>8000000000</v>
      </c>
      <c r="I19" s="81"/>
      <c r="J19" s="106">
        <f t="shared" si="0"/>
        <v>8000000000</v>
      </c>
      <c r="K19" s="81"/>
      <c r="L19" s="78">
        <f t="shared" si="0"/>
        <v>8000000000</v>
      </c>
      <c r="M19" s="79"/>
      <c r="N19" s="78">
        <f t="shared" si="0"/>
        <v>8000000000</v>
      </c>
      <c r="O19" s="78"/>
      <c r="P19" s="78">
        <f>SUM(N19:O19)</f>
        <v>8000000000</v>
      </c>
      <c r="Q19" s="81"/>
      <c r="R19" s="106">
        <f t="shared" si="2"/>
        <v>8000000000</v>
      </c>
      <c r="S19" s="106"/>
      <c r="T19" s="78">
        <f t="shared" si="2"/>
        <v>8000000000</v>
      </c>
      <c r="U19" s="81"/>
      <c r="V19" s="107"/>
      <c r="W19" s="84">
        <f t="shared" si="3"/>
        <v>8000000000</v>
      </c>
      <c r="X19" s="83"/>
      <c r="Y19" s="108"/>
      <c r="Z19" s="84">
        <f t="shared" si="4"/>
        <v>8000000000</v>
      </c>
      <c r="AA19" s="81"/>
      <c r="AB19" s="109"/>
      <c r="AC19" s="84">
        <f t="shared" si="5"/>
        <v>8000000000</v>
      </c>
      <c r="AD19" s="81">
        <v>-8000000000</v>
      </c>
      <c r="AE19" s="110"/>
      <c r="AF19" s="84">
        <f t="shared" si="6"/>
        <v>0</v>
      </c>
      <c r="AL19" s="111">
        <v>4690.7</v>
      </c>
    </row>
    <row r="20" spans="1:38" s="111" customFormat="1" ht="20.100000000000001" customHeight="1" x14ac:dyDescent="0.25">
      <c r="A20" s="1">
        <v>17</v>
      </c>
      <c r="B20" s="28" t="s">
        <v>35</v>
      </c>
      <c r="C20" s="28" t="s">
        <v>154</v>
      </c>
      <c r="D20" s="106">
        <v>10000000000</v>
      </c>
      <c r="E20" s="81"/>
      <c r="F20" s="78">
        <f t="shared" si="0"/>
        <v>10000000000</v>
      </c>
      <c r="G20" s="79"/>
      <c r="H20" s="78">
        <f t="shared" si="0"/>
        <v>10000000000</v>
      </c>
      <c r="I20" s="81"/>
      <c r="J20" s="106">
        <f t="shared" si="0"/>
        <v>10000000000</v>
      </c>
      <c r="K20" s="81"/>
      <c r="L20" s="78">
        <f t="shared" si="0"/>
        <v>10000000000</v>
      </c>
      <c r="M20" s="79"/>
      <c r="N20" s="78">
        <f t="shared" si="0"/>
        <v>10000000000</v>
      </c>
      <c r="O20" s="78"/>
      <c r="P20" s="78">
        <f t="shared" si="2"/>
        <v>10000000000</v>
      </c>
      <c r="Q20" s="81"/>
      <c r="R20" s="106">
        <f t="shared" si="2"/>
        <v>10000000000</v>
      </c>
      <c r="S20" s="106"/>
      <c r="T20" s="78">
        <f t="shared" si="2"/>
        <v>10000000000</v>
      </c>
      <c r="U20" s="81"/>
      <c r="V20" s="107"/>
      <c r="W20" s="84">
        <f t="shared" si="3"/>
        <v>10000000000</v>
      </c>
      <c r="X20" s="83"/>
      <c r="Y20" s="108"/>
      <c r="Z20" s="84">
        <f t="shared" si="4"/>
        <v>10000000000</v>
      </c>
      <c r="AA20" s="81"/>
      <c r="AB20" s="109"/>
      <c r="AC20" s="84">
        <f t="shared" si="5"/>
        <v>10000000000</v>
      </c>
      <c r="AD20" s="81">
        <v>-10000000000</v>
      </c>
      <c r="AE20" s="110"/>
      <c r="AF20" s="84">
        <f t="shared" si="6"/>
        <v>0</v>
      </c>
      <c r="AL20" s="111">
        <f>AL19*1000000</f>
        <v>4690700000</v>
      </c>
    </row>
    <row r="21" spans="1:38" s="111" customFormat="1" ht="20.100000000000001" customHeight="1" x14ac:dyDescent="0.25">
      <c r="A21" s="1">
        <v>18</v>
      </c>
      <c r="B21" s="28" t="s">
        <v>35</v>
      </c>
      <c r="C21" s="28" t="s">
        <v>154</v>
      </c>
      <c r="D21" s="106">
        <v>15000000000</v>
      </c>
      <c r="E21" s="81"/>
      <c r="F21" s="78">
        <f t="shared" si="0"/>
        <v>15000000000</v>
      </c>
      <c r="G21" s="79"/>
      <c r="H21" s="78">
        <f t="shared" si="0"/>
        <v>15000000000</v>
      </c>
      <c r="I21" s="81"/>
      <c r="J21" s="106">
        <f t="shared" si="0"/>
        <v>15000000000</v>
      </c>
      <c r="K21" s="81"/>
      <c r="L21" s="78">
        <f t="shared" si="0"/>
        <v>15000000000</v>
      </c>
      <c r="M21" s="79"/>
      <c r="N21" s="78">
        <f t="shared" si="0"/>
        <v>15000000000</v>
      </c>
      <c r="O21" s="78"/>
      <c r="P21" s="78">
        <f t="shared" ref="P21:T42" si="7">SUM(N21:O21)</f>
        <v>15000000000</v>
      </c>
      <c r="Q21" s="81"/>
      <c r="R21" s="106">
        <f t="shared" si="7"/>
        <v>15000000000</v>
      </c>
      <c r="S21" s="106"/>
      <c r="T21" s="78">
        <f t="shared" si="7"/>
        <v>15000000000</v>
      </c>
      <c r="U21" s="81"/>
      <c r="V21" s="107"/>
      <c r="W21" s="84">
        <f t="shared" si="3"/>
        <v>15000000000</v>
      </c>
      <c r="X21" s="83"/>
      <c r="Y21" s="108"/>
      <c r="Z21" s="84">
        <f t="shared" si="4"/>
        <v>15000000000</v>
      </c>
      <c r="AA21" s="81"/>
      <c r="AB21" s="109"/>
      <c r="AC21" s="84">
        <f t="shared" si="5"/>
        <v>15000000000</v>
      </c>
      <c r="AD21" s="81">
        <v>-15000000000</v>
      </c>
      <c r="AE21" s="110"/>
      <c r="AF21" s="84">
        <f t="shared" si="6"/>
        <v>0</v>
      </c>
      <c r="AL21" s="112" t="e">
        <f>AL20-#REF!</f>
        <v>#REF!</v>
      </c>
    </row>
    <row r="22" spans="1:38" s="111" customFormat="1" ht="20.100000000000001" customHeight="1" x14ac:dyDescent="0.25">
      <c r="A22" s="1">
        <v>19</v>
      </c>
      <c r="B22" s="28" t="s">
        <v>28</v>
      </c>
      <c r="C22" s="28" t="s">
        <v>155</v>
      </c>
      <c r="D22" s="106">
        <v>5000000000</v>
      </c>
      <c r="E22" s="81"/>
      <c r="F22" s="78">
        <f t="shared" si="0"/>
        <v>5000000000</v>
      </c>
      <c r="G22" s="79"/>
      <c r="H22" s="78">
        <f t="shared" si="0"/>
        <v>5000000000</v>
      </c>
      <c r="I22" s="81"/>
      <c r="J22" s="106">
        <f t="shared" si="0"/>
        <v>5000000000</v>
      </c>
      <c r="K22" s="81"/>
      <c r="L22" s="78">
        <f t="shared" si="0"/>
        <v>5000000000</v>
      </c>
      <c r="M22" s="79"/>
      <c r="N22" s="78">
        <f t="shared" si="0"/>
        <v>5000000000</v>
      </c>
      <c r="O22" s="78"/>
      <c r="P22" s="78">
        <f t="shared" si="7"/>
        <v>5000000000</v>
      </c>
      <c r="Q22" s="81"/>
      <c r="R22" s="106">
        <f t="shared" si="7"/>
        <v>5000000000</v>
      </c>
      <c r="S22" s="106"/>
      <c r="T22" s="78">
        <f t="shared" si="7"/>
        <v>5000000000</v>
      </c>
      <c r="U22" s="81"/>
      <c r="V22" s="107"/>
      <c r="W22" s="84">
        <f t="shared" si="3"/>
        <v>5000000000</v>
      </c>
      <c r="X22" s="83"/>
      <c r="Y22" s="108"/>
      <c r="Z22" s="84">
        <f t="shared" si="4"/>
        <v>5000000000</v>
      </c>
      <c r="AA22" s="81"/>
      <c r="AB22" s="109"/>
      <c r="AC22" s="84">
        <f t="shared" si="5"/>
        <v>5000000000</v>
      </c>
      <c r="AD22" s="81"/>
      <c r="AE22" s="110"/>
      <c r="AF22" s="84">
        <f t="shared" si="6"/>
        <v>5000000000</v>
      </c>
    </row>
    <row r="23" spans="1:38" s="111" customFormat="1" ht="20.100000000000001" customHeight="1" x14ac:dyDescent="0.25">
      <c r="A23" s="1">
        <v>20</v>
      </c>
      <c r="B23" s="28" t="s">
        <v>28</v>
      </c>
      <c r="C23" s="28" t="s">
        <v>155</v>
      </c>
      <c r="D23" s="106">
        <v>5000000000</v>
      </c>
      <c r="E23" s="81"/>
      <c r="F23" s="78">
        <f t="shared" si="0"/>
        <v>5000000000</v>
      </c>
      <c r="G23" s="79"/>
      <c r="H23" s="78">
        <f t="shared" si="0"/>
        <v>5000000000</v>
      </c>
      <c r="I23" s="81"/>
      <c r="J23" s="106">
        <f t="shared" si="0"/>
        <v>5000000000</v>
      </c>
      <c r="K23" s="81"/>
      <c r="L23" s="78">
        <f t="shared" si="0"/>
        <v>5000000000</v>
      </c>
      <c r="M23" s="79"/>
      <c r="N23" s="78">
        <f t="shared" si="0"/>
        <v>5000000000</v>
      </c>
      <c r="O23" s="78"/>
      <c r="P23" s="78">
        <f t="shared" si="7"/>
        <v>5000000000</v>
      </c>
      <c r="Q23" s="81"/>
      <c r="R23" s="106">
        <f t="shared" si="7"/>
        <v>5000000000</v>
      </c>
      <c r="S23" s="106"/>
      <c r="T23" s="78">
        <f t="shared" si="7"/>
        <v>5000000000</v>
      </c>
      <c r="U23" s="81"/>
      <c r="V23" s="107"/>
      <c r="W23" s="84">
        <f t="shared" si="3"/>
        <v>5000000000</v>
      </c>
      <c r="X23" s="83"/>
      <c r="Y23" s="108"/>
      <c r="Z23" s="84">
        <f t="shared" si="4"/>
        <v>5000000000</v>
      </c>
      <c r="AA23" s="81"/>
      <c r="AB23" s="109"/>
      <c r="AC23" s="84">
        <f t="shared" si="5"/>
        <v>5000000000</v>
      </c>
      <c r="AD23" s="81"/>
      <c r="AE23" s="110"/>
      <c r="AF23" s="84">
        <f t="shared" si="6"/>
        <v>5000000000</v>
      </c>
    </row>
    <row r="24" spans="1:38" s="111" customFormat="1" ht="20.100000000000001" customHeight="1" x14ac:dyDescent="0.25">
      <c r="A24" s="1">
        <v>21</v>
      </c>
      <c r="B24" s="28" t="s">
        <v>28</v>
      </c>
      <c r="C24" s="28" t="s">
        <v>155</v>
      </c>
      <c r="D24" s="106">
        <v>5000000000</v>
      </c>
      <c r="E24" s="81"/>
      <c r="F24" s="78">
        <f t="shared" si="0"/>
        <v>5000000000</v>
      </c>
      <c r="G24" s="79"/>
      <c r="H24" s="78">
        <f t="shared" si="0"/>
        <v>5000000000</v>
      </c>
      <c r="I24" s="81"/>
      <c r="J24" s="106">
        <f t="shared" si="0"/>
        <v>5000000000</v>
      </c>
      <c r="K24" s="81"/>
      <c r="L24" s="106">
        <f t="shared" si="0"/>
        <v>5000000000</v>
      </c>
      <c r="M24" s="81"/>
      <c r="N24" s="78">
        <f t="shared" si="0"/>
        <v>5000000000</v>
      </c>
      <c r="O24" s="78"/>
      <c r="P24" s="78">
        <f t="shared" si="7"/>
        <v>5000000000</v>
      </c>
      <c r="Q24" s="81"/>
      <c r="R24" s="106">
        <f t="shared" si="7"/>
        <v>5000000000</v>
      </c>
      <c r="S24" s="106"/>
      <c r="T24" s="78">
        <f t="shared" si="7"/>
        <v>5000000000</v>
      </c>
      <c r="U24" s="81"/>
      <c r="V24" s="107"/>
      <c r="W24" s="84">
        <f t="shared" si="3"/>
        <v>5000000000</v>
      </c>
      <c r="X24" s="83"/>
      <c r="Y24" s="108"/>
      <c r="Z24" s="84">
        <f t="shared" si="4"/>
        <v>5000000000</v>
      </c>
      <c r="AA24" s="81"/>
      <c r="AB24" s="109"/>
      <c r="AC24" s="84">
        <f t="shared" si="5"/>
        <v>5000000000</v>
      </c>
      <c r="AD24" s="81"/>
      <c r="AE24" s="110"/>
      <c r="AF24" s="84">
        <f t="shared" si="6"/>
        <v>5000000000</v>
      </c>
    </row>
    <row r="25" spans="1:38" s="111" customFormat="1" ht="20.100000000000001" customHeight="1" x14ac:dyDescent="0.25">
      <c r="A25" s="1">
        <v>22</v>
      </c>
      <c r="B25" s="28" t="s">
        <v>28</v>
      </c>
      <c r="C25" s="28" t="s">
        <v>155</v>
      </c>
      <c r="D25" s="106">
        <v>5000000000</v>
      </c>
      <c r="E25" s="81"/>
      <c r="F25" s="78">
        <f t="shared" si="0"/>
        <v>5000000000</v>
      </c>
      <c r="G25" s="79"/>
      <c r="H25" s="78">
        <f t="shared" si="0"/>
        <v>5000000000</v>
      </c>
      <c r="I25" s="81"/>
      <c r="J25" s="106">
        <f t="shared" si="0"/>
        <v>5000000000</v>
      </c>
      <c r="K25" s="81"/>
      <c r="L25" s="106">
        <f t="shared" si="0"/>
        <v>5000000000</v>
      </c>
      <c r="M25" s="81"/>
      <c r="N25" s="78">
        <f t="shared" si="0"/>
        <v>5000000000</v>
      </c>
      <c r="O25" s="78"/>
      <c r="P25" s="78">
        <f t="shared" si="7"/>
        <v>5000000000</v>
      </c>
      <c r="Q25" s="81"/>
      <c r="R25" s="106">
        <f t="shared" si="7"/>
        <v>5000000000</v>
      </c>
      <c r="S25" s="106"/>
      <c r="T25" s="78">
        <f t="shared" si="7"/>
        <v>5000000000</v>
      </c>
      <c r="U25" s="81"/>
      <c r="V25" s="107"/>
      <c r="W25" s="84">
        <f t="shared" si="3"/>
        <v>5000000000</v>
      </c>
      <c r="X25" s="83"/>
      <c r="Y25" s="108"/>
      <c r="Z25" s="84">
        <f t="shared" si="4"/>
        <v>5000000000</v>
      </c>
      <c r="AA25" s="81"/>
      <c r="AB25" s="109"/>
      <c r="AC25" s="84">
        <f t="shared" si="5"/>
        <v>5000000000</v>
      </c>
      <c r="AD25" s="81"/>
      <c r="AE25" s="110"/>
      <c r="AF25" s="84">
        <f t="shared" si="6"/>
        <v>5000000000</v>
      </c>
    </row>
    <row r="26" spans="1:38" s="111" customFormat="1" ht="20.100000000000001" customHeight="1" x14ac:dyDescent="0.25">
      <c r="A26" s="1">
        <v>23</v>
      </c>
      <c r="B26" s="28" t="s">
        <v>28</v>
      </c>
      <c r="C26" s="28" t="s">
        <v>155</v>
      </c>
      <c r="D26" s="106">
        <v>5000000000</v>
      </c>
      <c r="E26" s="81"/>
      <c r="F26" s="78">
        <f t="shared" si="0"/>
        <v>5000000000</v>
      </c>
      <c r="G26" s="79"/>
      <c r="H26" s="78">
        <f t="shared" si="0"/>
        <v>5000000000</v>
      </c>
      <c r="I26" s="81"/>
      <c r="J26" s="106">
        <f t="shared" si="0"/>
        <v>5000000000</v>
      </c>
      <c r="K26" s="81"/>
      <c r="L26" s="106">
        <f t="shared" si="0"/>
        <v>5000000000</v>
      </c>
      <c r="M26" s="81"/>
      <c r="N26" s="78">
        <f t="shared" si="0"/>
        <v>5000000000</v>
      </c>
      <c r="O26" s="78"/>
      <c r="P26" s="78">
        <f t="shared" si="7"/>
        <v>5000000000</v>
      </c>
      <c r="Q26" s="81"/>
      <c r="R26" s="106">
        <f t="shared" si="7"/>
        <v>5000000000</v>
      </c>
      <c r="S26" s="106"/>
      <c r="T26" s="78">
        <f t="shared" si="7"/>
        <v>5000000000</v>
      </c>
      <c r="U26" s="81"/>
      <c r="V26" s="107"/>
      <c r="W26" s="84">
        <f t="shared" si="3"/>
        <v>5000000000</v>
      </c>
      <c r="X26" s="83"/>
      <c r="Y26" s="108"/>
      <c r="Z26" s="84">
        <f t="shared" si="4"/>
        <v>5000000000</v>
      </c>
      <c r="AA26" s="81"/>
      <c r="AB26" s="109"/>
      <c r="AC26" s="84">
        <f t="shared" si="5"/>
        <v>5000000000</v>
      </c>
      <c r="AD26" s="81"/>
      <c r="AE26" s="110"/>
      <c r="AF26" s="84">
        <f t="shared" si="6"/>
        <v>5000000000</v>
      </c>
    </row>
    <row r="27" spans="1:38" s="111" customFormat="1" ht="20.100000000000001" customHeight="1" x14ac:dyDescent="0.25">
      <c r="A27" s="1">
        <v>24</v>
      </c>
      <c r="B27" s="28" t="s">
        <v>29</v>
      </c>
      <c r="C27" s="28" t="s">
        <v>155</v>
      </c>
      <c r="D27" s="106">
        <v>46280000000</v>
      </c>
      <c r="E27" s="81"/>
      <c r="F27" s="78">
        <f t="shared" si="0"/>
        <v>46280000000</v>
      </c>
      <c r="G27" s="79"/>
      <c r="H27" s="78">
        <f t="shared" si="0"/>
        <v>46280000000</v>
      </c>
      <c r="I27" s="81"/>
      <c r="J27" s="106">
        <f t="shared" si="0"/>
        <v>46280000000</v>
      </c>
      <c r="K27" s="81"/>
      <c r="L27" s="106">
        <f t="shared" si="0"/>
        <v>46280000000</v>
      </c>
      <c r="M27" s="81"/>
      <c r="N27" s="78">
        <f t="shared" si="0"/>
        <v>46280000000</v>
      </c>
      <c r="O27" s="78"/>
      <c r="P27" s="78">
        <f t="shared" si="7"/>
        <v>46280000000</v>
      </c>
      <c r="Q27" s="81"/>
      <c r="R27" s="106">
        <f t="shared" si="7"/>
        <v>46280000000</v>
      </c>
      <c r="S27" s="106"/>
      <c r="T27" s="78">
        <f t="shared" si="7"/>
        <v>46280000000</v>
      </c>
      <c r="U27" s="81"/>
      <c r="V27" s="107"/>
      <c r="W27" s="84">
        <f t="shared" si="3"/>
        <v>46280000000</v>
      </c>
      <c r="X27" s="83"/>
      <c r="Y27" s="108"/>
      <c r="Z27" s="84">
        <f t="shared" si="4"/>
        <v>46280000000</v>
      </c>
      <c r="AA27" s="81"/>
      <c r="AB27" s="109"/>
      <c r="AC27" s="84">
        <f t="shared" si="5"/>
        <v>46280000000</v>
      </c>
      <c r="AD27" s="81"/>
      <c r="AE27" s="110"/>
      <c r="AF27" s="84">
        <f t="shared" si="6"/>
        <v>46280000000</v>
      </c>
    </row>
    <row r="28" spans="1:38" s="93" customFormat="1" ht="20.100000000000001" customHeight="1" x14ac:dyDescent="0.25">
      <c r="A28" s="52">
        <v>25</v>
      </c>
      <c r="B28" s="26">
        <v>43102</v>
      </c>
      <c r="C28" s="92" t="s">
        <v>154</v>
      </c>
      <c r="D28" s="76">
        <v>1111111111.0799999</v>
      </c>
      <c r="E28" s="77"/>
      <c r="F28" s="78">
        <f>SUM(D28:E28)</f>
        <v>1111111111.0799999</v>
      </c>
      <c r="G28" s="79"/>
      <c r="H28" s="80">
        <f t="shared" si="0"/>
        <v>1111111111.0799999</v>
      </c>
      <c r="I28" s="81"/>
      <c r="J28" s="82">
        <f t="shared" si="0"/>
        <v>1111111111.0799999</v>
      </c>
      <c r="K28" s="77"/>
      <c r="L28" s="76">
        <f t="shared" si="0"/>
        <v>1111111111.0799999</v>
      </c>
      <c r="M28" s="77">
        <v>-555555555.55999994</v>
      </c>
      <c r="N28" s="76">
        <f t="shared" si="0"/>
        <v>555555555.51999998</v>
      </c>
      <c r="O28" s="83"/>
      <c r="P28" s="84">
        <f t="shared" si="7"/>
        <v>555555555.51999998</v>
      </c>
      <c r="Q28" s="77"/>
      <c r="R28" s="76">
        <f t="shared" si="7"/>
        <v>555555555.51999998</v>
      </c>
      <c r="S28" s="77"/>
      <c r="T28" s="84">
        <f t="shared" si="7"/>
        <v>555555555.51999998</v>
      </c>
      <c r="U28" s="77"/>
      <c r="V28" s="90"/>
      <c r="W28" s="84">
        <f t="shared" si="3"/>
        <v>555555555.51999998</v>
      </c>
      <c r="X28" s="83">
        <v>-555555555.51999998</v>
      </c>
      <c r="Y28" s="91"/>
      <c r="Z28" s="84">
        <f t="shared" si="4"/>
        <v>0</v>
      </c>
      <c r="AA28" s="77"/>
      <c r="AB28" s="87"/>
      <c r="AC28" s="84">
        <f t="shared" si="5"/>
        <v>0</v>
      </c>
      <c r="AD28" s="77"/>
      <c r="AE28" s="88"/>
      <c r="AF28" s="84">
        <f t="shared" si="6"/>
        <v>0</v>
      </c>
    </row>
    <row r="29" spans="1:38" s="111" customFormat="1" ht="20.100000000000001" customHeight="1" x14ac:dyDescent="0.25">
      <c r="A29" s="1">
        <v>26</v>
      </c>
      <c r="B29" s="29" t="s">
        <v>30</v>
      </c>
      <c r="C29" s="29" t="s">
        <v>155</v>
      </c>
      <c r="D29" s="106">
        <v>5000000000</v>
      </c>
      <c r="E29" s="81"/>
      <c r="F29" s="78">
        <f t="shared" si="0"/>
        <v>5000000000</v>
      </c>
      <c r="G29" s="79"/>
      <c r="H29" s="78">
        <f t="shared" si="0"/>
        <v>5000000000</v>
      </c>
      <c r="I29" s="81"/>
      <c r="J29" s="106">
        <f t="shared" si="0"/>
        <v>5000000000</v>
      </c>
      <c r="K29" s="81"/>
      <c r="L29" s="106">
        <f t="shared" si="0"/>
        <v>5000000000</v>
      </c>
      <c r="M29" s="81"/>
      <c r="N29" s="106">
        <f t="shared" si="0"/>
        <v>5000000000</v>
      </c>
      <c r="O29" s="106"/>
      <c r="P29" s="106">
        <f t="shared" si="7"/>
        <v>5000000000</v>
      </c>
      <c r="Q29" s="81"/>
      <c r="R29" s="106">
        <f>SUM(P29:Q29)</f>
        <v>5000000000</v>
      </c>
      <c r="S29" s="106"/>
      <c r="T29" s="78">
        <f t="shared" si="7"/>
        <v>5000000000</v>
      </c>
      <c r="U29" s="81"/>
      <c r="V29" s="107"/>
      <c r="W29" s="84">
        <f t="shared" si="3"/>
        <v>5000000000</v>
      </c>
      <c r="X29" s="83"/>
      <c r="Y29" s="108"/>
      <c r="Z29" s="84">
        <f t="shared" si="4"/>
        <v>5000000000</v>
      </c>
      <c r="AA29" s="81"/>
      <c r="AB29" s="109"/>
      <c r="AC29" s="84">
        <f t="shared" si="5"/>
        <v>5000000000</v>
      </c>
      <c r="AD29" s="81"/>
      <c r="AE29" s="110"/>
      <c r="AF29" s="84">
        <f t="shared" si="6"/>
        <v>5000000000</v>
      </c>
    </row>
    <row r="30" spans="1:38" s="111" customFormat="1" ht="20.100000000000001" customHeight="1" x14ac:dyDescent="0.25">
      <c r="A30" s="1">
        <v>27</v>
      </c>
      <c r="B30" s="29" t="s">
        <v>30</v>
      </c>
      <c r="C30" s="29" t="s">
        <v>155</v>
      </c>
      <c r="D30" s="106">
        <v>5000000000</v>
      </c>
      <c r="E30" s="81"/>
      <c r="F30" s="78">
        <f t="shared" si="0"/>
        <v>5000000000</v>
      </c>
      <c r="G30" s="79"/>
      <c r="H30" s="78">
        <f t="shared" si="0"/>
        <v>5000000000</v>
      </c>
      <c r="I30" s="81"/>
      <c r="J30" s="106">
        <f t="shared" si="0"/>
        <v>5000000000</v>
      </c>
      <c r="K30" s="81"/>
      <c r="L30" s="106">
        <f t="shared" si="0"/>
        <v>5000000000</v>
      </c>
      <c r="M30" s="81"/>
      <c r="N30" s="106">
        <f t="shared" si="0"/>
        <v>5000000000</v>
      </c>
      <c r="O30" s="106"/>
      <c r="P30" s="106">
        <f t="shared" si="7"/>
        <v>5000000000</v>
      </c>
      <c r="Q30" s="81"/>
      <c r="R30" s="106">
        <f t="shared" ref="P30:T45" si="8">SUM(P30:Q30)</f>
        <v>5000000000</v>
      </c>
      <c r="S30" s="106"/>
      <c r="T30" s="78">
        <f t="shared" si="7"/>
        <v>5000000000</v>
      </c>
      <c r="U30" s="81"/>
      <c r="V30" s="107"/>
      <c r="W30" s="84">
        <f t="shared" si="3"/>
        <v>5000000000</v>
      </c>
      <c r="X30" s="83"/>
      <c r="Y30" s="108"/>
      <c r="Z30" s="84">
        <f t="shared" si="4"/>
        <v>5000000000</v>
      </c>
      <c r="AA30" s="81"/>
      <c r="AB30" s="109"/>
      <c r="AC30" s="84">
        <f t="shared" si="5"/>
        <v>5000000000</v>
      </c>
      <c r="AD30" s="81"/>
      <c r="AE30" s="110"/>
      <c r="AF30" s="84">
        <f t="shared" si="6"/>
        <v>5000000000</v>
      </c>
    </row>
    <row r="31" spans="1:38" customFormat="1" ht="20.100000000000001" customHeight="1" x14ac:dyDescent="0.25">
      <c r="A31" s="1">
        <v>28</v>
      </c>
      <c r="B31" s="29" t="s">
        <v>31</v>
      </c>
      <c r="C31" s="29" t="s">
        <v>155</v>
      </c>
      <c r="D31" s="106">
        <v>8172920000</v>
      </c>
      <c r="E31" s="81"/>
      <c r="F31" s="78">
        <f t="shared" si="0"/>
        <v>8172920000</v>
      </c>
      <c r="G31" s="79"/>
      <c r="H31" s="78">
        <f t="shared" si="0"/>
        <v>8172920000</v>
      </c>
      <c r="I31" s="81"/>
      <c r="J31" s="106">
        <f t="shared" si="0"/>
        <v>8172920000</v>
      </c>
      <c r="K31" s="81"/>
      <c r="L31" s="106">
        <f t="shared" si="0"/>
        <v>8172920000</v>
      </c>
      <c r="M31" s="81"/>
      <c r="N31" s="106">
        <f t="shared" si="0"/>
        <v>8172920000</v>
      </c>
      <c r="O31" s="106"/>
      <c r="P31" s="106">
        <f t="shared" si="7"/>
        <v>8172920000</v>
      </c>
      <c r="Q31" s="81"/>
      <c r="R31" s="106">
        <f t="shared" si="8"/>
        <v>8172920000</v>
      </c>
      <c r="S31" s="106"/>
      <c r="T31" s="78">
        <f t="shared" si="7"/>
        <v>8172920000</v>
      </c>
      <c r="U31" s="81"/>
      <c r="V31" s="107"/>
      <c r="W31" s="84">
        <f t="shared" si="3"/>
        <v>8172920000</v>
      </c>
      <c r="X31" s="83"/>
      <c r="Y31" s="108"/>
      <c r="Z31" s="84">
        <f t="shared" si="4"/>
        <v>8172920000</v>
      </c>
      <c r="AA31" s="81"/>
      <c r="AB31" s="109"/>
      <c r="AC31" s="84">
        <f t="shared" si="5"/>
        <v>8172920000</v>
      </c>
      <c r="AD31" s="81"/>
      <c r="AE31" s="110"/>
      <c r="AF31" s="84">
        <f t="shared" si="6"/>
        <v>8172920000</v>
      </c>
    </row>
    <row r="32" spans="1:38" ht="20.100000000000001" customHeight="1" x14ac:dyDescent="0.25">
      <c r="A32" s="52">
        <v>29</v>
      </c>
      <c r="B32" s="30" t="s">
        <v>32</v>
      </c>
      <c r="C32" s="29" t="s">
        <v>154</v>
      </c>
      <c r="D32" s="76">
        <v>6000000000</v>
      </c>
      <c r="E32" s="77"/>
      <c r="F32" s="78">
        <f t="shared" si="0"/>
        <v>6000000000</v>
      </c>
      <c r="G32" s="79"/>
      <c r="H32" s="80">
        <f t="shared" si="0"/>
        <v>6000000000</v>
      </c>
      <c r="I32" s="81"/>
      <c r="J32" s="82">
        <f t="shared" si="0"/>
        <v>6000000000</v>
      </c>
      <c r="K32" s="77"/>
      <c r="L32" s="76">
        <f t="shared" si="0"/>
        <v>6000000000</v>
      </c>
      <c r="M32" s="77"/>
      <c r="N32" s="76">
        <f t="shared" si="0"/>
        <v>6000000000</v>
      </c>
      <c r="O32" s="77"/>
      <c r="P32" s="76">
        <f t="shared" si="7"/>
        <v>6000000000</v>
      </c>
      <c r="Q32" s="77"/>
      <c r="R32" s="76">
        <f t="shared" si="8"/>
        <v>6000000000</v>
      </c>
      <c r="S32" s="77"/>
      <c r="T32" s="84">
        <f t="shared" si="7"/>
        <v>6000000000</v>
      </c>
      <c r="U32" s="77"/>
      <c r="V32" s="90"/>
      <c r="W32" s="84">
        <f t="shared" si="3"/>
        <v>6000000000</v>
      </c>
      <c r="X32" s="83"/>
      <c r="Y32" s="91"/>
      <c r="Z32" s="84">
        <f t="shared" si="4"/>
        <v>6000000000</v>
      </c>
      <c r="AA32" s="77"/>
      <c r="AB32" s="87"/>
      <c r="AC32" s="84">
        <f t="shared" si="5"/>
        <v>6000000000</v>
      </c>
      <c r="AD32" s="77"/>
      <c r="AE32" s="88"/>
      <c r="AF32" s="84">
        <f t="shared" si="6"/>
        <v>6000000000</v>
      </c>
    </row>
    <row r="33" spans="1:32" ht="20.100000000000001" customHeight="1" x14ac:dyDescent="0.25">
      <c r="A33" s="52">
        <v>30</v>
      </c>
      <c r="B33" s="30" t="s">
        <v>33</v>
      </c>
      <c r="C33" s="29" t="s">
        <v>154</v>
      </c>
      <c r="D33" s="76">
        <v>6000000000</v>
      </c>
      <c r="E33" s="77"/>
      <c r="F33" s="78">
        <f t="shared" si="0"/>
        <v>6000000000</v>
      </c>
      <c r="G33" s="79"/>
      <c r="H33" s="80">
        <f t="shared" si="0"/>
        <v>6000000000</v>
      </c>
      <c r="I33" s="81"/>
      <c r="J33" s="82">
        <f t="shared" si="0"/>
        <v>6000000000</v>
      </c>
      <c r="K33" s="77"/>
      <c r="L33" s="76">
        <f t="shared" si="0"/>
        <v>6000000000</v>
      </c>
      <c r="M33" s="77"/>
      <c r="N33" s="76">
        <f t="shared" si="0"/>
        <v>6000000000</v>
      </c>
      <c r="O33" s="77"/>
      <c r="P33" s="76">
        <f t="shared" si="7"/>
        <v>6000000000</v>
      </c>
      <c r="Q33" s="77"/>
      <c r="R33" s="76">
        <f t="shared" si="8"/>
        <v>6000000000</v>
      </c>
      <c r="S33" s="77"/>
      <c r="T33" s="84">
        <f t="shared" si="7"/>
        <v>6000000000</v>
      </c>
      <c r="U33" s="77"/>
      <c r="V33" s="90"/>
      <c r="W33" s="84">
        <f t="shared" si="3"/>
        <v>6000000000</v>
      </c>
      <c r="X33" s="83"/>
      <c r="Y33" s="91"/>
      <c r="Z33" s="84">
        <f t="shared" si="4"/>
        <v>6000000000</v>
      </c>
      <c r="AA33" s="77"/>
      <c r="AB33" s="87"/>
      <c r="AC33" s="84">
        <f t="shared" si="5"/>
        <v>6000000000</v>
      </c>
      <c r="AD33" s="77"/>
      <c r="AE33" s="88"/>
      <c r="AF33" s="84">
        <f t="shared" si="6"/>
        <v>6000000000</v>
      </c>
    </row>
    <row r="34" spans="1:32" ht="20.100000000000001" customHeight="1" x14ac:dyDescent="0.25">
      <c r="A34" s="52">
        <v>31</v>
      </c>
      <c r="B34" s="30" t="s">
        <v>34</v>
      </c>
      <c r="C34" s="29" t="s">
        <v>154</v>
      </c>
      <c r="D34" s="76">
        <v>6000000000</v>
      </c>
      <c r="E34" s="77"/>
      <c r="F34" s="78">
        <f t="shared" si="0"/>
        <v>6000000000</v>
      </c>
      <c r="G34" s="79"/>
      <c r="H34" s="80">
        <f t="shared" si="0"/>
        <v>6000000000</v>
      </c>
      <c r="I34" s="81"/>
      <c r="J34" s="82">
        <f t="shared" si="0"/>
        <v>6000000000</v>
      </c>
      <c r="K34" s="77"/>
      <c r="L34" s="76">
        <f t="shared" si="0"/>
        <v>6000000000</v>
      </c>
      <c r="M34" s="77"/>
      <c r="N34" s="76">
        <f t="shared" si="0"/>
        <v>6000000000</v>
      </c>
      <c r="O34" s="77"/>
      <c r="P34" s="76">
        <f t="shared" si="7"/>
        <v>6000000000</v>
      </c>
      <c r="Q34" s="77"/>
      <c r="R34" s="76">
        <f t="shared" si="8"/>
        <v>6000000000</v>
      </c>
      <c r="S34" s="77"/>
      <c r="T34" s="84">
        <f t="shared" si="7"/>
        <v>6000000000</v>
      </c>
      <c r="U34" s="77"/>
      <c r="V34" s="90"/>
      <c r="W34" s="84">
        <f t="shared" si="3"/>
        <v>6000000000</v>
      </c>
      <c r="X34" s="83"/>
      <c r="Y34" s="91"/>
      <c r="Z34" s="84">
        <f t="shared" si="4"/>
        <v>6000000000</v>
      </c>
      <c r="AA34" s="77"/>
      <c r="AB34" s="87"/>
      <c r="AC34" s="84">
        <f t="shared" si="5"/>
        <v>6000000000</v>
      </c>
      <c r="AD34" s="77"/>
      <c r="AE34" s="88"/>
      <c r="AF34" s="84">
        <f t="shared" si="6"/>
        <v>6000000000</v>
      </c>
    </row>
    <row r="35" spans="1:32" ht="20.100000000000001" customHeight="1" x14ac:dyDescent="0.25">
      <c r="A35" s="52">
        <v>32</v>
      </c>
      <c r="B35" s="30" t="s">
        <v>156</v>
      </c>
      <c r="C35" s="29" t="s">
        <v>154</v>
      </c>
      <c r="D35" s="76">
        <v>4000000000</v>
      </c>
      <c r="E35" s="77"/>
      <c r="F35" s="78">
        <f t="shared" si="0"/>
        <v>4000000000</v>
      </c>
      <c r="G35" s="79"/>
      <c r="H35" s="80">
        <f t="shared" si="0"/>
        <v>4000000000</v>
      </c>
      <c r="I35" s="81"/>
      <c r="J35" s="82">
        <f t="shared" si="0"/>
        <v>4000000000</v>
      </c>
      <c r="K35" s="77"/>
      <c r="L35" s="76">
        <f t="shared" si="0"/>
        <v>4000000000</v>
      </c>
      <c r="M35" s="77"/>
      <c r="N35" s="76">
        <f t="shared" si="0"/>
        <v>4000000000</v>
      </c>
      <c r="O35" s="77"/>
      <c r="P35" s="76">
        <f t="shared" si="7"/>
        <v>4000000000</v>
      </c>
      <c r="Q35" s="77"/>
      <c r="R35" s="76">
        <f t="shared" si="8"/>
        <v>4000000000</v>
      </c>
      <c r="S35" s="77"/>
      <c r="T35" s="84">
        <f t="shared" si="7"/>
        <v>4000000000</v>
      </c>
      <c r="U35" s="77"/>
      <c r="V35" s="90"/>
      <c r="W35" s="84">
        <f t="shared" si="3"/>
        <v>4000000000</v>
      </c>
      <c r="X35" s="83"/>
      <c r="Y35" s="91"/>
      <c r="Z35" s="84">
        <f t="shared" si="4"/>
        <v>4000000000</v>
      </c>
      <c r="AA35" s="77"/>
      <c r="AB35" s="87"/>
      <c r="AC35" s="84">
        <f t="shared" si="5"/>
        <v>4000000000</v>
      </c>
      <c r="AD35" s="77">
        <v>-4000000000</v>
      </c>
      <c r="AE35" s="88"/>
      <c r="AF35" s="84">
        <f t="shared" si="6"/>
        <v>0</v>
      </c>
    </row>
    <row r="36" spans="1:32" customFormat="1" ht="20.100000000000001" customHeight="1" x14ac:dyDescent="0.25">
      <c r="A36" s="1">
        <v>33</v>
      </c>
      <c r="B36" s="29" t="s">
        <v>35</v>
      </c>
      <c r="C36" s="29" t="s">
        <v>154</v>
      </c>
      <c r="D36" s="106">
        <v>10000000000</v>
      </c>
      <c r="E36" s="81"/>
      <c r="F36" s="78">
        <f t="shared" si="0"/>
        <v>10000000000</v>
      </c>
      <c r="G36" s="79"/>
      <c r="H36" s="78">
        <f t="shared" si="0"/>
        <v>10000000000</v>
      </c>
      <c r="I36" s="81"/>
      <c r="J36" s="106">
        <f t="shared" si="0"/>
        <v>10000000000</v>
      </c>
      <c r="K36" s="81"/>
      <c r="L36" s="106">
        <f t="shared" si="0"/>
        <v>10000000000</v>
      </c>
      <c r="M36" s="81"/>
      <c r="N36" s="106">
        <f t="shared" si="0"/>
        <v>10000000000</v>
      </c>
      <c r="O36" s="106"/>
      <c r="P36" s="106">
        <f t="shared" si="7"/>
        <v>10000000000</v>
      </c>
      <c r="Q36" s="81"/>
      <c r="R36" s="106">
        <f t="shared" si="8"/>
        <v>10000000000</v>
      </c>
      <c r="S36" s="106"/>
      <c r="T36" s="78">
        <f t="shared" si="7"/>
        <v>10000000000</v>
      </c>
      <c r="U36" s="81"/>
      <c r="V36" s="107"/>
      <c r="W36" s="84">
        <f t="shared" si="3"/>
        <v>10000000000</v>
      </c>
      <c r="X36" s="83"/>
      <c r="Y36" s="108"/>
      <c r="Z36" s="84">
        <f t="shared" si="4"/>
        <v>10000000000</v>
      </c>
      <c r="AA36" s="81"/>
      <c r="AB36" s="109"/>
      <c r="AC36" s="84">
        <f t="shared" si="5"/>
        <v>10000000000</v>
      </c>
      <c r="AD36" s="81"/>
      <c r="AE36" s="110"/>
      <c r="AF36" s="84">
        <f t="shared" si="6"/>
        <v>10000000000</v>
      </c>
    </row>
    <row r="37" spans="1:32" customFormat="1" ht="20.100000000000001" customHeight="1" x14ac:dyDescent="0.25">
      <c r="A37" s="1">
        <v>34</v>
      </c>
      <c r="B37" s="29" t="s">
        <v>35</v>
      </c>
      <c r="C37" s="29" t="s">
        <v>154</v>
      </c>
      <c r="D37" s="106">
        <v>10000000000</v>
      </c>
      <c r="E37" s="81"/>
      <c r="F37" s="78">
        <f t="shared" si="0"/>
        <v>10000000000</v>
      </c>
      <c r="G37" s="79"/>
      <c r="H37" s="78">
        <f t="shared" si="0"/>
        <v>10000000000</v>
      </c>
      <c r="I37" s="81"/>
      <c r="J37" s="106">
        <f t="shared" si="0"/>
        <v>10000000000</v>
      </c>
      <c r="K37" s="81"/>
      <c r="L37" s="106">
        <f t="shared" si="0"/>
        <v>10000000000</v>
      </c>
      <c r="M37" s="81"/>
      <c r="N37" s="106">
        <f t="shared" si="0"/>
        <v>10000000000</v>
      </c>
      <c r="O37" s="106"/>
      <c r="P37" s="106">
        <f t="shared" si="7"/>
        <v>10000000000</v>
      </c>
      <c r="Q37" s="81"/>
      <c r="R37" s="106">
        <f t="shared" si="8"/>
        <v>10000000000</v>
      </c>
      <c r="S37" s="106"/>
      <c r="T37" s="78">
        <f t="shared" si="7"/>
        <v>10000000000</v>
      </c>
      <c r="U37" s="81"/>
      <c r="V37" s="107"/>
      <c r="W37" s="84">
        <f t="shared" si="3"/>
        <v>10000000000</v>
      </c>
      <c r="X37" s="83"/>
      <c r="Y37" s="108"/>
      <c r="Z37" s="84">
        <f t="shared" si="4"/>
        <v>10000000000</v>
      </c>
      <c r="AA37" s="81"/>
      <c r="AB37" s="109"/>
      <c r="AC37" s="84">
        <f t="shared" si="5"/>
        <v>10000000000</v>
      </c>
      <c r="AD37" s="81"/>
      <c r="AE37" s="110"/>
      <c r="AF37" s="84">
        <f t="shared" si="6"/>
        <v>10000000000</v>
      </c>
    </row>
    <row r="38" spans="1:32" ht="20.100000000000001" customHeight="1" x14ac:dyDescent="0.25">
      <c r="A38" s="52">
        <v>35</v>
      </c>
      <c r="B38" s="30" t="s">
        <v>114</v>
      </c>
      <c r="C38" s="29" t="s">
        <v>154</v>
      </c>
      <c r="D38" s="76">
        <v>4000000000</v>
      </c>
      <c r="E38" s="77"/>
      <c r="F38" s="78">
        <f t="shared" si="0"/>
        <v>4000000000</v>
      </c>
      <c r="G38" s="79"/>
      <c r="H38" s="80">
        <f t="shared" si="0"/>
        <v>4000000000</v>
      </c>
      <c r="I38" s="81">
        <v>-1000000000</v>
      </c>
      <c r="J38" s="82">
        <f t="shared" si="0"/>
        <v>3000000000</v>
      </c>
      <c r="K38" s="77"/>
      <c r="L38" s="76">
        <f t="shared" si="0"/>
        <v>3000000000</v>
      </c>
      <c r="M38" s="77"/>
      <c r="N38" s="76">
        <f t="shared" si="0"/>
        <v>3000000000</v>
      </c>
      <c r="O38" s="77"/>
      <c r="P38" s="76">
        <f t="shared" si="7"/>
        <v>3000000000</v>
      </c>
      <c r="Q38" s="77"/>
      <c r="R38" s="76">
        <f t="shared" si="8"/>
        <v>3000000000</v>
      </c>
      <c r="S38" s="77">
        <v>-1000000000</v>
      </c>
      <c r="T38" s="84">
        <f t="shared" si="7"/>
        <v>2000000000</v>
      </c>
      <c r="U38" s="77"/>
      <c r="V38" s="90"/>
      <c r="W38" s="84">
        <f t="shared" si="3"/>
        <v>2000000000</v>
      </c>
      <c r="X38" s="83"/>
      <c r="Y38" s="91"/>
      <c r="Z38" s="84">
        <f t="shared" si="4"/>
        <v>2000000000</v>
      </c>
      <c r="AA38" s="77"/>
      <c r="AB38" s="87"/>
      <c r="AC38" s="84">
        <f t="shared" si="5"/>
        <v>2000000000</v>
      </c>
      <c r="AD38" s="77"/>
      <c r="AE38" s="88"/>
      <c r="AF38" s="84">
        <f t="shared" si="6"/>
        <v>2000000000</v>
      </c>
    </row>
    <row r="39" spans="1:32" ht="20.100000000000001" customHeight="1" x14ac:dyDescent="0.25">
      <c r="A39" s="52">
        <v>36</v>
      </c>
      <c r="B39" s="30" t="s">
        <v>36</v>
      </c>
      <c r="C39" s="29" t="s">
        <v>154</v>
      </c>
      <c r="D39" s="76">
        <v>5454545454.5499992</v>
      </c>
      <c r="E39" s="77"/>
      <c r="F39" s="78">
        <f t="shared" si="0"/>
        <v>5454545454.5499992</v>
      </c>
      <c r="G39" s="79"/>
      <c r="H39" s="80">
        <f t="shared" si="0"/>
        <v>5454545454.5499992</v>
      </c>
      <c r="I39" s="81">
        <v>-909090909.09000003</v>
      </c>
      <c r="J39" s="82">
        <f t="shared" si="0"/>
        <v>4545454545.4599991</v>
      </c>
      <c r="K39" s="77"/>
      <c r="L39" s="76">
        <f t="shared" si="0"/>
        <v>4545454545.4599991</v>
      </c>
      <c r="M39" s="77"/>
      <c r="N39" s="76">
        <f t="shared" si="0"/>
        <v>4545454545.4599991</v>
      </c>
      <c r="O39" s="77"/>
      <c r="P39" s="76">
        <f t="shared" si="7"/>
        <v>4545454545.4599991</v>
      </c>
      <c r="Q39" s="77"/>
      <c r="R39" s="76">
        <f t="shared" si="8"/>
        <v>4545454545.4599991</v>
      </c>
      <c r="S39" s="77">
        <v>-909090909.09000003</v>
      </c>
      <c r="T39" s="84">
        <f t="shared" si="7"/>
        <v>3636363636.3699989</v>
      </c>
      <c r="U39" s="77"/>
      <c r="V39" s="90"/>
      <c r="W39" s="84">
        <f t="shared" si="3"/>
        <v>3636363636.3699989</v>
      </c>
      <c r="X39" s="83"/>
      <c r="Y39" s="91"/>
      <c r="Z39" s="84">
        <f t="shared" si="4"/>
        <v>3636363636.3699989</v>
      </c>
      <c r="AA39" s="77"/>
      <c r="AB39" s="87"/>
      <c r="AC39" s="84">
        <f t="shared" si="5"/>
        <v>3636363636.3699989</v>
      </c>
      <c r="AD39" s="77"/>
      <c r="AE39" s="88"/>
      <c r="AF39" s="84">
        <f t="shared" si="6"/>
        <v>3636363636.3699989</v>
      </c>
    </row>
    <row r="40" spans="1:32" ht="20.100000000000001" customHeight="1" x14ac:dyDescent="0.25">
      <c r="A40" s="52">
        <v>37</v>
      </c>
      <c r="B40" s="24">
        <v>42763</v>
      </c>
      <c r="C40" s="89" t="s">
        <v>155</v>
      </c>
      <c r="D40" s="76">
        <v>367500000</v>
      </c>
      <c r="E40" s="77"/>
      <c r="F40" s="78">
        <f t="shared" si="0"/>
        <v>367500000</v>
      </c>
      <c r="G40" s="79">
        <v>-367500000</v>
      </c>
      <c r="H40" s="80">
        <f t="shared" si="0"/>
        <v>0</v>
      </c>
      <c r="I40" s="81"/>
      <c r="J40" s="82">
        <f t="shared" si="0"/>
        <v>0</v>
      </c>
      <c r="K40" s="77"/>
      <c r="L40" s="76">
        <f t="shared" si="0"/>
        <v>0</v>
      </c>
      <c r="M40" s="77"/>
      <c r="N40" s="76">
        <f t="shared" si="0"/>
        <v>0</v>
      </c>
      <c r="O40" s="77"/>
      <c r="P40" s="76">
        <f t="shared" si="7"/>
        <v>0</v>
      </c>
      <c r="Q40" s="77"/>
      <c r="R40" s="76">
        <f t="shared" si="8"/>
        <v>0</v>
      </c>
      <c r="S40" s="77"/>
      <c r="T40" s="84">
        <f t="shared" si="7"/>
        <v>0</v>
      </c>
      <c r="U40" s="77"/>
      <c r="V40" s="90"/>
      <c r="W40" s="84">
        <f t="shared" si="3"/>
        <v>0</v>
      </c>
      <c r="X40" s="83"/>
      <c r="Y40" s="91"/>
      <c r="Z40" s="84">
        <f t="shared" si="4"/>
        <v>0</v>
      </c>
      <c r="AA40" s="77"/>
      <c r="AB40" s="87"/>
      <c r="AC40" s="84">
        <f t="shared" si="5"/>
        <v>0</v>
      </c>
      <c r="AD40" s="77"/>
      <c r="AE40" s="88"/>
      <c r="AF40" s="84">
        <f t="shared" si="6"/>
        <v>0</v>
      </c>
    </row>
    <row r="41" spans="1:32" ht="20.100000000000001" customHeight="1" x14ac:dyDescent="0.25">
      <c r="A41" s="52">
        <v>38</v>
      </c>
      <c r="B41" s="24">
        <v>44589</v>
      </c>
      <c r="C41" s="89" t="s">
        <v>155</v>
      </c>
      <c r="D41" s="76">
        <v>539000000</v>
      </c>
      <c r="E41" s="77"/>
      <c r="F41" s="78">
        <f t="shared" si="0"/>
        <v>539000000</v>
      </c>
      <c r="G41" s="79"/>
      <c r="H41" s="80">
        <f t="shared" si="0"/>
        <v>539000000</v>
      </c>
      <c r="I41" s="81"/>
      <c r="J41" s="82">
        <f t="shared" si="0"/>
        <v>539000000</v>
      </c>
      <c r="K41" s="77"/>
      <c r="L41" s="76">
        <f t="shared" si="0"/>
        <v>539000000</v>
      </c>
      <c r="M41" s="77"/>
      <c r="N41" s="76">
        <f t="shared" si="0"/>
        <v>539000000</v>
      </c>
      <c r="O41" s="77"/>
      <c r="P41" s="76">
        <f t="shared" si="7"/>
        <v>539000000</v>
      </c>
      <c r="Q41" s="77"/>
      <c r="R41" s="76">
        <f t="shared" si="8"/>
        <v>539000000</v>
      </c>
      <c r="S41" s="77"/>
      <c r="T41" s="84">
        <f t="shared" si="7"/>
        <v>539000000</v>
      </c>
      <c r="U41" s="77"/>
      <c r="V41" s="90"/>
      <c r="W41" s="84">
        <f t="shared" si="3"/>
        <v>539000000</v>
      </c>
      <c r="X41" s="83"/>
      <c r="Y41" s="91"/>
      <c r="Z41" s="84">
        <f t="shared" si="4"/>
        <v>539000000</v>
      </c>
      <c r="AA41" s="77"/>
      <c r="AB41" s="87"/>
      <c r="AC41" s="84">
        <f t="shared" si="5"/>
        <v>539000000</v>
      </c>
      <c r="AD41" s="77"/>
      <c r="AE41" s="88"/>
      <c r="AF41" s="84">
        <f t="shared" si="6"/>
        <v>539000000</v>
      </c>
    </row>
    <row r="42" spans="1:32" ht="20.100000000000001" customHeight="1" x14ac:dyDescent="0.25">
      <c r="A42" s="52">
        <v>39</v>
      </c>
      <c r="B42" s="24">
        <v>44590</v>
      </c>
      <c r="C42" s="89" t="s">
        <v>155</v>
      </c>
      <c r="D42" s="76">
        <v>1180900000</v>
      </c>
      <c r="E42" s="77"/>
      <c r="F42" s="78">
        <f t="shared" si="0"/>
        <v>1180900000</v>
      </c>
      <c r="G42" s="79"/>
      <c r="H42" s="80">
        <f t="shared" si="0"/>
        <v>1180900000</v>
      </c>
      <c r="I42" s="81"/>
      <c r="J42" s="82">
        <f t="shared" si="0"/>
        <v>1180900000</v>
      </c>
      <c r="K42" s="77"/>
      <c r="L42" s="76">
        <f t="shared" si="0"/>
        <v>1180900000</v>
      </c>
      <c r="M42" s="77"/>
      <c r="N42" s="76">
        <f t="shared" si="0"/>
        <v>1180900000</v>
      </c>
      <c r="O42" s="77"/>
      <c r="P42" s="76">
        <f t="shared" si="7"/>
        <v>1180900000</v>
      </c>
      <c r="Q42" s="77"/>
      <c r="R42" s="76">
        <f t="shared" si="8"/>
        <v>1180900000</v>
      </c>
      <c r="S42" s="77"/>
      <c r="T42" s="84">
        <f t="shared" si="7"/>
        <v>1180900000</v>
      </c>
      <c r="U42" s="77"/>
      <c r="V42" s="90"/>
      <c r="W42" s="84">
        <f t="shared" si="3"/>
        <v>1180900000</v>
      </c>
      <c r="X42" s="83"/>
      <c r="Y42" s="91"/>
      <c r="Z42" s="84">
        <f t="shared" si="4"/>
        <v>1180900000</v>
      </c>
      <c r="AA42" s="77"/>
      <c r="AB42" s="87"/>
      <c r="AC42" s="84">
        <f t="shared" si="5"/>
        <v>1180900000</v>
      </c>
      <c r="AD42" s="77">
        <v>-10537139.68</v>
      </c>
      <c r="AE42" s="88"/>
      <c r="AF42" s="84">
        <f t="shared" si="6"/>
        <v>1170362860.3199999</v>
      </c>
    </row>
    <row r="43" spans="1:32" ht="20.100000000000001" customHeight="1" x14ac:dyDescent="0.25">
      <c r="A43" s="52">
        <v>40</v>
      </c>
      <c r="B43" s="24">
        <v>43882</v>
      </c>
      <c r="C43" s="89" t="s">
        <v>155</v>
      </c>
      <c r="D43" s="76">
        <v>2317945000</v>
      </c>
      <c r="E43" s="77"/>
      <c r="F43" s="78">
        <f t="shared" si="0"/>
        <v>2317945000</v>
      </c>
      <c r="G43" s="79"/>
      <c r="H43" s="80">
        <f t="shared" si="0"/>
        <v>2317945000</v>
      </c>
      <c r="I43" s="81"/>
      <c r="J43" s="82">
        <f t="shared" si="0"/>
        <v>2317945000</v>
      </c>
      <c r="K43" s="77"/>
      <c r="L43" s="76">
        <f t="shared" si="0"/>
        <v>2317945000</v>
      </c>
      <c r="M43" s="77"/>
      <c r="N43" s="76">
        <f t="shared" si="0"/>
        <v>2317945000</v>
      </c>
      <c r="O43" s="77"/>
      <c r="P43" s="76">
        <f>SUM(N43:O43)</f>
        <v>2317945000</v>
      </c>
      <c r="Q43" s="77"/>
      <c r="R43" s="76">
        <f t="shared" si="8"/>
        <v>2317945000</v>
      </c>
      <c r="S43" s="77">
        <v>-2317945000</v>
      </c>
      <c r="T43" s="84">
        <f t="shared" si="8"/>
        <v>0</v>
      </c>
      <c r="U43" s="77"/>
      <c r="V43" s="90"/>
      <c r="W43" s="84">
        <f t="shared" si="3"/>
        <v>0</v>
      </c>
      <c r="X43" s="83"/>
      <c r="Y43" s="91"/>
      <c r="Z43" s="84">
        <f t="shared" si="4"/>
        <v>0</v>
      </c>
      <c r="AA43" s="77"/>
      <c r="AB43" s="87"/>
      <c r="AC43" s="84">
        <f t="shared" si="5"/>
        <v>0</v>
      </c>
      <c r="AD43" s="77"/>
      <c r="AE43" s="88"/>
      <c r="AF43" s="84">
        <f t="shared" si="6"/>
        <v>0</v>
      </c>
    </row>
    <row r="44" spans="1:32" ht="20.100000000000001" customHeight="1" x14ac:dyDescent="0.25">
      <c r="A44" s="52">
        <v>41</v>
      </c>
      <c r="B44" s="24">
        <v>47223</v>
      </c>
      <c r="C44" s="89" t="s">
        <v>154</v>
      </c>
      <c r="D44" s="76">
        <v>4000000000</v>
      </c>
      <c r="E44" s="77"/>
      <c r="F44" s="78">
        <f t="shared" si="0"/>
        <v>4000000000</v>
      </c>
      <c r="G44" s="79"/>
      <c r="H44" s="80">
        <f t="shared" si="0"/>
        <v>4000000000</v>
      </c>
      <c r="I44" s="81"/>
      <c r="J44" s="82">
        <f t="shared" si="0"/>
        <v>4000000000</v>
      </c>
      <c r="K44" s="77"/>
      <c r="L44" s="76">
        <f t="shared" si="0"/>
        <v>4000000000</v>
      </c>
      <c r="M44" s="77"/>
      <c r="N44" s="76">
        <f t="shared" si="0"/>
        <v>4000000000</v>
      </c>
      <c r="O44" s="77"/>
      <c r="P44" s="76">
        <f t="shared" si="8"/>
        <v>4000000000</v>
      </c>
      <c r="Q44" s="77"/>
      <c r="R44" s="76">
        <f t="shared" si="8"/>
        <v>4000000000</v>
      </c>
      <c r="S44" s="77"/>
      <c r="T44" s="84">
        <f t="shared" si="8"/>
        <v>4000000000</v>
      </c>
      <c r="U44" s="77"/>
      <c r="V44" s="90"/>
      <c r="W44" s="84">
        <f t="shared" si="3"/>
        <v>4000000000</v>
      </c>
      <c r="X44" s="83"/>
      <c r="Y44" s="91"/>
      <c r="Z44" s="84">
        <f t="shared" si="4"/>
        <v>4000000000</v>
      </c>
      <c r="AA44" s="77"/>
      <c r="AB44" s="87"/>
      <c r="AC44" s="84">
        <f t="shared" si="5"/>
        <v>4000000000</v>
      </c>
      <c r="AD44" s="77">
        <v>-4000000000</v>
      </c>
      <c r="AE44" s="88"/>
      <c r="AF44" s="84">
        <f t="shared" si="6"/>
        <v>0</v>
      </c>
    </row>
    <row r="45" spans="1:32" ht="20.100000000000001" customHeight="1" x14ac:dyDescent="0.25">
      <c r="A45" s="52">
        <v>42</v>
      </c>
      <c r="B45" s="24">
        <v>47861</v>
      </c>
      <c r="C45" s="89" t="s">
        <v>154</v>
      </c>
      <c r="D45" s="76">
        <v>5000000000</v>
      </c>
      <c r="E45" s="77"/>
      <c r="F45" s="78">
        <f t="shared" si="0"/>
        <v>5000000000</v>
      </c>
      <c r="G45" s="79"/>
      <c r="H45" s="80">
        <f t="shared" si="0"/>
        <v>5000000000</v>
      </c>
      <c r="I45" s="81"/>
      <c r="J45" s="82">
        <f t="shared" si="0"/>
        <v>5000000000</v>
      </c>
      <c r="K45" s="77"/>
      <c r="L45" s="76">
        <f t="shared" si="0"/>
        <v>5000000000</v>
      </c>
      <c r="M45" s="77"/>
      <c r="N45" s="76">
        <f t="shared" si="0"/>
        <v>5000000000</v>
      </c>
      <c r="O45" s="77"/>
      <c r="P45" s="76">
        <f t="shared" si="8"/>
        <v>5000000000</v>
      </c>
      <c r="Q45" s="77"/>
      <c r="R45" s="76">
        <f t="shared" si="8"/>
        <v>5000000000</v>
      </c>
      <c r="S45" s="77"/>
      <c r="T45" s="84">
        <f t="shared" si="8"/>
        <v>5000000000</v>
      </c>
      <c r="U45" s="77"/>
      <c r="V45" s="90"/>
      <c r="W45" s="84">
        <f t="shared" si="3"/>
        <v>5000000000</v>
      </c>
      <c r="X45" s="83"/>
      <c r="Y45" s="91"/>
      <c r="Z45" s="84">
        <f t="shared" si="4"/>
        <v>5000000000</v>
      </c>
      <c r="AA45" s="77"/>
      <c r="AB45" s="87"/>
      <c r="AC45" s="84">
        <f t="shared" si="5"/>
        <v>5000000000</v>
      </c>
      <c r="AD45" s="77">
        <v>-5000000000</v>
      </c>
      <c r="AE45" s="88"/>
      <c r="AF45" s="84">
        <f t="shared" si="6"/>
        <v>0</v>
      </c>
    </row>
    <row r="46" spans="1:32" ht="20.100000000000001" customHeight="1" x14ac:dyDescent="0.25">
      <c r="A46" s="52">
        <v>43</v>
      </c>
      <c r="B46" s="24">
        <v>48729</v>
      </c>
      <c r="C46" s="89" t="s">
        <v>154</v>
      </c>
      <c r="D46" s="76">
        <v>6000000000</v>
      </c>
      <c r="E46" s="77"/>
      <c r="F46" s="78">
        <f t="shared" si="0"/>
        <v>6000000000</v>
      </c>
      <c r="G46" s="79"/>
      <c r="H46" s="80">
        <f t="shared" si="0"/>
        <v>6000000000</v>
      </c>
      <c r="I46" s="81"/>
      <c r="J46" s="82">
        <f t="shared" si="0"/>
        <v>6000000000</v>
      </c>
      <c r="K46" s="77"/>
      <c r="L46" s="76">
        <f t="shared" si="0"/>
        <v>6000000000</v>
      </c>
      <c r="M46" s="77"/>
      <c r="N46" s="76">
        <f t="shared" si="0"/>
        <v>6000000000</v>
      </c>
      <c r="O46" s="77"/>
      <c r="P46" s="76">
        <f t="shared" ref="P46:T110" si="9">SUM(N46:O46)</f>
        <v>6000000000</v>
      </c>
      <c r="Q46" s="77"/>
      <c r="R46" s="76">
        <f t="shared" si="9"/>
        <v>6000000000</v>
      </c>
      <c r="S46" s="77"/>
      <c r="T46" s="84">
        <f t="shared" si="9"/>
        <v>6000000000</v>
      </c>
      <c r="U46" s="77"/>
      <c r="V46" s="90"/>
      <c r="W46" s="84">
        <f t="shared" si="3"/>
        <v>6000000000</v>
      </c>
      <c r="X46" s="83"/>
      <c r="Y46" s="91"/>
      <c r="Z46" s="84">
        <f t="shared" si="4"/>
        <v>6000000000</v>
      </c>
      <c r="AA46" s="77"/>
      <c r="AB46" s="87"/>
      <c r="AC46" s="84">
        <f t="shared" si="5"/>
        <v>6000000000</v>
      </c>
      <c r="AD46" s="77"/>
      <c r="AE46" s="88"/>
      <c r="AF46" s="84">
        <f t="shared" si="6"/>
        <v>6000000000</v>
      </c>
    </row>
    <row r="47" spans="1:32" ht="20.100000000000001" customHeight="1" x14ac:dyDescent="0.25">
      <c r="A47" s="52">
        <v>44</v>
      </c>
      <c r="B47" s="24">
        <v>43838</v>
      </c>
      <c r="C47" s="89" t="s">
        <v>155</v>
      </c>
      <c r="D47" s="76">
        <v>29260000000</v>
      </c>
      <c r="E47" s="77">
        <v>-29260000000</v>
      </c>
      <c r="F47" s="78">
        <f t="shared" ref="F47:F110" si="10">SUM(D47:E47)</f>
        <v>0</v>
      </c>
      <c r="G47" s="79"/>
      <c r="H47" s="80">
        <f t="shared" ref="H47:H56" si="11">SUM(F47:G47)</f>
        <v>0</v>
      </c>
      <c r="I47" s="81"/>
      <c r="J47" s="82">
        <f t="shared" ref="H47:N62" si="12">SUM(H47:I47)</f>
        <v>0</v>
      </c>
      <c r="K47" s="77"/>
      <c r="L47" s="76">
        <f t="shared" ref="L47" si="13">SUM(J47:K47)</f>
        <v>0</v>
      </c>
      <c r="M47" s="77"/>
      <c r="N47" s="76">
        <f t="shared" ref="N47" si="14">SUM(L47:M47)</f>
        <v>0</v>
      </c>
      <c r="O47" s="77"/>
      <c r="P47" s="76">
        <f t="shared" si="9"/>
        <v>0</v>
      </c>
      <c r="Q47" s="77"/>
      <c r="R47" s="76">
        <f t="shared" si="9"/>
        <v>0</v>
      </c>
      <c r="S47" s="77"/>
      <c r="T47" s="84">
        <f t="shared" si="9"/>
        <v>0</v>
      </c>
      <c r="U47" s="77"/>
      <c r="V47" s="90"/>
      <c r="W47" s="84">
        <f t="shared" si="3"/>
        <v>0</v>
      </c>
      <c r="X47" s="83"/>
      <c r="Y47" s="91"/>
      <c r="Z47" s="84">
        <f t="shared" si="4"/>
        <v>0</v>
      </c>
      <c r="AA47" s="77"/>
      <c r="AB47" s="87"/>
      <c r="AC47" s="84">
        <f t="shared" si="5"/>
        <v>0</v>
      </c>
      <c r="AD47" s="77"/>
      <c r="AE47" s="88"/>
      <c r="AF47" s="84">
        <f t="shared" si="6"/>
        <v>0</v>
      </c>
    </row>
    <row r="48" spans="1:32" ht="20.100000000000001" customHeight="1" x14ac:dyDescent="0.25">
      <c r="A48" s="52">
        <v>45</v>
      </c>
      <c r="B48" s="24">
        <v>43838</v>
      </c>
      <c r="C48" s="89" t="s">
        <v>155</v>
      </c>
      <c r="D48" s="76">
        <v>14020000000</v>
      </c>
      <c r="E48" s="77">
        <v>-14020000000</v>
      </c>
      <c r="F48" s="78">
        <f t="shared" si="10"/>
        <v>0</v>
      </c>
      <c r="G48" s="79"/>
      <c r="H48" s="80">
        <f t="shared" si="11"/>
        <v>0</v>
      </c>
      <c r="I48" s="81"/>
      <c r="J48" s="82">
        <f t="shared" si="12"/>
        <v>0</v>
      </c>
      <c r="K48" s="77"/>
      <c r="L48" s="76">
        <f t="shared" si="12"/>
        <v>0</v>
      </c>
      <c r="M48" s="77"/>
      <c r="N48" s="76">
        <f t="shared" si="12"/>
        <v>0</v>
      </c>
      <c r="O48" s="77"/>
      <c r="P48" s="76">
        <f t="shared" si="9"/>
        <v>0</v>
      </c>
      <c r="Q48" s="77"/>
      <c r="R48" s="76">
        <f t="shared" si="9"/>
        <v>0</v>
      </c>
      <c r="S48" s="77"/>
      <c r="T48" s="84">
        <f t="shared" si="9"/>
        <v>0</v>
      </c>
      <c r="U48" s="77"/>
      <c r="V48" s="90"/>
      <c r="W48" s="84">
        <f t="shared" si="3"/>
        <v>0</v>
      </c>
      <c r="X48" s="83"/>
      <c r="Y48" s="91"/>
      <c r="Z48" s="84">
        <f t="shared" si="4"/>
        <v>0</v>
      </c>
      <c r="AA48" s="77"/>
      <c r="AB48" s="87"/>
      <c r="AC48" s="84">
        <f t="shared" si="5"/>
        <v>0</v>
      </c>
      <c r="AD48" s="77"/>
      <c r="AE48" s="88"/>
      <c r="AF48" s="84">
        <f t="shared" si="6"/>
        <v>0</v>
      </c>
    </row>
    <row r="49" spans="1:32" ht="20.100000000000001" customHeight="1" x14ac:dyDescent="0.25">
      <c r="A49" s="52">
        <v>46</v>
      </c>
      <c r="B49" s="24">
        <v>44353</v>
      </c>
      <c r="C49" s="89" t="s">
        <v>155</v>
      </c>
      <c r="D49" s="76">
        <v>9000000000</v>
      </c>
      <c r="E49" s="77">
        <v>-2000000000</v>
      </c>
      <c r="F49" s="78">
        <f t="shared" si="10"/>
        <v>7000000000</v>
      </c>
      <c r="G49" s="79"/>
      <c r="H49" s="80">
        <f t="shared" si="11"/>
        <v>7000000000</v>
      </c>
      <c r="I49" s="81"/>
      <c r="J49" s="82">
        <f t="shared" si="12"/>
        <v>7000000000</v>
      </c>
      <c r="K49" s="77"/>
      <c r="L49" s="76">
        <f t="shared" si="12"/>
        <v>7000000000</v>
      </c>
      <c r="M49" s="77"/>
      <c r="N49" s="76">
        <f t="shared" si="12"/>
        <v>7000000000</v>
      </c>
      <c r="O49" s="77"/>
      <c r="P49" s="76">
        <f t="shared" si="9"/>
        <v>7000000000</v>
      </c>
      <c r="Q49" s="77"/>
      <c r="R49" s="76">
        <f t="shared" si="9"/>
        <v>7000000000</v>
      </c>
      <c r="S49" s="77"/>
      <c r="T49" s="84">
        <f t="shared" si="9"/>
        <v>7000000000</v>
      </c>
      <c r="U49" s="77"/>
      <c r="V49" s="90"/>
      <c r="W49" s="84">
        <f t="shared" si="3"/>
        <v>7000000000</v>
      </c>
      <c r="X49" s="83"/>
      <c r="Y49" s="91"/>
      <c r="Z49" s="84">
        <f t="shared" si="4"/>
        <v>7000000000</v>
      </c>
      <c r="AA49" s="77"/>
      <c r="AB49" s="87"/>
      <c r="AC49" s="84">
        <f t="shared" si="5"/>
        <v>7000000000</v>
      </c>
      <c r="AD49" s="77"/>
      <c r="AE49" s="88"/>
      <c r="AF49" s="84">
        <f t="shared" si="6"/>
        <v>7000000000</v>
      </c>
    </row>
    <row r="50" spans="1:32" ht="20.100000000000001" customHeight="1" x14ac:dyDescent="0.25">
      <c r="A50" s="52">
        <v>47</v>
      </c>
      <c r="B50" s="24">
        <v>43614</v>
      </c>
      <c r="C50" s="89" t="s">
        <v>155</v>
      </c>
      <c r="D50" s="76">
        <v>1875000000</v>
      </c>
      <c r="E50" s="77"/>
      <c r="F50" s="78">
        <f t="shared" si="10"/>
        <v>1875000000</v>
      </c>
      <c r="G50" s="79"/>
      <c r="H50" s="80">
        <f t="shared" si="11"/>
        <v>1875000000</v>
      </c>
      <c r="I50" s="81"/>
      <c r="J50" s="82">
        <f t="shared" si="12"/>
        <v>1875000000</v>
      </c>
      <c r="K50" s="77"/>
      <c r="L50" s="76">
        <f t="shared" si="12"/>
        <v>1875000000</v>
      </c>
      <c r="M50" s="77"/>
      <c r="N50" s="76">
        <f t="shared" si="12"/>
        <v>1875000000</v>
      </c>
      <c r="O50" s="77"/>
      <c r="P50" s="76">
        <f t="shared" si="9"/>
        <v>1875000000</v>
      </c>
      <c r="Q50" s="77"/>
      <c r="R50" s="76">
        <f t="shared" si="9"/>
        <v>1875000000</v>
      </c>
      <c r="S50" s="77"/>
      <c r="T50" s="84">
        <f t="shared" si="9"/>
        <v>1875000000</v>
      </c>
      <c r="U50" s="77"/>
      <c r="V50" s="90"/>
      <c r="W50" s="84">
        <f t="shared" si="3"/>
        <v>1875000000</v>
      </c>
      <c r="X50" s="83"/>
      <c r="Y50" s="91"/>
      <c r="Z50" s="84">
        <f t="shared" si="4"/>
        <v>1875000000</v>
      </c>
      <c r="AA50" s="77"/>
      <c r="AB50" s="87"/>
      <c r="AC50" s="84">
        <f t="shared" si="5"/>
        <v>1875000000</v>
      </c>
      <c r="AD50" s="77"/>
      <c r="AE50" s="88"/>
      <c r="AF50" s="84">
        <f t="shared" si="6"/>
        <v>1875000000</v>
      </c>
    </row>
    <row r="51" spans="1:32" ht="20.100000000000001" customHeight="1" x14ac:dyDescent="0.25">
      <c r="A51" s="52">
        <v>48</v>
      </c>
      <c r="B51" s="24">
        <v>44353</v>
      </c>
      <c r="C51" s="89" t="s">
        <v>155</v>
      </c>
      <c r="D51" s="76">
        <v>6923076923.0799999</v>
      </c>
      <c r="E51" s="77">
        <v>-1538461538.46</v>
      </c>
      <c r="F51" s="78">
        <f t="shared" si="10"/>
        <v>5384615384.6199999</v>
      </c>
      <c r="G51" s="79"/>
      <c r="H51" s="80">
        <f t="shared" si="11"/>
        <v>5384615384.6199999</v>
      </c>
      <c r="I51" s="81"/>
      <c r="J51" s="82">
        <f t="shared" si="12"/>
        <v>5384615384.6199999</v>
      </c>
      <c r="K51" s="77"/>
      <c r="L51" s="76">
        <f t="shared" si="12"/>
        <v>5384615384.6199999</v>
      </c>
      <c r="M51" s="77"/>
      <c r="N51" s="76">
        <f t="shared" si="12"/>
        <v>5384615384.6199999</v>
      </c>
      <c r="O51" s="77"/>
      <c r="P51" s="76">
        <f t="shared" si="9"/>
        <v>5384615384.6199999</v>
      </c>
      <c r="Q51" s="77"/>
      <c r="R51" s="76">
        <f t="shared" si="9"/>
        <v>5384615384.6199999</v>
      </c>
      <c r="S51" s="77"/>
      <c r="T51" s="84">
        <f t="shared" si="9"/>
        <v>5384615384.6199999</v>
      </c>
      <c r="U51" s="77"/>
      <c r="V51" s="90"/>
      <c r="W51" s="84">
        <f t="shared" si="3"/>
        <v>5384615384.6199999</v>
      </c>
      <c r="X51" s="83"/>
      <c r="Y51" s="91"/>
      <c r="Z51" s="84">
        <f t="shared" si="4"/>
        <v>5384615384.6199999</v>
      </c>
      <c r="AA51" s="77"/>
      <c r="AB51" s="87"/>
      <c r="AC51" s="84">
        <f t="shared" si="5"/>
        <v>5384615384.6199999</v>
      </c>
      <c r="AD51" s="77"/>
      <c r="AE51" s="88"/>
      <c r="AF51" s="84">
        <f t="shared" si="6"/>
        <v>5384615384.6199999</v>
      </c>
    </row>
    <row r="52" spans="1:32" ht="20.100000000000001" customHeight="1" x14ac:dyDescent="0.25">
      <c r="A52" s="52">
        <v>49</v>
      </c>
      <c r="B52" s="24">
        <v>47182</v>
      </c>
      <c r="C52" s="89" t="s">
        <v>155</v>
      </c>
      <c r="D52" s="76">
        <v>25000000000</v>
      </c>
      <c r="E52" s="77"/>
      <c r="F52" s="78">
        <f t="shared" si="10"/>
        <v>25000000000</v>
      </c>
      <c r="G52" s="79"/>
      <c r="H52" s="80">
        <f t="shared" si="11"/>
        <v>25000000000</v>
      </c>
      <c r="I52" s="81"/>
      <c r="J52" s="82">
        <f t="shared" si="12"/>
        <v>25000000000</v>
      </c>
      <c r="K52" s="77"/>
      <c r="L52" s="76">
        <f t="shared" si="12"/>
        <v>25000000000</v>
      </c>
      <c r="M52" s="77"/>
      <c r="N52" s="76">
        <f t="shared" si="12"/>
        <v>25000000000</v>
      </c>
      <c r="O52" s="77"/>
      <c r="P52" s="76">
        <f t="shared" si="9"/>
        <v>25000000000</v>
      </c>
      <c r="Q52" s="77"/>
      <c r="R52" s="76">
        <f t="shared" si="9"/>
        <v>25000000000</v>
      </c>
      <c r="S52" s="77"/>
      <c r="T52" s="84">
        <f t="shared" si="9"/>
        <v>25000000000</v>
      </c>
      <c r="U52" s="77"/>
      <c r="V52" s="90"/>
      <c r="W52" s="84">
        <f t="shared" si="3"/>
        <v>25000000000</v>
      </c>
      <c r="X52" s="83"/>
      <c r="Y52" s="91"/>
      <c r="Z52" s="84">
        <f t="shared" si="4"/>
        <v>25000000000</v>
      </c>
      <c r="AA52" s="77"/>
      <c r="AB52" s="87"/>
      <c r="AC52" s="84">
        <f t="shared" si="5"/>
        <v>25000000000</v>
      </c>
      <c r="AD52" s="77"/>
      <c r="AE52" s="88"/>
      <c r="AF52" s="84">
        <f t="shared" si="6"/>
        <v>25000000000</v>
      </c>
    </row>
    <row r="53" spans="1:32" ht="20.100000000000001" customHeight="1" x14ac:dyDescent="0.25">
      <c r="A53" s="52">
        <v>50</v>
      </c>
      <c r="B53" s="24">
        <v>48830</v>
      </c>
      <c r="C53" s="89" t="s">
        <v>155</v>
      </c>
      <c r="D53" s="76">
        <v>20000000000</v>
      </c>
      <c r="E53" s="77"/>
      <c r="F53" s="78">
        <f t="shared" si="10"/>
        <v>20000000000</v>
      </c>
      <c r="G53" s="79"/>
      <c r="H53" s="80">
        <f t="shared" si="11"/>
        <v>20000000000</v>
      </c>
      <c r="I53" s="81"/>
      <c r="J53" s="82">
        <f t="shared" si="12"/>
        <v>20000000000</v>
      </c>
      <c r="K53" s="77"/>
      <c r="L53" s="76">
        <f t="shared" si="12"/>
        <v>20000000000</v>
      </c>
      <c r="M53" s="77"/>
      <c r="N53" s="76">
        <f t="shared" si="12"/>
        <v>20000000000</v>
      </c>
      <c r="O53" s="77"/>
      <c r="P53" s="76">
        <f t="shared" si="9"/>
        <v>20000000000</v>
      </c>
      <c r="Q53" s="77"/>
      <c r="R53" s="76">
        <f t="shared" si="9"/>
        <v>20000000000</v>
      </c>
      <c r="S53" s="77"/>
      <c r="T53" s="84">
        <f t="shared" si="9"/>
        <v>20000000000</v>
      </c>
      <c r="U53" s="77"/>
      <c r="V53" s="90"/>
      <c r="W53" s="84">
        <f t="shared" si="3"/>
        <v>20000000000</v>
      </c>
      <c r="X53" s="83"/>
      <c r="Y53" s="91"/>
      <c r="Z53" s="84">
        <f t="shared" si="4"/>
        <v>20000000000</v>
      </c>
      <c r="AA53" s="77"/>
      <c r="AB53" s="87"/>
      <c r="AC53" s="84">
        <f t="shared" si="5"/>
        <v>20000000000</v>
      </c>
      <c r="AD53" s="77">
        <v>-18993683239.279999</v>
      </c>
      <c r="AE53" s="88"/>
      <c r="AF53" s="84">
        <f t="shared" si="6"/>
        <v>1006316760.7200012</v>
      </c>
    </row>
    <row r="54" spans="1:32" ht="20.100000000000001" customHeight="1" x14ac:dyDescent="0.25">
      <c r="A54" s="52">
        <v>51</v>
      </c>
      <c r="B54" s="24">
        <v>45171</v>
      </c>
      <c r="C54" s="89" t="s">
        <v>155</v>
      </c>
      <c r="D54" s="76">
        <v>1530000000</v>
      </c>
      <c r="E54" s="77"/>
      <c r="F54" s="78">
        <f t="shared" si="10"/>
        <v>1530000000</v>
      </c>
      <c r="G54" s="81"/>
      <c r="H54" s="80">
        <f t="shared" si="11"/>
        <v>1530000000</v>
      </c>
      <c r="I54" s="81"/>
      <c r="J54" s="82">
        <f t="shared" si="12"/>
        <v>1530000000</v>
      </c>
      <c r="K54" s="77"/>
      <c r="L54" s="76">
        <f t="shared" si="12"/>
        <v>1530000000</v>
      </c>
      <c r="M54" s="77"/>
      <c r="N54" s="76">
        <f t="shared" si="12"/>
        <v>1530000000</v>
      </c>
      <c r="O54" s="77"/>
      <c r="P54" s="76">
        <f t="shared" si="9"/>
        <v>1530000000</v>
      </c>
      <c r="Q54" s="77"/>
      <c r="R54" s="76">
        <f t="shared" si="9"/>
        <v>1530000000</v>
      </c>
      <c r="S54" s="77"/>
      <c r="T54" s="84">
        <f t="shared" si="9"/>
        <v>1530000000</v>
      </c>
      <c r="U54" s="77"/>
      <c r="V54" s="90"/>
      <c r="W54" s="84">
        <f t="shared" si="3"/>
        <v>1530000000</v>
      </c>
      <c r="X54" s="83"/>
      <c r="Y54" s="91"/>
      <c r="Z54" s="84">
        <f t="shared" si="4"/>
        <v>1530000000</v>
      </c>
      <c r="AA54" s="77"/>
      <c r="AB54" s="87"/>
      <c r="AC54" s="84">
        <f t="shared" si="5"/>
        <v>1530000000</v>
      </c>
      <c r="AD54" s="77">
        <v>-43961277.899999999</v>
      </c>
      <c r="AE54" s="88"/>
      <c r="AF54" s="84">
        <f t="shared" si="6"/>
        <v>1486038722.0999999</v>
      </c>
    </row>
    <row r="55" spans="1:32" ht="20.100000000000001" customHeight="1" x14ac:dyDescent="0.25">
      <c r="A55" s="52">
        <v>52</v>
      </c>
      <c r="B55" s="24">
        <v>49066</v>
      </c>
      <c r="C55" s="89" t="s">
        <v>154</v>
      </c>
      <c r="D55" s="76">
        <v>7000000000</v>
      </c>
      <c r="E55" s="77"/>
      <c r="F55" s="78">
        <f t="shared" si="10"/>
        <v>7000000000</v>
      </c>
      <c r="G55" s="81"/>
      <c r="H55" s="80">
        <f t="shared" si="11"/>
        <v>7000000000</v>
      </c>
      <c r="I55" s="81"/>
      <c r="J55" s="82">
        <f t="shared" si="12"/>
        <v>7000000000</v>
      </c>
      <c r="K55" s="77"/>
      <c r="L55" s="76">
        <f t="shared" si="12"/>
        <v>7000000000</v>
      </c>
      <c r="M55" s="77"/>
      <c r="N55" s="76">
        <f t="shared" si="12"/>
        <v>7000000000</v>
      </c>
      <c r="O55" s="77"/>
      <c r="P55" s="76">
        <f t="shared" si="9"/>
        <v>7000000000</v>
      </c>
      <c r="Q55" s="77"/>
      <c r="R55" s="76">
        <f t="shared" si="9"/>
        <v>7000000000</v>
      </c>
      <c r="S55" s="77"/>
      <c r="T55" s="84">
        <f t="shared" si="9"/>
        <v>7000000000</v>
      </c>
      <c r="U55" s="77"/>
      <c r="V55" s="90"/>
      <c r="W55" s="84">
        <f t="shared" si="3"/>
        <v>7000000000</v>
      </c>
      <c r="X55" s="83"/>
      <c r="Y55" s="91"/>
      <c r="Z55" s="84">
        <f t="shared" si="4"/>
        <v>7000000000</v>
      </c>
      <c r="AA55" s="77"/>
      <c r="AB55" s="87"/>
      <c r="AC55" s="84">
        <f t="shared" si="5"/>
        <v>7000000000</v>
      </c>
      <c r="AD55" s="77"/>
      <c r="AE55" s="88"/>
      <c r="AF55" s="84">
        <f t="shared" si="6"/>
        <v>7000000000</v>
      </c>
    </row>
    <row r="56" spans="1:32" ht="20.100000000000001" customHeight="1" x14ac:dyDescent="0.25">
      <c r="A56" s="52">
        <v>53</v>
      </c>
      <c r="B56" s="24">
        <v>44394</v>
      </c>
      <c r="C56" s="89" t="s">
        <v>154</v>
      </c>
      <c r="D56" s="76">
        <v>2581487000</v>
      </c>
      <c r="E56" s="77"/>
      <c r="F56" s="78">
        <f t="shared" si="10"/>
        <v>2581487000</v>
      </c>
      <c r="G56" s="81"/>
      <c r="H56" s="80">
        <f t="shared" si="11"/>
        <v>2581487000</v>
      </c>
      <c r="I56" s="81"/>
      <c r="J56" s="82">
        <f t="shared" si="12"/>
        <v>2581487000</v>
      </c>
      <c r="K56" s="77"/>
      <c r="L56" s="76">
        <f t="shared" si="12"/>
        <v>2581487000</v>
      </c>
      <c r="M56" s="77"/>
      <c r="N56" s="76">
        <f t="shared" si="12"/>
        <v>2581487000</v>
      </c>
      <c r="O56" s="77"/>
      <c r="P56" s="76">
        <f t="shared" si="9"/>
        <v>2581487000</v>
      </c>
      <c r="Q56" s="77"/>
      <c r="R56" s="76">
        <f t="shared" si="9"/>
        <v>2581487000</v>
      </c>
      <c r="S56" s="77"/>
      <c r="T56" s="84">
        <f t="shared" si="9"/>
        <v>2581487000</v>
      </c>
      <c r="U56" s="77"/>
      <c r="V56" s="90"/>
      <c r="W56" s="84">
        <f t="shared" si="3"/>
        <v>2581487000</v>
      </c>
      <c r="X56" s="83"/>
      <c r="Y56" s="91"/>
      <c r="Z56" s="84">
        <f t="shared" si="4"/>
        <v>2581487000</v>
      </c>
      <c r="AA56" s="77"/>
      <c r="AB56" s="87"/>
      <c r="AC56" s="84">
        <f t="shared" si="5"/>
        <v>2581487000</v>
      </c>
      <c r="AD56" s="77">
        <v>-1813881292.6500001</v>
      </c>
      <c r="AE56" s="88"/>
      <c r="AF56" s="84">
        <f t="shared" si="6"/>
        <v>767605707.3499999</v>
      </c>
    </row>
    <row r="57" spans="1:32" customFormat="1" ht="20.100000000000001" customHeight="1" x14ac:dyDescent="0.25">
      <c r="A57" s="1">
        <v>54</v>
      </c>
      <c r="B57" s="29" t="s">
        <v>37</v>
      </c>
      <c r="C57" s="29" t="s">
        <v>154</v>
      </c>
      <c r="D57" s="106">
        <v>9000000000</v>
      </c>
      <c r="E57" s="81"/>
      <c r="F57" s="78">
        <f t="shared" si="10"/>
        <v>9000000000</v>
      </c>
      <c r="G57" s="81"/>
      <c r="H57" s="78">
        <f t="shared" si="12"/>
        <v>9000000000</v>
      </c>
      <c r="I57" s="81"/>
      <c r="J57" s="106">
        <f t="shared" si="12"/>
        <v>9000000000</v>
      </c>
      <c r="K57" s="81"/>
      <c r="L57" s="106">
        <f t="shared" si="12"/>
        <v>9000000000</v>
      </c>
      <c r="M57" s="81"/>
      <c r="N57" s="106">
        <f t="shared" si="12"/>
        <v>9000000000</v>
      </c>
      <c r="O57" s="106"/>
      <c r="P57" s="106">
        <f t="shared" si="9"/>
        <v>9000000000</v>
      </c>
      <c r="Q57" s="81"/>
      <c r="R57" s="106">
        <f t="shared" si="9"/>
        <v>9000000000</v>
      </c>
      <c r="S57" s="106"/>
      <c r="T57" s="78">
        <f t="shared" si="9"/>
        <v>9000000000</v>
      </c>
      <c r="U57" s="81"/>
      <c r="V57" s="107"/>
      <c r="W57" s="84">
        <f t="shared" si="3"/>
        <v>9000000000</v>
      </c>
      <c r="X57" s="83"/>
      <c r="Y57" s="108"/>
      <c r="Z57" s="84">
        <f t="shared" si="4"/>
        <v>9000000000</v>
      </c>
      <c r="AA57" s="81"/>
      <c r="AB57" s="109"/>
      <c r="AC57" s="84">
        <f t="shared" si="5"/>
        <v>9000000000</v>
      </c>
      <c r="AD57" s="81"/>
      <c r="AE57" s="110"/>
      <c r="AF57" s="84">
        <f t="shared" si="6"/>
        <v>9000000000</v>
      </c>
    </row>
    <row r="58" spans="1:32" ht="20.100000000000001" customHeight="1" x14ac:dyDescent="0.25">
      <c r="A58" s="52">
        <v>55</v>
      </c>
      <c r="B58" s="24">
        <v>44883</v>
      </c>
      <c r="C58" s="89" t="s">
        <v>154</v>
      </c>
      <c r="D58" s="76">
        <v>9230769230.7700005</v>
      </c>
      <c r="E58" s="77"/>
      <c r="F58" s="78">
        <f>SUM(D58:E58)</f>
        <v>9230769230.7700005</v>
      </c>
      <c r="G58" s="81"/>
      <c r="H58" s="80">
        <f t="shared" si="12"/>
        <v>9230769230.7700005</v>
      </c>
      <c r="I58" s="81"/>
      <c r="J58" s="82">
        <f t="shared" si="12"/>
        <v>9230769230.7700005</v>
      </c>
      <c r="K58" s="77">
        <v>-769230769.23000002</v>
      </c>
      <c r="L58" s="76">
        <f t="shared" si="12"/>
        <v>8461538461.5400009</v>
      </c>
      <c r="M58" s="77"/>
      <c r="N58" s="76">
        <f t="shared" si="12"/>
        <v>8461538461.5400009</v>
      </c>
      <c r="O58" s="77"/>
      <c r="P58" s="76">
        <f t="shared" si="9"/>
        <v>8461538461.5400009</v>
      </c>
      <c r="Q58" s="77"/>
      <c r="R58" s="76">
        <f t="shared" si="9"/>
        <v>8461538461.5400009</v>
      </c>
      <c r="S58" s="77"/>
      <c r="T58" s="84">
        <f t="shared" si="9"/>
        <v>8461538461.5400009</v>
      </c>
      <c r="U58" s="77"/>
      <c r="V58" s="90"/>
      <c r="W58" s="84">
        <f t="shared" si="3"/>
        <v>8461538461.5400009</v>
      </c>
      <c r="X58" s="83">
        <v>-769230769.23000002</v>
      </c>
      <c r="Y58" s="91"/>
      <c r="Z58" s="84">
        <f t="shared" si="4"/>
        <v>7692307692.3100014</v>
      </c>
      <c r="AA58" s="77"/>
      <c r="AB58" s="87"/>
      <c r="AC58" s="84">
        <f t="shared" si="5"/>
        <v>7692307692.3100014</v>
      </c>
      <c r="AD58" s="77"/>
      <c r="AE58" s="88"/>
      <c r="AF58" s="84">
        <f t="shared" si="6"/>
        <v>7692307692.3100014</v>
      </c>
    </row>
    <row r="59" spans="1:32" customFormat="1" ht="20.100000000000001" customHeight="1" x14ac:dyDescent="0.25">
      <c r="A59" s="1">
        <v>56</v>
      </c>
      <c r="B59" s="29" t="s">
        <v>37</v>
      </c>
      <c r="C59" s="29" t="s">
        <v>154</v>
      </c>
      <c r="D59" s="106">
        <v>9000000000</v>
      </c>
      <c r="E59" s="81"/>
      <c r="F59" s="78">
        <f t="shared" si="10"/>
        <v>9000000000</v>
      </c>
      <c r="G59" s="81"/>
      <c r="H59" s="78">
        <f t="shared" si="12"/>
        <v>9000000000</v>
      </c>
      <c r="I59" s="81"/>
      <c r="J59" s="106">
        <f t="shared" si="12"/>
        <v>9000000000</v>
      </c>
      <c r="K59" s="81"/>
      <c r="L59" s="106">
        <f t="shared" si="12"/>
        <v>9000000000</v>
      </c>
      <c r="M59" s="81"/>
      <c r="N59" s="106">
        <f t="shared" si="12"/>
        <v>9000000000</v>
      </c>
      <c r="O59" s="106"/>
      <c r="P59" s="106">
        <f t="shared" si="9"/>
        <v>9000000000</v>
      </c>
      <c r="Q59" s="81"/>
      <c r="R59" s="106">
        <f t="shared" si="9"/>
        <v>9000000000</v>
      </c>
      <c r="S59" s="106"/>
      <c r="T59" s="78">
        <f t="shared" si="9"/>
        <v>9000000000</v>
      </c>
      <c r="U59" s="81"/>
      <c r="V59" s="107"/>
      <c r="W59" s="84">
        <f t="shared" si="3"/>
        <v>9000000000</v>
      </c>
      <c r="X59" s="83"/>
      <c r="Y59" s="108"/>
      <c r="Z59" s="84">
        <f t="shared" si="4"/>
        <v>9000000000</v>
      </c>
      <c r="AA59" s="81"/>
      <c r="AB59" s="109"/>
      <c r="AC59" s="84">
        <f t="shared" si="5"/>
        <v>9000000000</v>
      </c>
      <c r="AD59" s="81"/>
      <c r="AE59" s="110"/>
      <c r="AF59" s="84">
        <f t="shared" si="6"/>
        <v>9000000000</v>
      </c>
    </row>
    <row r="60" spans="1:32" ht="20.100000000000001" customHeight="1" x14ac:dyDescent="0.25">
      <c r="A60" s="52">
        <v>57</v>
      </c>
      <c r="B60" s="24">
        <v>44883</v>
      </c>
      <c r="C60" s="89" t="s">
        <v>154</v>
      </c>
      <c r="D60" s="76">
        <v>4615384615.3800001</v>
      </c>
      <c r="E60" s="77"/>
      <c r="F60" s="78">
        <f t="shared" si="10"/>
        <v>4615384615.3800001</v>
      </c>
      <c r="G60" s="81"/>
      <c r="H60" s="80">
        <f t="shared" si="12"/>
        <v>4615384615.3800001</v>
      </c>
      <c r="I60" s="81"/>
      <c r="J60" s="82">
        <f t="shared" si="12"/>
        <v>4615384615.3800001</v>
      </c>
      <c r="K60" s="77">
        <v>-384615384.62</v>
      </c>
      <c r="L60" s="76">
        <f t="shared" si="12"/>
        <v>4230769230.7600002</v>
      </c>
      <c r="M60" s="77"/>
      <c r="N60" s="76">
        <f t="shared" si="12"/>
        <v>4230769230.7600002</v>
      </c>
      <c r="O60" s="77"/>
      <c r="P60" s="76">
        <f t="shared" si="9"/>
        <v>4230769230.7600002</v>
      </c>
      <c r="Q60" s="77"/>
      <c r="R60" s="76">
        <f t="shared" si="9"/>
        <v>4230769230.7600002</v>
      </c>
      <c r="S60" s="77"/>
      <c r="T60" s="84">
        <f t="shared" si="9"/>
        <v>4230769230.7600002</v>
      </c>
      <c r="U60" s="77"/>
      <c r="V60" s="90"/>
      <c r="W60" s="84">
        <f t="shared" si="3"/>
        <v>4230769230.7600002</v>
      </c>
      <c r="X60" s="83">
        <v>-384615384.62</v>
      </c>
      <c r="Y60" s="91"/>
      <c r="Z60" s="84">
        <f t="shared" si="4"/>
        <v>3846153846.1400003</v>
      </c>
      <c r="AA60" s="77"/>
      <c r="AB60" s="87"/>
      <c r="AC60" s="84">
        <f t="shared" si="5"/>
        <v>3846153846.1400003</v>
      </c>
      <c r="AD60" s="77"/>
      <c r="AE60" s="88"/>
      <c r="AF60" s="84">
        <f t="shared" si="6"/>
        <v>3846153846.1400003</v>
      </c>
    </row>
    <row r="61" spans="1:32" ht="20.100000000000001" customHeight="1" x14ac:dyDescent="0.25">
      <c r="A61" s="52">
        <v>58</v>
      </c>
      <c r="B61" s="24">
        <v>43182</v>
      </c>
      <c r="C61" s="89" t="s">
        <v>155</v>
      </c>
      <c r="D61" s="76">
        <v>9000000000</v>
      </c>
      <c r="E61" s="77"/>
      <c r="F61" s="78">
        <f t="shared" si="10"/>
        <v>9000000000</v>
      </c>
      <c r="G61" s="81"/>
      <c r="H61" s="80">
        <f t="shared" si="12"/>
        <v>9000000000</v>
      </c>
      <c r="I61" s="81"/>
      <c r="J61" s="82">
        <f t="shared" si="12"/>
        <v>9000000000</v>
      </c>
      <c r="K61" s="77"/>
      <c r="L61" s="76">
        <f t="shared" si="12"/>
        <v>9000000000</v>
      </c>
      <c r="M61" s="77"/>
      <c r="N61" s="76">
        <f t="shared" si="12"/>
        <v>9000000000</v>
      </c>
      <c r="O61" s="77"/>
      <c r="P61" s="76">
        <f t="shared" si="9"/>
        <v>9000000000</v>
      </c>
      <c r="Q61" s="77"/>
      <c r="R61" s="76">
        <f t="shared" si="9"/>
        <v>9000000000</v>
      </c>
      <c r="S61" s="77"/>
      <c r="T61" s="84">
        <f t="shared" si="9"/>
        <v>9000000000</v>
      </c>
      <c r="U61" s="77"/>
      <c r="V61" s="90"/>
      <c r="W61" s="84">
        <f t="shared" si="3"/>
        <v>9000000000</v>
      </c>
      <c r="X61" s="83"/>
      <c r="Y61" s="91"/>
      <c r="Z61" s="84">
        <f t="shared" si="4"/>
        <v>9000000000</v>
      </c>
      <c r="AA61" s="77"/>
      <c r="AB61" s="87"/>
      <c r="AC61" s="84">
        <f t="shared" si="5"/>
        <v>9000000000</v>
      </c>
      <c r="AD61" s="77"/>
      <c r="AE61" s="88"/>
      <c r="AF61" s="84">
        <f t="shared" si="6"/>
        <v>9000000000</v>
      </c>
    </row>
    <row r="62" spans="1:32" ht="20.100000000000001" customHeight="1" x14ac:dyDescent="0.25">
      <c r="A62" s="52">
        <v>59</v>
      </c>
      <c r="B62" s="24">
        <v>43170</v>
      </c>
      <c r="C62" s="89" t="s">
        <v>155</v>
      </c>
      <c r="D62" s="76">
        <v>525800000</v>
      </c>
      <c r="E62" s="77"/>
      <c r="F62" s="78">
        <f t="shared" si="10"/>
        <v>525800000</v>
      </c>
      <c r="G62" s="81"/>
      <c r="H62" s="80">
        <f t="shared" si="12"/>
        <v>525800000</v>
      </c>
      <c r="I62" s="81"/>
      <c r="J62" s="82">
        <f t="shared" si="12"/>
        <v>525800000</v>
      </c>
      <c r="K62" s="77"/>
      <c r="L62" s="76">
        <f t="shared" si="12"/>
        <v>525800000</v>
      </c>
      <c r="M62" s="77"/>
      <c r="N62" s="76">
        <f t="shared" si="12"/>
        <v>525800000</v>
      </c>
      <c r="O62" s="77"/>
      <c r="P62" s="76">
        <f t="shared" si="9"/>
        <v>525800000</v>
      </c>
      <c r="Q62" s="77"/>
      <c r="R62" s="76">
        <f t="shared" si="9"/>
        <v>525800000</v>
      </c>
      <c r="S62" s="77"/>
      <c r="T62" s="84">
        <f t="shared" si="9"/>
        <v>525800000</v>
      </c>
      <c r="U62" s="77"/>
      <c r="V62" s="90"/>
      <c r="W62" s="84">
        <f t="shared" si="3"/>
        <v>525800000</v>
      </c>
      <c r="X62" s="83"/>
      <c r="Y62" s="91"/>
      <c r="Z62" s="84">
        <f t="shared" si="4"/>
        <v>525800000</v>
      </c>
      <c r="AA62" s="77"/>
      <c r="AB62" s="87"/>
      <c r="AC62" s="84">
        <f t="shared" si="5"/>
        <v>525800000</v>
      </c>
      <c r="AD62" s="77">
        <v>-525800000</v>
      </c>
      <c r="AE62" s="88"/>
      <c r="AF62" s="84">
        <f t="shared" si="6"/>
        <v>0</v>
      </c>
    </row>
    <row r="63" spans="1:32" ht="20.100000000000001" customHeight="1" x14ac:dyDescent="0.25">
      <c r="A63" s="52">
        <v>60</v>
      </c>
      <c r="B63" s="24">
        <v>45268</v>
      </c>
      <c r="C63" s="89" t="s">
        <v>154</v>
      </c>
      <c r="D63" s="76">
        <v>18000000000</v>
      </c>
      <c r="E63" s="77"/>
      <c r="F63" s="78">
        <f t="shared" si="10"/>
        <v>18000000000</v>
      </c>
      <c r="G63" s="81"/>
      <c r="H63" s="80">
        <f t="shared" ref="H63:N125" si="15">SUM(F63:G63)</f>
        <v>18000000000</v>
      </c>
      <c r="I63" s="81"/>
      <c r="J63" s="82">
        <f t="shared" si="15"/>
        <v>18000000000</v>
      </c>
      <c r="K63" s="77"/>
      <c r="L63" s="76">
        <f t="shared" si="15"/>
        <v>18000000000</v>
      </c>
      <c r="M63" s="77"/>
      <c r="N63" s="76">
        <f t="shared" si="15"/>
        <v>18000000000</v>
      </c>
      <c r="O63" s="77"/>
      <c r="P63" s="76">
        <f t="shared" si="9"/>
        <v>18000000000</v>
      </c>
      <c r="Q63" s="77"/>
      <c r="R63" s="76">
        <f t="shared" si="9"/>
        <v>18000000000</v>
      </c>
      <c r="S63" s="77"/>
      <c r="T63" s="84">
        <f t="shared" si="9"/>
        <v>18000000000</v>
      </c>
      <c r="U63" s="77"/>
      <c r="V63" s="90"/>
      <c r="W63" s="84">
        <f t="shared" si="3"/>
        <v>18000000000</v>
      </c>
      <c r="X63" s="83"/>
      <c r="Y63" s="91"/>
      <c r="Z63" s="84">
        <f t="shared" si="4"/>
        <v>18000000000</v>
      </c>
      <c r="AA63" s="77">
        <v>-4153846153.8600001</v>
      </c>
      <c r="AB63" s="87"/>
      <c r="AC63" s="84">
        <f t="shared" si="5"/>
        <v>13846153846.139999</v>
      </c>
      <c r="AD63" s="77"/>
      <c r="AE63" s="88"/>
      <c r="AF63" s="84">
        <f t="shared" si="6"/>
        <v>13846153846.139999</v>
      </c>
    </row>
    <row r="64" spans="1:32" customFormat="1" ht="20.100000000000001" customHeight="1" x14ac:dyDescent="0.25">
      <c r="A64" s="1">
        <v>61</v>
      </c>
      <c r="B64" s="33" t="s">
        <v>38</v>
      </c>
      <c r="C64" s="113" t="s">
        <v>155</v>
      </c>
      <c r="D64" s="106">
        <v>3000000000</v>
      </c>
      <c r="E64" s="81"/>
      <c r="F64" s="78">
        <f t="shared" si="10"/>
        <v>3000000000</v>
      </c>
      <c r="G64" s="81"/>
      <c r="H64" s="78">
        <f t="shared" si="15"/>
        <v>3000000000</v>
      </c>
      <c r="I64" s="81"/>
      <c r="J64" s="106">
        <f t="shared" si="15"/>
        <v>3000000000</v>
      </c>
      <c r="K64" s="81"/>
      <c r="L64" s="106">
        <f t="shared" si="15"/>
        <v>3000000000</v>
      </c>
      <c r="M64" s="81"/>
      <c r="N64" s="106">
        <f t="shared" si="15"/>
        <v>3000000000</v>
      </c>
      <c r="O64" s="106"/>
      <c r="P64" s="106">
        <f t="shared" si="9"/>
        <v>3000000000</v>
      </c>
      <c r="Q64" s="81"/>
      <c r="R64" s="106">
        <f t="shared" si="9"/>
        <v>3000000000</v>
      </c>
      <c r="S64" s="106"/>
      <c r="T64" s="78">
        <f t="shared" si="9"/>
        <v>3000000000</v>
      </c>
      <c r="U64" s="81"/>
      <c r="V64" s="107"/>
      <c r="W64" s="84">
        <f t="shared" si="3"/>
        <v>3000000000</v>
      </c>
      <c r="X64" s="83"/>
      <c r="Y64" s="108"/>
      <c r="Z64" s="84">
        <f t="shared" si="4"/>
        <v>3000000000</v>
      </c>
      <c r="AA64" s="81"/>
      <c r="AB64" s="109"/>
      <c r="AC64" s="84">
        <f t="shared" si="5"/>
        <v>3000000000</v>
      </c>
      <c r="AD64" s="81">
        <v>-3000000000</v>
      </c>
      <c r="AE64" s="110"/>
      <c r="AF64" s="84">
        <f t="shared" si="6"/>
        <v>0</v>
      </c>
    </row>
    <row r="65" spans="1:32" customFormat="1" ht="20.100000000000001" customHeight="1" x14ac:dyDescent="0.25">
      <c r="A65" s="1">
        <v>62</v>
      </c>
      <c r="B65" s="33" t="s">
        <v>38</v>
      </c>
      <c r="C65" s="113" t="s">
        <v>155</v>
      </c>
      <c r="D65" s="106">
        <v>3000000000</v>
      </c>
      <c r="E65" s="81"/>
      <c r="F65" s="78">
        <f t="shared" si="10"/>
        <v>3000000000</v>
      </c>
      <c r="G65" s="81"/>
      <c r="H65" s="78">
        <f t="shared" si="15"/>
        <v>3000000000</v>
      </c>
      <c r="I65" s="81"/>
      <c r="J65" s="106">
        <f t="shared" si="15"/>
        <v>3000000000</v>
      </c>
      <c r="K65" s="81"/>
      <c r="L65" s="106">
        <f t="shared" si="15"/>
        <v>3000000000</v>
      </c>
      <c r="M65" s="81"/>
      <c r="N65" s="106">
        <f t="shared" si="15"/>
        <v>3000000000</v>
      </c>
      <c r="O65" s="106"/>
      <c r="P65" s="106">
        <f t="shared" si="9"/>
        <v>3000000000</v>
      </c>
      <c r="Q65" s="81"/>
      <c r="R65" s="106">
        <f t="shared" si="9"/>
        <v>3000000000</v>
      </c>
      <c r="S65" s="106"/>
      <c r="T65" s="78">
        <f t="shared" si="9"/>
        <v>3000000000</v>
      </c>
      <c r="U65" s="81"/>
      <c r="V65" s="107"/>
      <c r="W65" s="84">
        <f t="shared" si="3"/>
        <v>3000000000</v>
      </c>
      <c r="X65" s="83"/>
      <c r="Y65" s="108"/>
      <c r="Z65" s="84">
        <f t="shared" si="4"/>
        <v>3000000000</v>
      </c>
      <c r="AA65" s="81"/>
      <c r="AB65" s="109"/>
      <c r="AC65" s="84">
        <f t="shared" si="5"/>
        <v>3000000000</v>
      </c>
      <c r="AD65" s="81">
        <v>-3000000000</v>
      </c>
      <c r="AE65" s="110"/>
      <c r="AF65" s="84">
        <f t="shared" si="6"/>
        <v>0</v>
      </c>
    </row>
    <row r="66" spans="1:32" customFormat="1" ht="20.100000000000001" customHeight="1" x14ac:dyDescent="0.25">
      <c r="A66" s="1">
        <v>63</v>
      </c>
      <c r="B66" s="33" t="s">
        <v>38</v>
      </c>
      <c r="C66" s="113" t="s">
        <v>155</v>
      </c>
      <c r="D66" s="106">
        <v>3000000000</v>
      </c>
      <c r="E66" s="81"/>
      <c r="F66" s="78">
        <f t="shared" si="10"/>
        <v>3000000000</v>
      </c>
      <c r="G66" s="81"/>
      <c r="H66" s="78">
        <f t="shared" si="15"/>
        <v>3000000000</v>
      </c>
      <c r="I66" s="81"/>
      <c r="J66" s="106">
        <f t="shared" si="15"/>
        <v>3000000000</v>
      </c>
      <c r="K66" s="81"/>
      <c r="L66" s="106">
        <f t="shared" si="15"/>
        <v>3000000000</v>
      </c>
      <c r="M66" s="81"/>
      <c r="N66" s="106">
        <f t="shared" si="15"/>
        <v>3000000000</v>
      </c>
      <c r="O66" s="106"/>
      <c r="P66" s="106">
        <f t="shared" si="9"/>
        <v>3000000000</v>
      </c>
      <c r="Q66" s="81"/>
      <c r="R66" s="106">
        <f t="shared" si="9"/>
        <v>3000000000</v>
      </c>
      <c r="S66" s="106"/>
      <c r="T66" s="78">
        <f t="shared" si="9"/>
        <v>3000000000</v>
      </c>
      <c r="U66" s="81"/>
      <c r="V66" s="107"/>
      <c r="W66" s="84">
        <f t="shared" si="3"/>
        <v>3000000000</v>
      </c>
      <c r="X66" s="83"/>
      <c r="Y66" s="108"/>
      <c r="Z66" s="84">
        <f t="shared" si="4"/>
        <v>3000000000</v>
      </c>
      <c r="AA66" s="81"/>
      <c r="AB66" s="109"/>
      <c r="AC66" s="84">
        <f t="shared" si="5"/>
        <v>3000000000</v>
      </c>
      <c r="AD66" s="81">
        <v>-3000000000</v>
      </c>
      <c r="AE66" s="110"/>
      <c r="AF66" s="84">
        <f t="shared" si="6"/>
        <v>0</v>
      </c>
    </row>
    <row r="67" spans="1:32" customFormat="1" ht="20.100000000000001" customHeight="1" x14ac:dyDescent="0.25">
      <c r="A67" s="1">
        <v>64</v>
      </c>
      <c r="B67" s="33" t="s">
        <v>38</v>
      </c>
      <c r="C67" s="113" t="s">
        <v>155</v>
      </c>
      <c r="D67" s="106">
        <v>3000000000</v>
      </c>
      <c r="E67" s="81"/>
      <c r="F67" s="78">
        <f t="shared" si="10"/>
        <v>3000000000</v>
      </c>
      <c r="G67" s="81"/>
      <c r="H67" s="78">
        <f t="shared" si="15"/>
        <v>3000000000</v>
      </c>
      <c r="I67" s="81"/>
      <c r="J67" s="106">
        <f t="shared" si="15"/>
        <v>3000000000</v>
      </c>
      <c r="K67" s="81"/>
      <c r="L67" s="106">
        <f t="shared" si="15"/>
        <v>3000000000</v>
      </c>
      <c r="M67" s="81"/>
      <c r="N67" s="106">
        <f t="shared" si="15"/>
        <v>3000000000</v>
      </c>
      <c r="O67" s="106"/>
      <c r="P67" s="106">
        <f t="shared" si="9"/>
        <v>3000000000</v>
      </c>
      <c r="Q67" s="81"/>
      <c r="R67" s="106">
        <f t="shared" si="9"/>
        <v>3000000000</v>
      </c>
      <c r="S67" s="106"/>
      <c r="T67" s="78">
        <f t="shared" si="9"/>
        <v>3000000000</v>
      </c>
      <c r="U67" s="81"/>
      <c r="V67" s="107"/>
      <c r="W67" s="84">
        <f t="shared" si="3"/>
        <v>3000000000</v>
      </c>
      <c r="X67" s="83"/>
      <c r="Y67" s="108"/>
      <c r="Z67" s="84">
        <f t="shared" si="4"/>
        <v>3000000000</v>
      </c>
      <c r="AA67" s="81"/>
      <c r="AB67" s="109"/>
      <c r="AC67" s="84">
        <f t="shared" si="5"/>
        <v>3000000000</v>
      </c>
      <c r="AD67" s="81">
        <v>-3000000000</v>
      </c>
      <c r="AE67" s="110"/>
      <c r="AF67" s="84">
        <f t="shared" si="6"/>
        <v>0</v>
      </c>
    </row>
    <row r="68" spans="1:32" customFormat="1" ht="20.100000000000001" customHeight="1" x14ac:dyDescent="0.25">
      <c r="A68" s="1">
        <v>65</v>
      </c>
      <c r="B68" s="33" t="s">
        <v>38</v>
      </c>
      <c r="C68" s="113" t="s">
        <v>155</v>
      </c>
      <c r="D68" s="106">
        <v>3000000000</v>
      </c>
      <c r="E68" s="81"/>
      <c r="F68" s="78">
        <f t="shared" si="10"/>
        <v>3000000000</v>
      </c>
      <c r="G68" s="81"/>
      <c r="H68" s="78">
        <f t="shared" si="15"/>
        <v>3000000000</v>
      </c>
      <c r="I68" s="81"/>
      <c r="J68" s="106">
        <f t="shared" si="15"/>
        <v>3000000000</v>
      </c>
      <c r="K68" s="81"/>
      <c r="L68" s="106">
        <f t="shared" si="15"/>
        <v>3000000000</v>
      </c>
      <c r="M68" s="81"/>
      <c r="N68" s="106">
        <f t="shared" si="15"/>
        <v>3000000000</v>
      </c>
      <c r="O68" s="106"/>
      <c r="P68" s="106">
        <f t="shared" si="9"/>
        <v>3000000000</v>
      </c>
      <c r="Q68" s="81"/>
      <c r="R68" s="106">
        <f t="shared" si="9"/>
        <v>3000000000</v>
      </c>
      <c r="S68" s="106"/>
      <c r="T68" s="78">
        <f t="shared" si="9"/>
        <v>3000000000</v>
      </c>
      <c r="U68" s="81"/>
      <c r="V68" s="107"/>
      <c r="W68" s="84">
        <f t="shared" si="3"/>
        <v>3000000000</v>
      </c>
      <c r="X68" s="83"/>
      <c r="Y68" s="108"/>
      <c r="Z68" s="84">
        <f t="shared" si="4"/>
        <v>3000000000</v>
      </c>
      <c r="AA68" s="81"/>
      <c r="AB68" s="109"/>
      <c r="AC68" s="84">
        <f t="shared" si="5"/>
        <v>3000000000</v>
      </c>
      <c r="AD68" s="81">
        <v>-3000000000</v>
      </c>
      <c r="AE68" s="110"/>
      <c r="AF68" s="84">
        <f t="shared" si="6"/>
        <v>0</v>
      </c>
    </row>
    <row r="69" spans="1:32" customFormat="1" ht="20.100000000000001" customHeight="1" x14ac:dyDescent="0.25">
      <c r="A69" s="1">
        <v>66</v>
      </c>
      <c r="B69" s="33" t="s">
        <v>38</v>
      </c>
      <c r="C69" s="113" t="s">
        <v>155</v>
      </c>
      <c r="D69" s="106">
        <v>5000000000</v>
      </c>
      <c r="E69" s="81"/>
      <c r="F69" s="78">
        <f t="shared" si="10"/>
        <v>5000000000</v>
      </c>
      <c r="G69" s="81"/>
      <c r="H69" s="78">
        <f t="shared" si="15"/>
        <v>5000000000</v>
      </c>
      <c r="I69" s="81"/>
      <c r="J69" s="106">
        <f t="shared" si="15"/>
        <v>5000000000</v>
      </c>
      <c r="K69" s="81"/>
      <c r="L69" s="106">
        <f t="shared" si="15"/>
        <v>5000000000</v>
      </c>
      <c r="M69" s="81"/>
      <c r="N69" s="106">
        <f t="shared" si="15"/>
        <v>5000000000</v>
      </c>
      <c r="O69" s="106"/>
      <c r="P69" s="106">
        <f t="shared" si="9"/>
        <v>5000000000</v>
      </c>
      <c r="Q69" s="81"/>
      <c r="R69" s="106">
        <f t="shared" si="9"/>
        <v>5000000000</v>
      </c>
      <c r="S69" s="106"/>
      <c r="T69" s="78">
        <f t="shared" si="9"/>
        <v>5000000000</v>
      </c>
      <c r="U69" s="81"/>
      <c r="V69" s="107"/>
      <c r="W69" s="84">
        <f t="shared" ref="W69:W132" si="16">SUM(T69:U69)</f>
        <v>5000000000</v>
      </c>
      <c r="X69" s="83"/>
      <c r="Y69" s="108"/>
      <c r="Z69" s="84">
        <f t="shared" ref="Z69:Z132" si="17">SUM(W69:X69)</f>
        <v>5000000000</v>
      </c>
      <c r="AA69" s="81"/>
      <c r="AB69" s="109"/>
      <c r="AC69" s="84">
        <f t="shared" ref="AC69:AC132" si="18">SUM(Z69:AA69)</f>
        <v>5000000000</v>
      </c>
      <c r="AD69" s="81"/>
      <c r="AE69" s="110"/>
      <c r="AF69" s="84">
        <f t="shared" ref="AF69:AF132" si="19">SUM(AC69:AD69)</f>
        <v>5000000000</v>
      </c>
    </row>
    <row r="70" spans="1:32" customFormat="1" ht="20.100000000000001" customHeight="1" x14ac:dyDescent="0.25">
      <c r="A70" s="1">
        <v>67</v>
      </c>
      <c r="B70" s="33" t="s">
        <v>38</v>
      </c>
      <c r="C70" s="113" t="s">
        <v>155</v>
      </c>
      <c r="D70" s="106">
        <v>5000000000</v>
      </c>
      <c r="E70" s="81"/>
      <c r="F70" s="78">
        <f t="shared" si="10"/>
        <v>5000000000</v>
      </c>
      <c r="G70" s="81"/>
      <c r="H70" s="78">
        <f t="shared" si="15"/>
        <v>5000000000</v>
      </c>
      <c r="I70" s="81"/>
      <c r="J70" s="106">
        <f t="shared" si="15"/>
        <v>5000000000</v>
      </c>
      <c r="K70" s="81"/>
      <c r="L70" s="106">
        <f t="shared" si="15"/>
        <v>5000000000</v>
      </c>
      <c r="M70" s="81"/>
      <c r="N70" s="106">
        <f t="shared" si="15"/>
        <v>5000000000</v>
      </c>
      <c r="O70" s="106"/>
      <c r="P70" s="106">
        <f t="shared" si="9"/>
        <v>5000000000</v>
      </c>
      <c r="Q70" s="81"/>
      <c r="R70" s="106">
        <f t="shared" si="9"/>
        <v>5000000000</v>
      </c>
      <c r="S70" s="106"/>
      <c r="T70" s="78">
        <f t="shared" si="9"/>
        <v>5000000000</v>
      </c>
      <c r="U70" s="81"/>
      <c r="V70" s="107"/>
      <c r="W70" s="84">
        <f t="shared" si="16"/>
        <v>5000000000</v>
      </c>
      <c r="X70" s="83"/>
      <c r="Y70" s="108"/>
      <c r="Z70" s="84">
        <f t="shared" si="17"/>
        <v>5000000000</v>
      </c>
      <c r="AA70" s="81"/>
      <c r="AB70" s="109"/>
      <c r="AC70" s="84">
        <f t="shared" si="18"/>
        <v>5000000000</v>
      </c>
      <c r="AD70" s="81"/>
      <c r="AE70" s="110"/>
      <c r="AF70" s="84">
        <f t="shared" si="19"/>
        <v>5000000000</v>
      </c>
    </row>
    <row r="71" spans="1:32" customFormat="1" ht="20.100000000000001" customHeight="1" x14ac:dyDescent="0.25">
      <c r="A71" s="1">
        <v>68</v>
      </c>
      <c r="B71" s="33" t="s">
        <v>38</v>
      </c>
      <c r="C71" s="113" t="s">
        <v>155</v>
      </c>
      <c r="D71" s="106">
        <v>5000000000</v>
      </c>
      <c r="E71" s="81"/>
      <c r="F71" s="78">
        <f t="shared" si="10"/>
        <v>5000000000</v>
      </c>
      <c r="G71" s="81"/>
      <c r="H71" s="78">
        <f t="shared" si="15"/>
        <v>5000000000</v>
      </c>
      <c r="I71" s="81"/>
      <c r="J71" s="106">
        <f t="shared" si="15"/>
        <v>5000000000</v>
      </c>
      <c r="K71" s="81"/>
      <c r="L71" s="106">
        <f t="shared" si="15"/>
        <v>5000000000</v>
      </c>
      <c r="M71" s="81"/>
      <c r="N71" s="106">
        <f t="shared" si="15"/>
        <v>5000000000</v>
      </c>
      <c r="O71" s="106"/>
      <c r="P71" s="106">
        <f t="shared" si="9"/>
        <v>5000000000</v>
      </c>
      <c r="Q71" s="81"/>
      <c r="R71" s="106">
        <f t="shared" si="9"/>
        <v>5000000000</v>
      </c>
      <c r="S71" s="106"/>
      <c r="T71" s="78">
        <f t="shared" si="9"/>
        <v>5000000000</v>
      </c>
      <c r="U71" s="81"/>
      <c r="V71" s="107"/>
      <c r="W71" s="84">
        <f t="shared" si="16"/>
        <v>5000000000</v>
      </c>
      <c r="X71" s="83"/>
      <c r="Y71" s="108"/>
      <c r="Z71" s="84">
        <f t="shared" si="17"/>
        <v>5000000000</v>
      </c>
      <c r="AA71" s="81"/>
      <c r="AB71" s="109"/>
      <c r="AC71" s="84">
        <f t="shared" si="18"/>
        <v>5000000000</v>
      </c>
      <c r="AD71" s="81"/>
      <c r="AE71" s="110"/>
      <c r="AF71" s="84">
        <f t="shared" si="19"/>
        <v>5000000000</v>
      </c>
    </row>
    <row r="72" spans="1:32" customFormat="1" ht="20.100000000000001" customHeight="1" x14ac:dyDescent="0.25">
      <c r="A72" s="1">
        <v>69</v>
      </c>
      <c r="B72" s="33" t="s">
        <v>38</v>
      </c>
      <c r="C72" s="113" t="s">
        <v>155</v>
      </c>
      <c r="D72" s="106">
        <v>5000000000</v>
      </c>
      <c r="E72" s="81"/>
      <c r="F72" s="78">
        <f t="shared" si="10"/>
        <v>5000000000</v>
      </c>
      <c r="G72" s="81"/>
      <c r="H72" s="78">
        <f t="shared" si="15"/>
        <v>5000000000</v>
      </c>
      <c r="I72" s="81"/>
      <c r="J72" s="106">
        <f t="shared" si="15"/>
        <v>5000000000</v>
      </c>
      <c r="K72" s="81"/>
      <c r="L72" s="106">
        <f t="shared" si="15"/>
        <v>5000000000</v>
      </c>
      <c r="M72" s="81"/>
      <c r="N72" s="106">
        <f t="shared" si="15"/>
        <v>5000000000</v>
      </c>
      <c r="O72" s="106"/>
      <c r="P72" s="106">
        <f t="shared" si="9"/>
        <v>5000000000</v>
      </c>
      <c r="Q72" s="81"/>
      <c r="R72" s="106">
        <f t="shared" si="9"/>
        <v>5000000000</v>
      </c>
      <c r="S72" s="106"/>
      <c r="T72" s="78">
        <f t="shared" si="9"/>
        <v>5000000000</v>
      </c>
      <c r="U72" s="81"/>
      <c r="V72" s="107"/>
      <c r="W72" s="84">
        <f t="shared" si="16"/>
        <v>5000000000</v>
      </c>
      <c r="X72" s="83"/>
      <c r="Y72" s="108"/>
      <c r="Z72" s="84">
        <f t="shared" si="17"/>
        <v>5000000000</v>
      </c>
      <c r="AA72" s="81"/>
      <c r="AB72" s="109"/>
      <c r="AC72" s="84">
        <f t="shared" si="18"/>
        <v>5000000000</v>
      </c>
      <c r="AD72" s="81"/>
      <c r="AE72" s="110"/>
      <c r="AF72" s="84">
        <f t="shared" si="19"/>
        <v>5000000000</v>
      </c>
    </row>
    <row r="73" spans="1:32" ht="20.100000000000001" customHeight="1" x14ac:dyDescent="0.25">
      <c r="A73" s="52">
        <v>70</v>
      </c>
      <c r="B73" s="24">
        <v>45789</v>
      </c>
      <c r="C73" s="89" t="s">
        <v>155</v>
      </c>
      <c r="D73" s="76">
        <v>3994000000</v>
      </c>
      <c r="E73" s="77"/>
      <c r="F73" s="78">
        <f t="shared" si="10"/>
        <v>3994000000</v>
      </c>
      <c r="G73" s="81"/>
      <c r="H73" s="80">
        <f t="shared" si="15"/>
        <v>3994000000</v>
      </c>
      <c r="I73" s="81">
        <v>-3994000000</v>
      </c>
      <c r="J73" s="82">
        <f t="shared" si="15"/>
        <v>0</v>
      </c>
      <c r="K73" s="77"/>
      <c r="L73" s="76">
        <f t="shared" si="15"/>
        <v>0</v>
      </c>
      <c r="M73" s="77"/>
      <c r="N73" s="76">
        <f t="shared" si="15"/>
        <v>0</v>
      </c>
      <c r="O73" s="77"/>
      <c r="P73" s="76">
        <f t="shared" si="9"/>
        <v>0</v>
      </c>
      <c r="Q73" s="77"/>
      <c r="R73" s="76">
        <f t="shared" si="9"/>
        <v>0</v>
      </c>
      <c r="S73" s="77"/>
      <c r="T73" s="84">
        <f t="shared" si="9"/>
        <v>0</v>
      </c>
      <c r="U73" s="77"/>
      <c r="V73" s="90"/>
      <c r="W73" s="84">
        <f t="shared" si="16"/>
        <v>0</v>
      </c>
      <c r="X73" s="83"/>
      <c r="Y73" s="91"/>
      <c r="Z73" s="84">
        <f t="shared" si="17"/>
        <v>0</v>
      </c>
      <c r="AA73" s="77"/>
      <c r="AB73" s="87"/>
      <c r="AC73" s="84">
        <f t="shared" si="18"/>
        <v>0</v>
      </c>
      <c r="AD73" s="77"/>
      <c r="AE73" s="88"/>
      <c r="AF73" s="84">
        <f t="shared" si="19"/>
        <v>0</v>
      </c>
    </row>
    <row r="74" spans="1:32" ht="20.100000000000001" customHeight="1" x14ac:dyDescent="0.25">
      <c r="A74" s="52">
        <v>71</v>
      </c>
      <c r="B74" s="24">
        <v>44985</v>
      </c>
      <c r="C74" s="89" t="s">
        <v>155</v>
      </c>
      <c r="D74" s="76">
        <v>1568614750</v>
      </c>
      <c r="E74" s="77"/>
      <c r="F74" s="78">
        <f t="shared" si="10"/>
        <v>1568614750</v>
      </c>
      <c r="G74" s="81">
        <v>-1568614750</v>
      </c>
      <c r="H74" s="80">
        <f t="shared" si="15"/>
        <v>0</v>
      </c>
      <c r="I74" s="81"/>
      <c r="J74" s="82">
        <f t="shared" si="15"/>
        <v>0</v>
      </c>
      <c r="K74" s="77"/>
      <c r="L74" s="76">
        <f t="shared" si="15"/>
        <v>0</v>
      </c>
      <c r="M74" s="77"/>
      <c r="N74" s="76">
        <f t="shared" si="15"/>
        <v>0</v>
      </c>
      <c r="O74" s="77"/>
      <c r="P74" s="76">
        <f t="shared" si="9"/>
        <v>0</v>
      </c>
      <c r="Q74" s="77"/>
      <c r="R74" s="76">
        <f t="shared" si="9"/>
        <v>0</v>
      </c>
      <c r="S74" s="77"/>
      <c r="T74" s="84">
        <f t="shared" si="9"/>
        <v>0</v>
      </c>
      <c r="U74" s="77"/>
      <c r="V74" s="90"/>
      <c r="W74" s="84">
        <f t="shared" si="16"/>
        <v>0</v>
      </c>
      <c r="X74" s="83"/>
      <c r="Y74" s="91"/>
      <c r="Z74" s="84">
        <f t="shared" si="17"/>
        <v>0</v>
      </c>
      <c r="AA74" s="77"/>
      <c r="AB74" s="87"/>
      <c r="AC74" s="84">
        <f t="shared" si="18"/>
        <v>0</v>
      </c>
      <c r="AD74" s="77"/>
      <c r="AE74" s="88"/>
      <c r="AF74" s="84">
        <f t="shared" si="19"/>
        <v>0</v>
      </c>
    </row>
    <row r="75" spans="1:32" ht="20.100000000000001" customHeight="1" x14ac:dyDescent="0.25">
      <c r="A75" s="52">
        <v>72</v>
      </c>
      <c r="B75" s="24">
        <v>44909</v>
      </c>
      <c r="C75" s="89" t="s">
        <v>155</v>
      </c>
      <c r="D75" s="76">
        <v>1735518000</v>
      </c>
      <c r="E75" s="77"/>
      <c r="F75" s="78">
        <f t="shared" si="10"/>
        <v>1735518000</v>
      </c>
      <c r="G75" s="81"/>
      <c r="H75" s="80">
        <f t="shared" si="15"/>
        <v>1735518000</v>
      </c>
      <c r="I75" s="81"/>
      <c r="J75" s="82">
        <f t="shared" si="15"/>
        <v>1735518000</v>
      </c>
      <c r="K75" s="77"/>
      <c r="L75" s="76">
        <f t="shared" si="15"/>
        <v>1735518000</v>
      </c>
      <c r="M75" s="77"/>
      <c r="N75" s="76">
        <f t="shared" si="15"/>
        <v>1735518000</v>
      </c>
      <c r="O75" s="77"/>
      <c r="P75" s="76">
        <f t="shared" si="9"/>
        <v>1735518000</v>
      </c>
      <c r="Q75" s="77"/>
      <c r="R75" s="76">
        <f t="shared" si="9"/>
        <v>1735518000</v>
      </c>
      <c r="S75" s="77"/>
      <c r="T75" s="84">
        <f t="shared" si="9"/>
        <v>1735518000</v>
      </c>
      <c r="U75" s="77"/>
      <c r="V75" s="90"/>
      <c r="W75" s="84">
        <f t="shared" si="16"/>
        <v>1735518000</v>
      </c>
      <c r="X75" s="83"/>
      <c r="Y75" s="91"/>
      <c r="Z75" s="84">
        <f t="shared" si="17"/>
        <v>1735518000</v>
      </c>
      <c r="AA75" s="77"/>
      <c r="AB75" s="87"/>
      <c r="AC75" s="84">
        <f t="shared" si="18"/>
        <v>1735518000</v>
      </c>
      <c r="AD75" s="77">
        <v>-10384732.199999999</v>
      </c>
      <c r="AE75" s="88"/>
      <c r="AF75" s="84">
        <f t="shared" si="19"/>
        <v>1725133267.8</v>
      </c>
    </row>
    <row r="76" spans="1:32" ht="20.100000000000001" customHeight="1" x14ac:dyDescent="0.25">
      <c r="A76" s="52">
        <v>73</v>
      </c>
      <c r="B76" s="24">
        <v>45107</v>
      </c>
      <c r="C76" s="89" t="s">
        <v>155</v>
      </c>
      <c r="D76" s="76">
        <v>205000000</v>
      </c>
      <c r="E76" s="77"/>
      <c r="F76" s="78">
        <f t="shared" si="10"/>
        <v>205000000</v>
      </c>
      <c r="G76" s="81"/>
      <c r="H76" s="80">
        <f t="shared" si="15"/>
        <v>205000000</v>
      </c>
      <c r="I76" s="81"/>
      <c r="J76" s="82">
        <f t="shared" si="15"/>
        <v>205000000</v>
      </c>
      <c r="K76" s="77"/>
      <c r="L76" s="76">
        <f t="shared" si="15"/>
        <v>205000000</v>
      </c>
      <c r="M76" s="77"/>
      <c r="N76" s="76">
        <f t="shared" si="15"/>
        <v>205000000</v>
      </c>
      <c r="O76" s="77"/>
      <c r="P76" s="76">
        <f t="shared" si="9"/>
        <v>205000000</v>
      </c>
      <c r="Q76" s="77"/>
      <c r="R76" s="76">
        <f t="shared" si="9"/>
        <v>205000000</v>
      </c>
      <c r="S76" s="77"/>
      <c r="T76" s="84">
        <f t="shared" si="9"/>
        <v>205000000</v>
      </c>
      <c r="U76" s="77"/>
      <c r="V76" s="90"/>
      <c r="W76" s="84">
        <f t="shared" si="16"/>
        <v>205000000</v>
      </c>
      <c r="X76" s="83"/>
      <c r="Y76" s="91"/>
      <c r="Z76" s="84">
        <f t="shared" si="17"/>
        <v>205000000</v>
      </c>
      <c r="AA76" s="77"/>
      <c r="AB76" s="87"/>
      <c r="AC76" s="84">
        <f t="shared" si="18"/>
        <v>205000000</v>
      </c>
      <c r="AD76" s="77"/>
      <c r="AE76" s="88"/>
      <c r="AF76" s="84">
        <f t="shared" si="19"/>
        <v>205000000</v>
      </c>
    </row>
    <row r="77" spans="1:32" ht="20.100000000000001" customHeight="1" x14ac:dyDescent="0.25">
      <c r="A77" s="52">
        <v>74</v>
      </c>
      <c r="B77" s="26" t="s">
        <v>39</v>
      </c>
      <c r="C77" s="92" t="s">
        <v>155</v>
      </c>
      <c r="D77" s="76">
        <v>251500000</v>
      </c>
      <c r="E77" s="77"/>
      <c r="F77" s="78">
        <f t="shared" si="10"/>
        <v>251500000</v>
      </c>
      <c r="G77" s="81"/>
      <c r="H77" s="80">
        <f t="shared" si="15"/>
        <v>251500000</v>
      </c>
      <c r="I77" s="81"/>
      <c r="J77" s="82">
        <f t="shared" si="15"/>
        <v>251500000</v>
      </c>
      <c r="K77" s="77"/>
      <c r="L77" s="76">
        <f t="shared" si="15"/>
        <v>251500000</v>
      </c>
      <c r="M77" s="77"/>
      <c r="N77" s="76">
        <f t="shared" si="15"/>
        <v>251500000</v>
      </c>
      <c r="O77" s="77"/>
      <c r="P77" s="76">
        <f t="shared" si="9"/>
        <v>251500000</v>
      </c>
      <c r="Q77" s="77"/>
      <c r="R77" s="76">
        <f t="shared" si="9"/>
        <v>251500000</v>
      </c>
      <c r="S77" s="77"/>
      <c r="T77" s="84">
        <f t="shared" si="9"/>
        <v>251500000</v>
      </c>
      <c r="U77" s="77"/>
      <c r="V77" s="90"/>
      <c r="W77" s="84">
        <f t="shared" si="16"/>
        <v>251500000</v>
      </c>
      <c r="X77" s="83"/>
      <c r="Y77" s="91"/>
      <c r="Z77" s="84">
        <f t="shared" si="17"/>
        <v>251500000</v>
      </c>
      <c r="AA77" s="77"/>
      <c r="AB77" s="87"/>
      <c r="AC77" s="84">
        <f t="shared" si="18"/>
        <v>251500000</v>
      </c>
      <c r="AD77" s="77">
        <v>-1613696.03</v>
      </c>
      <c r="AE77" s="88"/>
      <c r="AF77" s="84">
        <f t="shared" si="19"/>
        <v>249886303.97</v>
      </c>
    </row>
    <row r="78" spans="1:32" ht="20.100000000000001" customHeight="1" x14ac:dyDescent="0.25">
      <c r="A78" s="52">
        <v>75</v>
      </c>
      <c r="B78" s="24">
        <v>44796</v>
      </c>
      <c r="C78" s="89" t="s">
        <v>155</v>
      </c>
      <c r="D78" s="76">
        <v>759461000</v>
      </c>
      <c r="E78" s="77"/>
      <c r="F78" s="78">
        <f t="shared" si="10"/>
        <v>759461000</v>
      </c>
      <c r="G78" s="81"/>
      <c r="H78" s="80">
        <f t="shared" si="15"/>
        <v>759461000</v>
      </c>
      <c r="I78" s="81"/>
      <c r="J78" s="82">
        <f t="shared" si="15"/>
        <v>759461000</v>
      </c>
      <c r="K78" s="77"/>
      <c r="L78" s="76">
        <f t="shared" si="15"/>
        <v>759461000</v>
      </c>
      <c r="M78" s="77"/>
      <c r="N78" s="76">
        <f t="shared" si="15"/>
        <v>759461000</v>
      </c>
      <c r="O78" s="77"/>
      <c r="P78" s="76">
        <f t="shared" si="9"/>
        <v>759461000</v>
      </c>
      <c r="Q78" s="77"/>
      <c r="R78" s="76">
        <f t="shared" si="9"/>
        <v>759461000</v>
      </c>
      <c r="S78" s="77"/>
      <c r="T78" s="84">
        <f t="shared" si="9"/>
        <v>759461000</v>
      </c>
      <c r="U78" s="77"/>
      <c r="V78" s="90"/>
      <c r="W78" s="84">
        <f t="shared" si="16"/>
        <v>759461000</v>
      </c>
      <c r="X78" s="83"/>
      <c r="Y78" s="91"/>
      <c r="Z78" s="84">
        <f t="shared" si="17"/>
        <v>759461000</v>
      </c>
      <c r="AA78" s="77"/>
      <c r="AB78" s="87"/>
      <c r="AC78" s="84">
        <f t="shared" si="18"/>
        <v>759461000</v>
      </c>
      <c r="AD78" s="77">
        <v>-133085623.88</v>
      </c>
      <c r="AE78" s="88"/>
      <c r="AF78" s="84">
        <f t="shared" si="19"/>
        <v>626375376.12</v>
      </c>
    </row>
    <row r="79" spans="1:32" ht="20.100000000000001" customHeight="1" x14ac:dyDescent="0.25">
      <c r="A79" s="52">
        <v>76</v>
      </c>
      <c r="B79" s="24">
        <v>46621</v>
      </c>
      <c r="C79" s="89" t="s">
        <v>155</v>
      </c>
      <c r="D79" s="76">
        <v>678750000</v>
      </c>
      <c r="E79" s="77"/>
      <c r="F79" s="78">
        <f t="shared" si="10"/>
        <v>678750000</v>
      </c>
      <c r="G79" s="81"/>
      <c r="H79" s="80">
        <f t="shared" si="15"/>
        <v>678750000</v>
      </c>
      <c r="I79" s="81"/>
      <c r="J79" s="82">
        <f t="shared" si="15"/>
        <v>678750000</v>
      </c>
      <c r="K79" s="77"/>
      <c r="L79" s="76">
        <f t="shared" si="15"/>
        <v>678750000</v>
      </c>
      <c r="M79" s="77"/>
      <c r="N79" s="76">
        <f t="shared" si="15"/>
        <v>678750000</v>
      </c>
      <c r="O79" s="77"/>
      <c r="P79" s="76">
        <f t="shared" si="9"/>
        <v>678750000</v>
      </c>
      <c r="Q79" s="77"/>
      <c r="R79" s="76">
        <f t="shared" si="9"/>
        <v>678750000</v>
      </c>
      <c r="S79" s="77"/>
      <c r="T79" s="84">
        <f t="shared" si="9"/>
        <v>678750000</v>
      </c>
      <c r="U79" s="77"/>
      <c r="V79" s="90"/>
      <c r="W79" s="84">
        <f t="shared" si="16"/>
        <v>678750000</v>
      </c>
      <c r="X79" s="83"/>
      <c r="Y79" s="91"/>
      <c r="Z79" s="84">
        <f t="shared" si="17"/>
        <v>678750000</v>
      </c>
      <c r="AA79" s="77"/>
      <c r="AB79" s="87"/>
      <c r="AC79" s="84">
        <f t="shared" si="18"/>
        <v>678750000</v>
      </c>
      <c r="AD79" s="77">
        <v>-110484710.5</v>
      </c>
      <c r="AE79" s="88"/>
      <c r="AF79" s="84">
        <f t="shared" si="19"/>
        <v>568265289.5</v>
      </c>
    </row>
    <row r="80" spans="1:32" ht="20.100000000000001" customHeight="1" x14ac:dyDescent="0.25">
      <c r="A80" s="52">
        <v>77</v>
      </c>
      <c r="B80" s="24">
        <v>46703</v>
      </c>
      <c r="C80" s="89" t="s">
        <v>155</v>
      </c>
      <c r="D80" s="76">
        <v>3925000000</v>
      </c>
      <c r="E80" s="77"/>
      <c r="F80" s="78">
        <f t="shared" si="10"/>
        <v>3925000000</v>
      </c>
      <c r="G80" s="81"/>
      <c r="H80" s="80">
        <f t="shared" si="15"/>
        <v>3925000000</v>
      </c>
      <c r="I80" s="81"/>
      <c r="J80" s="82">
        <f t="shared" si="15"/>
        <v>3925000000</v>
      </c>
      <c r="K80" s="77"/>
      <c r="L80" s="76">
        <f t="shared" si="15"/>
        <v>3925000000</v>
      </c>
      <c r="M80" s="77"/>
      <c r="N80" s="76">
        <f t="shared" si="15"/>
        <v>3925000000</v>
      </c>
      <c r="O80" s="77"/>
      <c r="P80" s="76">
        <f t="shared" si="9"/>
        <v>3925000000</v>
      </c>
      <c r="Q80" s="77"/>
      <c r="R80" s="76">
        <f t="shared" si="9"/>
        <v>3925000000</v>
      </c>
      <c r="S80" s="77"/>
      <c r="T80" s="84">
        <f t="shared" si="9"/>
        <v>3925000000</v>
      </c>
      <c r="U80" s="77"/>
      <c r="V80" s="90"/>
      <c r="W80" s="84">
        <f t="shared" si="16"/>
        <v>3925000000</v>
      </c>
      <c r="X80" s="83"/>
      <c r="Y80" s="91"/>
      <c r="Z80" s="84">
        <f t="shared" si="17"/>
        <v>3925000000</v>
      </c>
      <c r="AA80" s="77"/>
      <c r="AB80" s="87"/>
      <c r="AC80" s="84">
        <f t="shared" si="18"/>
        <v>3925000000</v>
      </c>
      <c r="AD80" s="77">
        <v>-374967296.76999998</v>
      </c>
      <c r="AE80" s="88"/>
      <c r="AF80" s="84">
        <f t="shared" si="19"/>
        <v>3550032703.23</v>
      </c>
    </row>
    <row r="81" spans="1:32" ht="20.100000000000001" customHeight="1" x14ac:dyDescent="0.25">
      <c r="A81" s="52">
        <v>78</v>
      </c>
      <c r="B81" s="24">
        <v>44081</v>
      </c>
      <c r="C81" s="89" t="s">
        <v>155</v>
      </c>
      <c r="D81" s="76">
        <v>350000000</v>
      </c>
      <c r="E81" s="77"/>
      <c r="F81" s="78">
        <f t="shared" si="10"/>
        <v>350000000</v>
      </c>
      <c r="G81" s="81"/>
      <c r="H81" s="80">
        <f t="shared" si="15"/>
        <v>350000000</v>
      </c>
      <c r="I81" s="81"/>
      <c r="J81" s="82">
        <f t="shared" si="15"/>
        <v>350000000</v>
      </c>
      <c r="K81" s="77"/>
      <c r="L81" s="76">
        <f t="shared" si="15"/>
        <v>350000000</v>
      </c>
      <c r="M81" s="77"/>
      <c r="N81" s="76">
        <f t="shared" si="15"/>
        <v>350000000</v>
      </c>
      <c r="O81" s="77"/>
      <c r="P81" s="76">
        <f t="shared" si="9"/>
        <v>350000000</v>
      </c>
      <c r="Q81" s="77"/>
      <c r="R81" s="76">
        <f t="shared" si="9"/>
        <v>350000000</v>
      </c>
      <c r="S81" s="77"/>
      <c r="T81" s="84">
        <f t="shared" si="9"/>
        <v>350000000</v>
      </c>
      <c r="U81" s="77"/>
      <c r="V81" s="90"/>
      <c r="W81" s="84">
        <f t="shared" si="16"/>
        <v>350000000</v>
      </c>
      <c r="X81" s="83"/>
      <c r="Y81" s="91"/>
      <c r="Z81" s="84">
        <f t="shared" si="17"/>
        <v>350000000</v>
      </c>
      <c r="AA81" s="77"/>
      <c r="AB81" s="87"/>
      <c r="AC81" s="84">
        <f t="shared" si="18"/>
        <v>350000000</v>
      </c>
      <c r="AD81" s="77">
        <v>-96922314.439999998</v>
      </c>
      <c r="AE81" s="88"/>
      <c r="AF81" s="84">
        <f t="shared" si="19"/>
        <v>253077685.56</v>
      </c>
    </row>
    <row r="82" spans="1:32" ht="20.100000000000001" customHeight="1" x14ac:dyDescent="0.25">
      <c r="A82" s="52">
        <v>79</v>
      </c>
      <c r="B82" s="24">
        <v>45508</v>
      </c>
      <c r="C82" s="89" t="s">
        <v>155</v>
      </c>
      <c r="D82" s="76">
        <v>1633000000</v>
      </c>
      <c r="E82" s="77"/>
      <c r="F82" s="78">
        <f t="shared" si="10"/>
        <v>1633000000</v>
      </c>
      <c r="G82" s="81"/>
      <c r="H82" s="80">
        <f t="shared" si="15"/>
        <v>1633000000</v>
      </c>
      <c r="I82" s="81"/>
      <c r="J82" s="82">
        <f t="shared" si="15"/>
        <v>1633000000</v>
      </c>
      <c r="K82" s="77"/>
      <c r="L82" s="76">
        <f t="shared" si="15"/>
        <v>1633000000</v>
      </c>
      <c r="M82" s="77"/>
      <c r="N82" s="76">
        <f t="shared" si="15"/>
        <v>1633000000</v>
      </c>
      <c r="O82" s="77"/>
      <c r="P82" s="76">
        <f t="shared" si="9"/>
        <v>1633000000</v>
      </c>
      <c r="Q82" s="77"/>
      <c r="R82" s="76">
        <f t="shared" si="9"/>
        <v>1633000000</v>
      </c>
      <c r="S82" s="77"/>
      <c r="T82" s="84">
        <f t="shared" si="9"/>
        <v>1633000000</v>
      </c>
      <c r="U82" s="77"/>
      <c r="V82" s="90"/>
      <c r="W82" s="84">
        <f t="shared" si="16"/>
        <v>1633000000</v>
      </c>
      <c r="X82" s="83"/>
      <c r="Y82" s="91"/>
      <c r="Z82" s="84">
        <f t="shared" si="17"/>
        <v>1633000000</v>
      </c>
      <c r="AA82" s="77"/>
      <c r="AB82" s="87"/>
      <c r="AC82" s="84">
        <f t="shared" si="18"/>
        <v>1633000000</v>
      </c>
      <c r="AD82" s="77"/>
      <c r="AE82" s="88"/>
      <c r="AF82" s="84">
        <f t="shared" si="19"/>
        <v>1633000000</v>
      </c>
    </row>
    <row r="83" spans="1:32" ht="20.100000000000001" customHeight="1" x14ac:dyDescent="0.25">
      <c r="A83" s="52">
        <v>80</v>
      </c>
      <c r="B83" s="24">
        <v>45192</v>
      </c>
      <c r="C83" s="89" t="s">
        <v>155</v>
      </c>
      <c r="D83" s="76">
        <v>737250000</v>
      </c>
      <c r="E83" s="77"/>
      <c r="F83" s="78">
        <f t="shared" si="10"/>
        <v>737250000</v>
      </c>
      <c r="G83" s="81"/>
      <c r="H83" s="80">
        <f t="shared" si="15"/>
        <v>737250000</v>
      </c>
      <c r="I83" s="81"/>
      <c r="J83" s="82">
        <f t="shared" si="15"/>
        <v>737250000</v>
      </c>
      <c r="K83" s="77"/>
      <c r="L83" s="76">
        <f t="shared" si="15"/>
        <v>737250000</v>
      </c>
      <c r="M83" s="77"/>
      <c r="N83" s="76">
        <f t="shared" si="15"/>
        <v>737250000</v>
      </c>
      <c r="O83" s="77"/>
      <c r="P83" s="76">
        <f t="shared" si="9"/>
        <v>737250000</v>
      </c>
      <c r="Q83" s="77"/>
      <c r="R83" s="76">
        <f t="shared" si="9"/>
        <v>737250000</v>
      </c>
      <c r="S83" s="77"/>
      <c r="T83" s="84">
        <f t="shared" si="9"/>
        <v>737250000</v>
      </c>
      <c r="U83" s="77"/>
      <c r="V83" s="90"/>
      <c r="W83" s="84">
        <f t="shared" si="16"/>
        <v>737250000</v>
      </c>
      <c r="X83" s="83"/>
      <c r="Y83" s="91"/>
      <c r="Z83" s="84">
        <f t="shared" si="17"/>
        <v>737250000</v>
      </c>
      <c r="AA83" s="77"/>
      <c r="AB83" s="87"/>
      <c r="AC83" s="84">
        <f t="shared" si="18"/>
        <v>737250000</v>
      </c>
      <c r="AD83" s="77">
        <v>-452644.88</v>
      </c>
      <c r="AE83" s="88"/>
      <c r="AF83" s="84">
        <f t="shared" si="19"/>
        <v>736797355.12</v>
      </c>
    </row>
    <row r="84" spans="1:32" ht="20.100000000000001" customHeight="1" x14ac:dyDescent="0.25">
      <c r="A84" s="52">
        <v>81</v>
      </c>
      <c r="B84" s="24">
        <v>46745</v>
      </c>
      <c r="C84" s="89" t="s">
        <v>155</v>
      </c>
      <c r="D84" s="76">
        <v>802750000</v>
      </c>
      <c r="E84" s="77"/>
      <c r="F84" s="78">
        <f t="shared" si="10"/>
        <v>802750000</v>
      </c>
      <c r="G84" s="81"/>
      <c r="H84" s="80">
        <f t="shared" si="15"/>
        <v>802750000</v>
      </c>
      <c r="I84" s="81"/>
      <c r="J84" s="82">
        <f t="shared" si="15"/>
        <v>802750000</v>
      </c>
      <c r="K84" s="77"/>
      <c r="L84" s="76">
        <f t="shared" si="15"/>
        <v>802750000</v>
      </c>
      <c r="M84" s="77"/>
      <c r="N84" s="76">
        <f t="shared" si="15"/>
        <v>802750000</v>
      </c>
      <c r="O84" s="77"/>
      <c r="P84" s="76">
        <f t="shared" si="9"/>
        <v>802750000</v>
      </c>
      <c r="Q84" s="77"/>
      <c r="R84" s="76">
        <f t="shared" si="9"/>
        <v>802750000</v>
      </c>
      <c r="S84" s="77"/>
      <c r="T84" s="84">
        <f t="shared" si="9"/>
        <v>802750000</v>
      </c>
      <c r="U84" s="77"/>
      <c r="V84" s="90"/>
      <c r="W84" s="84">
        <f t="shared" si="16"/>
        <v>802750000</v>
      </c>
      <c r="X84" s="83"/>
      <c r="Y84" s="91"/>
      <c r="Z84" s="84">
        <f t="shared" si="17"/>
        <v>802750000</v>
      </c>
      <c r="AA84" s="77"/>
      <c r="AB84" s="87"/>
      <c r="AC84" s="84">
        <f t="shared" si="18"/>
        <v>802750000</v>
      </c>
      <c r="AD84" s="77">
        <v>-802750000</v>
      </c>
      <c r="AE84" s="88"/>
      <c r="AF84" s="84">
        <f t="shared" si="19"/>
        <v>0</v>
      </c>
    </row>
    <row r="85" spans="1:32" ht="20.100000000000001" customHeight="1" x14ac:dyDescent="0.25">
      <c r="A85" s="52">
        <v>82</v>
      </c>
      <c r="B85" s="24">
        <v>45099</v>
      </c>
      <c r="C85" s="89" t="s">
        <v>155</v>
      </c>
      <c r="D85" s="76">
        <v>1228750000</v>
      </c>
      <c r="E85" s="77"/>
      <c r="F85" s="78">
        <f t="shared" si="10"/>
        <v>1228750000</v>
      </c>
      <c r="G85" s="81"/>
      <c r="H85" s="80">
        <f t="shared" si="15"/>
        <v>1228750000</v>
      </c>
      <c r="I85" s="81"/>
      <c r="J85" s="82">
        <f t="shared" si="15"/>
        <v>1228750000</v>
      </c>
      <c r="K85" s="77"/>
      <c r="L85" s="76">
        <f t="shared" si="15"/>
        <v>1228750000</v>
      </c>
      <c r="M85" s="77"/>
      <c r="N85" s="76">
        <f t="shared" si="15"/>
        <v>1228750000</v>
      </c>
      <c r="O85" s="77"/>
      <c r="P85" s="76">
        <f t="shared" si="9"/>
        <v>1228750000</v>
      </c>
      <c r="Q85" s="77"/>
      <c r="R85" s="76">
        <f t="shared" si="9"/>
        <v>1228750000</v>
      </c>
      <c r="S85" s="77"/>
      <c r="T85" s="84">
        <f t="shared" si="9"/>
        <v>1228750000</v>
      </c>
      <c r="U85" s="77"/>
      <c r="V85" s="90"/>
      <c r="W85" s="84">
        <f t="shared" si="16"/>
        <v>1228750000</v>
      </c>
      <c r="X85" s="83"/>
      <c r="Y85" s="91"/>
      <c r="Z85" s="84">
        <f t="shared" si="17"/>
        <v>1228750000</v>
      </c>
      <c r="AA85" s="77"/>
      <c r="AB85" s="87"/>
      <c r="AC85" s="84">
        <f t="shared" si="18"/>
        <v>1228750000</v>
      </c>
      <c r="AD85" s="77">
        <v>-375072.36</v>
      </c>
      <c r="AE85" s="88"/>
      <c r="AF85" s="84">
        <f t="shared" si="19"/>
        <v>1228374927.6400001</v>
      </c>
    </row>
    <row r="86" spans="1:32" ht="20.100000000000001" customHeight="1" x14ac:dyDescent="0.25">
      <c r="A86" s="52">
        <v>83</v>
      </c>
      <c r="B86" s="24">
        <v>45184</v>
      </c>
      <c r="C86" s="89" t="s">
        <v>155</v>
      </c>
      <c r="D86" s="76">
        <v>254750000</v>
      </c>
      <c r="E86" s="77"/>
      <c r="F86" s="78">
        <f t="shared" si="10"/>
        <v>254750000</v>
      </c>
      <c r="G86" s="81"/>
      <c r="H86" s="80">
        <f t="shared" si="15"/>
        <v>254750000</v>
      </c>
      <c r="I86" s="81"/>
      <c r="J86" s="82">
        <f t="shared" si="15"/>
        <v>254750000</v>
      </c>
      <c r="K86" s="77"/>
      <c r="L86" s="76">
        <f t="shared" si="15"/>
        <v>254750000</v>
      </c>
      <c r="M86" s="77"/>
      <c r="N86" s="76">
        <f t="shared" si="15"/>
        <v>254750000</v>
      </c>
      <c r="O86" s="77"/>
      <c r="P86" s="76">
        <f t="shared" si="9"/>
        <v>254750000</v>
      </c>
      <c r="Q86" s="77"/>
      <c r="R86" s="76">
        <f t="shared" si="9"/>
        <v>254750000</v>
      </c>
      <c r="S86" s="77"/>
      <c r="T86" s="84">
        <f t="shared" si="9"/>
        <v>254750000</v>
      </c>
      <c r="U86" s="77"/>
      <c r="V86" s="90"/>
      <c r="W86" s="84">
        <f t="shared" si="16"/>
        <v>254750000</v>
      </c>
      <c r="X86" s="83"/>
      <c r="Y86" s="91"/>
      <c r="Z86" s="84">
        <f t="shared" si="17"/>
        <v>254750000</v>
      </c>
      <c r="AA86" s="77"/>
      <c r="AB86" s="87"/>
      <c r="AC86" s="84">
        <f t="shared" si="18"/>
        <v>254750000</v>
      </c>
      <c r="AD86" s="77">
        <v>-458984.3</v>
      </c>
      <c r="AE86" s="88"/>
      <c r="AF86" s="84">
        <f t="shared" si="19"/>
        <v>254291015.69999999</v>
      </c>
    </row>
    <row r="87" spans="1:32" ht="20.100000000000001" customHeight="1" x14ac:dyDescent="0.25">
      <c r="A87" s="52">
        <v>84</v>
      </c>
      <c r="B87" s="24">
        <v>47105</v>
      </c>
      <c r="C87" s="89" t="s">
        <v>155</v>
      </c>
      <c r="D87" s="76">
        <v>875000000</v>
      </c>
      <c r="E87" s="77"/>
      <c r="F87" s="78">
        <f t="shared" si="10"/>
        <v>875000000</v>
      </c>
      <c r="G87" s="81"/>
      <c r="H87" s="80">
        <f t="shared" si="15"/>
        <v>875000000</v>
      </c>
      <c r="I87" s="81"/>
      <c r="J87" s="82">
        <f t="shared" si="15"/>
        <v>875000000</v>
      </c>
      <c r="K87" s="77"/>
      <c r="L87" s="76">
        <f t="shared" si="15"/>
        <v>875000000</v>
      </c>
      <c r="M87" s="77"/>
      <c r="N87" s="76">
        <f t="shared" si="15"/>
        <v>875000000</v>
      </c>
      <c r="O87" s="77"/>
      <c r="P87" s="76">
        <f t="shared" si="9"/>
        <v>875000000</v>
      </c>
      <c r="Q87" s="77"/>
      <c r="R87" s="76">
        <f t="shared" si="9"/>
        <v>875000000</v>
      </c>
      <c r="S87" s="77"/>
      <c r="T87" s="84">
        <f t="shared" si="9"/>
        <v>875000000</v>
      </c>
      <c r="U87" s="77"/>
      <c r="V87" s="90"/>
      <c r="W87" s="84">
        <f t="shared" si="16"/>
        <v>875000000</v>
      </c>
      <c r="X87" s="83"/>
      <c r="Y87" s="91"/>
      <c r="Z87" s="84">
        <f t="shared" si="17"/>
        <v>875000000</v>
      </c>
      <c r="AA87" s="77"/>
      <c r="AB87" s="87"/>
      <c r="AC87" s="84">
        <f t="shared" si="18"/>
        <v>875000000</v>
      </c>
      <c r="AD87" s="77">
        <v>-18744655.5</v>
      </c>
      <c r="AE87" s="88"/>
      <c r="AF87" s="84">
        <f t="shared" si="19"/>
        <v>856255344.5</v>
      </c>
    </row>
    <row r="88" spans="1:32" ht="20.100000000000001" customHeight="1" x14ac:dyDescent="0.25">
      <c r="A88" s="52">
        <v>85</v>
      </c>
      <c r="B88" s="24">
        <v>43088</v>
      </c>
      <c r="C88" s="89" t="s">
        <v>155</v>
      </c>
      <c r="D88" s="76">
        <v>384500000</v>
      </c>
      <c r="E88" s="77"/>
      <c r="F88" s="78">
        <f t="shared" si="10"/>
        <v>384500000</v>
      </c>
      <c r="G88" s="81"/>
      <c r="H88" s="80">
        <f t="shared" si="15"/>
        <v>384500000</v>
      </c>
      <c r="I88" s="81">
        <v>-384500000</v>
      </c>
      <c r="J88" s="82">
        <f t="shared" si="15"/>
        <v>0</v>
      </c>
      <c r="K88" s="77"/>
      <c r="L88" s="76">
        <f t="shared" si="15"/>
        <v>0</v>
      </c>
      <c r="M88" s="77"/>
      <c r="N88" s="76">
        <f t="shared" si="15"/>
        <v>0</v>
      </c>
      <c r="O88" s="77"/>
      <c r="P88" s="76">
        <f t="shared" si="9"/>
        <v>0</v>
      </c>
      <c r="Q88" s="77"/>
      <c r="R88" s="76">
        <f t="shared" si="9"/>
        <v>0</v>
      </c>
      <c r="S88" s="77"/>
      <c r="T88" s="84">
        <f t="shared" si="9"/>
        <v>0</v>
      </c>
      <c r="U88" s="77"/>
      <c r="V88" s="90"/>
      <c r="W88" s="84">
        <f t="shared" si="16"/>
        <v>0</v>
      </c>
      <c r="X88" s="83"/>
      <c r="Y88" s="91"/>
      <c r="Z88" s="84">
        <f t="shared" si="17"/>
        <v>0</v>
      </c>
      <c r="AA88" s="77"/>
      <c r="AB88" s="87"/>
      <c r="AC88" s="84">
        <f t="shared" si="18"/>
        <v>0</v>
      </c>
      <c r="AD88" s="77"/>
      <c r="AE88" s="88"/>
      <c r="AF88" s="84">
        <f t="shared" si="19"/>
        <v>0</v>
      </c>
    </row>
    <row r="89" spans="1:32" ht="20.100000000000001" customHeight="1" x14ac:dyDescent="0.25">
      <c r="A89" s="52">
        <v>86</v>
      </c>
      <c r="B89" s="24">
        <v>47208</v>
      </c>
      <c r="C89" s="89" t="s">
        <v>155</v>
      </c>
      <c r="D89" s="76">
        <v>3925000000</v>
      </c>
      <c r="E89" s="77"/>
      <c r="F89" s="78">
        <f t="shared" si="10"/>
        <v>3925000000</v>
      </c>
      <c r="G89" s="81"/>
      <c r="H89" s="80">
        <f t="shared" si="15"/>
        <v>3925000000</v>
      </c>
      <c r="I89" s="81"/>
      <c r="J89" s="82">
        <f t="shared" si="15"/>
        <v>3925000000</v>
      </c>
      <c r="K89" s="77"/>
      <c r="L89" s="76">
        <f t="shared" si="15"/>
        <v>3925000000</v>
      </c>
      <c r="M89" s="77"/>
      <c r="N89" s="76">
        <f t="shared" si="15"/>
        <v>3925000000</v>
      </c>
      <c r="O89" s="77"/>
      <c r="P89" s="76">
        <f t="shared" si="9"/>
        <v>3925000000</v>
      </c>
      <c r="Q89" s="77"/>
      <c r="R89" s="76">
        <f t="shared" si="9"/>
        <v>3925000000</v>
      </c>
      <c r="S89" s="77"/>
      <c r="T89" s="84">
        <f t="shared" si="9"/>
        <v>3925000000</v>
      </c>
      <c r="U89" s="77"/>
      <c r="V89" s="90"/>
      <c r="W89" s="84">
        <f t="shared" si="16"/>
        <v>3925000000</v>
      </c>
      <c r="X89" s="83"/>
      <c r="Y89" s="91"/>
      <c r="Z89" s="84">
        <f t="shared" si="17"/>
        <v>3925000000</v>
      </c>
      <c r="AA89" s="77"/>
      <c r="AB89" s="87"/>
      <c r="AC89" s="84">
        <f t="shared" si="18"/>
        <v>3925000000</v>
      </c>
      <c r="AD89" s="77">
        <v>-630500996.42999995</v>
      </c>
      <c r="AE89" s="88"/>
      <c r="AF89" s="84">
        <f t="shared" si="19"/>
        <v>3294499003.5700002</v>
      </c>
    </row>
    <row r="90" spans="1:32" ht="20.100000000000001" customHeight="1" x14ac:dyDescent="0.25">
      <c r="A90" s="52">
        <v>87</v>
      </c>
      <c r="B90" s="24">
        <v>44833</v>
      </c>
      <c r="C90" s="89" t="s">
        <v>155</v>
      </c>
      <c r="D90" s="76">
        <v>200000000</v>
      </c>
      <c r="E90" s="77"/>
      <c r="F90" s="78">
        <f t="shared" si="10"/>
        <v>200000000</v>
      </c>
      <c r="G90" s="81"/>
      <c r="H90" s="80">
        <f t="shared" si="15"/>
        <v>200000000</v>
      </c>
      <c r="I90" s="81"/>
      <c r="J90" s="82">
        <f t="shared" si="15"/>
        <v>200000000</v>
      </c>
      <c r="K90" s="77"/>
      <c r="L90" s="76">
        <f t="shared" si="15"/>
        <v>200000000</v>
      </c>
      <c r="M90" s="77"/>
      <c r="N90" s="76">
        <f t="shared" si="15"/>
        <v>200000000</v>
      </c>
      <c r="O90" s="77"/>
      <c r="P90" s="76">
        <f t="shared" si="9"/>
        <v>200000000</v>
      </c>
      <c r="Q90" s="77"/>
      <c r="R90" s="76">
        <f t="shared" si="9"/>
        <v>200000000</v>
      </c>
      <c r="S90" s="77"/>
      <c r="T90" s="84">
        <f t="shared" si="9"/>
        <v>200000000</v>
      </c>
      <c r="U90" s="77"/>
      <c r="V90" s="90"/>
      <c r="W90" s="84">
        <f t="shared" si="16"/>
        <v>200000000</v>
      </c>
      <c r="X90" s="83"/>
      <c r="Y90" s="91"/>
      <c r="Z90" s="84">
        <f t="shared" si="17"/>
        <v>200000000</v>
      </c>
      <c r="AA90" s="77"/>
      <c r="AB90" s="87"/>
      <c r="AC90" s="84">
        <f t="shared" si="18"/>
        <v>200000000</v>
      </c>
      <c r="AD90" s="77"/>
      <c r="AE90" s="88"/>
      <c r="AF90" s="84">
        <f t="shared" si="19"/>
        <v>200000000</v>
      </c>
    </row>
    <row r="91" spans="1:32" ht="20.100000000000001" customHeight="1" x14ac:dyDescent="0.25">
      <c r="A91" s="52">
        <v>88</v>
      </c>
      <c r="B91" s="36" t="s">
        <v>40</v>
      </c>
      <c r="C91" s="38" t="s">
        <v>155</v>
      </c>
      <c r="D91" s="76">
        <v>2000000000</v>
      </c>
      <c r="E91" s="77"/>
      <c r="F91" s="78">
        <f t="shared" si="10"/>
        <v>2000000000</v>
      </c>
      <c r="G91" s="81"/>
      <c r="H91" s="80">
        <f t="shared" si="15"/>
        <v>2000000000</v>
      </c>
      <c r="I91" s="81"/>
      <c r="J91" s="82">
        <f t="shared" si="15"/>
        <v>2000000000</v>
      </c>
      <c r="K91" s="77"/>
      <c r="L91" s="76">
        <f t="shared" si="15"/>
        <v>2000000000</v>
      </c>
      <c r="M91" s="77"/>
      <c r="N91" s="76">
        <f t="shared" si="15"/>
        <v>2000000000</v>
      </c>
      <c r="O91" s="77"/>
      <c r="P91" s="76">
        <f t="shared" si="9"/>
        <v>2000000000</v>
      </c>
      <c r="Q91" s="77"/>
      <c r="R91" s="76">
        <f t="shared" si="9"/>
        <v>2000000000</v>
      </c>
      <c r="S91" s="77"/>
      <c r="T91" s="84">
        <f t="shared" si="9"/>
        <v>2000000000</v>
      </c>
      <c r="U91" s="77"/>
      <c r="V91" s="90"/>
      <c r="W91" s="84">
        <f t="shared" si="16"/>
        <v>2000000000</v>
      </c>
      <c r="X91" s="83"/>
      <c r="Y91" s="91"/>
      <c r="Z91" s="84">
        <f t="shared" si="17"/>
        <v>2000000000</v>
      </c>
      <c r="AA91" s="77"/>
      <c r="AB91" s="87"/>
      <c r="AC91" s="84">
        <f t="shared" si="18"/>
        <v>2000000000</v>
      </c>
      <c r="AD91" s="77">
        <v>-751148934.04999995</v>
      </c>
      <c r="AE91" s="88"/>
      <c r="AF91" s="84">
        <f t="shared" si="19"/>
        <v>1248851065.95</v>
      </c>
    </row>
    <row r="92" spans="1:32" ht="20.100000000000001" customHeight="1" x14ac:dyDescent="0.25">
      <c r="A92" s="52">
        <v>89</v>
      </c>
      <c r="B92" s="36" t="s">
        <v>41</v>
      </c>
      <c r="C92" s="38" t="s">
        <v>155</v>
      </c>
      <c r="D92" s="76">
        <v>1128464500</v>
      </c>
      <c r="E92" s="77"/>
      <c r="F92" s="78">
        <f t="shared" si="10"/>
        <v>1128464500</v>
      </c>
      <c r="G92" s="81"/>
      <c r="H92" s="80">
        <f t="shared" si="15"/>
        <v>1128464500</v>
      </c>
      <c r="I92" s="81"/>
      <c r="J92" s="82">
        <f t="shared" si="15"/>
        <v>1128464500</v>
      </c>
      <c r="K92" s="77"/>
      <c r="L92" s="76">
        <f t="shared" si="15"/>
        <v>1128464500</v>
      </c>
      <c r="M92" s="77"/>
      <c r="N92" s="76">
        <f t="shared" si="15"/>
        <v>1128464500</v>
      </c>
      <c r="O92" s="77"/>
      <c r="P92" s="76">
        <f t="shared" si="9"/>
        <v>1128464500</v>
      </c>
      <c r="Q92" s="77"/>
      <c r="R92" s="76">
        <f t="shared" si="9"/>
        <v>1128464500</v>
      </c>
      <c r="S92" s="77"/>
      <c r="T92" s="84">
        <f t="shared" si="9"/>
        <v>1128464500</v>
      </c>
      <c r="U92" s="77"/>
      <c r="V92" s="90"/>
      <c r="W92" s="84">
        <f t="shared" si="16"/>
        <v>1128464500</v>
      </c>
      <c r="X92" s="83"/>
      <c r="Y92" s="91"/>
      <c r="Z92" s="84">
        <f t="shared" si="17"/>
        <v>1128464500</v>
      </c>
      <c r="AA92" s="77"/>
      <c r="AB92" s="87"/>
      <c r="AC92" s="84">
        <f t="shared" si="18"/>
        <v>1128464500</v>
      </c>
      <c r="AD92" s="77">
        <v>-16011531.27</v>
      </c>
      <c r="AE92" s="88"/>
      <c r="AF92" s="84">
        <f t="shared" si="19"/>
        <v>1112452968.73</v>
      </c>
    </row>
    <row r="93" spans="1:32" ht="20.100000000000001" customHeight="1" x14ac:dyDescent="0.25">
      <c r="A93" s="52">
        <v>90</v>
      </c>
      <c r="B93" s="36" t="s">
        <v>42</v>
      </c>
      <c r="C93" s="38" t="s">
        <v>155</v>
      </c>
      <c r="D93" s="76">
        <v>3162500000</v>
      </c>
      <c r="E93" s="77"/>
      <c r="F93" s="78">
        <f t="shared" si="10"/>
        <v>3162500000</v>
      </c>
      <c r="G93" s="81"/>
      <c r="H93" s="80">
        <f t="shared" si="15"/>
        <v>3162500000</v>
      </c>
      <c r="I93" s="81"/>
      <c r="J93" s="82">
        <f t="shared" si="15"/>
        <v>3162500000</v>
      </c>
      <c r="K93" s="77"/>
      <c r="L93" s="76">
        <f t="shared" si="15"/>
        <v>3162500000</v>
      </c>
      <c r="M93" s="77"/>
      <c r="N93" s="76">
        <f t="shared" si="15"/>
        <v>3162500000</v>
      </c>
      <c r="O93" s="77"/>
      <c r="P93" s="76">
        <f t="shared" si="9"/>
        <v>3162500000</v>
      </c>
      <c r="Q93" s="77"/>
      <c r="R93" s="76">
        <f t="shared" si="9"/>
        <v>3162500000</v>
      </c>
      <c r="S93" s="77"/>
      <c r="T93" s="84">
        <f t="shared" si="9"/>
        <v>3162500000</v>
      </c>
      <c r="U93" s="77"/>
      <c r="V93" s="90"/>
      <c r="W93" s="84">
        <f t="shared" si="16"/>
        <v>3162500000</v>
      </c>
      <c r="X93" s="83"/>
      <c r="Y93" s="91"/>
      <c r="Z93" s="84">
        <f t="shared" si="17"/>
        <v>3162500000</v>
      </c>
      <c r="AA93" s="77"/>
      <c r="AB93" s="87"/>
      <c r="AC93" s="84">
        <f t="shared" si="18"/>
        <v>3162500000</v>
      </c>
      <c r="AD93" s="77">
        <v>-1854456776.5</v>
      </c>
      <c r="AE93" s="88"/>
      <c r="AF93" s="84">
        <f t="shared" si="19"/>
        <v>1308043223.5</v>
      </c>
    </row>
    <row r="94" spans="1:32" ht="20.100000000000001" customHeight="1" x14ac:dyDescent="0.25">
      <c r="A94" s="52">
        <v>91</v>
      </c>
      <c r="B94" s="36" t="s">
        <v>157</v>
      </c>
      <c r="C94" s="38" t="s">
        <v>155</v>
      </c>
      <c r="D94" s="76">
        <v>825000000</v>
      </c>
      <c r="E94" s="77"/>
      <c r="F94" s="78">
        <f t="shared" si="10"/>
        <v>825000000</v>
      </c>
      <c r="G94" s="81"/>
      <c r="H94" s="80">
        <f t="shared" si="15"/>
        <v>825000000</v>
      </c>
      <c r="I94" s="81"/>
      <c r="J94" s="82">
        <f t="shared" si="15"/>
        <v>825000000</v>
      </c>
      <c r="K94" s="77"/>
      <c r="L94" s="76">
        <f t="shared" si="15"/>
        <v>825000000</v>
      </c>
      <c r="M94" s="77"/>
      <c r="N94" s="76">
        <f t="shared" si="15"/>
        <v>825000000</v>
      </c>
      <c r="O94" s="77"/>
      <c r="P94" s="76">
        <f t="shared" si="9"/>
        <v>825000000</v>
      </c>
      <c r="Q94" s="77"/>
      <c r="R94" s="76">
        <f t="shared" si="9"/>
        <v>825000000</v>
      </c>
      <c r="S94" s="77"/>
      <c r="T94" s="84">
        <f t="shared" si="9"/>
        <v>825000000</v>
      </c>
      <c r="U94" s="77">
        <v>-825000000</v>
      </c>
      <c r="V94" s="90"/>
      <c r="W94" s="84">
        <f t="shared" si="16"/>
        <v>0</v>
      </c>
      <c r="X94" s="83"/>
      <c r="Y94" s="91"/>
      <c r="Z94" s="84">
        <f t="shared" si="17"/>
        <v>0</v>
      </c>
      <c r="AA94" s="77"/>
      <c r="AB94" s="87"/>
      <c r="AC94" s="84">
        <f t="shared" si="18"/>
        <v>0</v>
      </c>
      <c r="AD94" s="77"/>
      <c r="AE94" s="88"/>
      <c r="AF94" s="84">
        <f t="shared" si="19"/>
        <v>0</v>
      </c>
    </row>
    <row r="95" spans="1:32" ht="20.100000000000001" customHeight="1" x14ac:dyDescent="0.25">
      <c r="A95" s="52">
        <v>92</v>
      </c>
      <c r="B95" s="36" t="s">
        <v>43</v>
      </c>
      <c r="C95" s="38" t="s">
        <v>155</v>
      </c>
      <c r="D95" s="76">
        <v>300494096.06999999</v>
      </c>
      <c r="E95" s="77"/>
      <c r="F95" s="78">
        <f t="shared" si="10"/>
        <v>300494096.06999999</v>
      </c>
      <c r="G95" s="81"/>
      <c r="H95" s="80">
        <f t="shared" si="15"/>
        <v>300494096.06999999</v>
      </c>
      <c r="I95" s="81"/>
      <c r="J95" s="82">
        <f t="shared" si="15"/>
        <v>300494096.06999999</v>
      </c>
      <c r="K95" s="77"/>
      <c r="L95" s="76">
        <f t="shared" si="15"/>
        <v>300494096.06999999</v>
      </c>
      <c r="M95" s="77"/>
      <c r="N95" s="76">
        <f t="shared" si="15"/>
        <v>300494096.06999999</v>
      </c>
      <c r="O95" s="77"/>
      <c r="P95" s="76">
        <f t="shared" si="9"/>
        <v>300494096.06999999</v>
      </c>
      <c r="Q95" s="77"/>
      <c r="R95" s="76">
        <f t="shared" si="9"/>
        <v>300494096.06999999</v>
      </c>
      <c r="S95" s="77"/>
      <c r="T95" s="84">
        <f t="shared" si="9"/>
        <v>300494096.06999999</v>
      </c>
      <c r="U95" s="77"/>
      <c r="V95" s="90"/>
      <c r="W95" s="84">
        <f t="shared" si="16"/>
        <v>300494096.06999999</v>
      </c>
      <c r="X95" s="83"/>
      <c r="Y95" s="91"/>
      <c r="Z95" s="84">
        <f t="shared" si="17"/>
        <v>300494096.06999999</v>
      </c>
      <c r="AA95" s="77"/>
      <c r="AB95" s="87"/>
      <c r="AC95" s="84">
        <f t="shared" si="18"/>
        <v>300494096.06999999</v>
      </c>
      <c r="AD95" s="77"/>
      <c r="AE95" s="88"/>
      <c r="AF95" s="84">
        <f t="shared" si="19"/>
        <v>300494096.06999999</v>
      </c>
    </row>
    <row r="96" spans="1:32" ht="20.100000000000001" customHeight="1" x14ac:dyDescent="0.25">
      <c r="A96" s="52">
        <v>93</v>
      </c>
      <c r="B96" s="36" t="s">
        <v>44</v>
      </c>
      <c r="C96" s="38" t="s">
        <v>155</v>
      </c>
      <c r="D96" s="76">
        <v>3486000000</v>
      </c>
      <c r="E96" s="77"/>
      <c r="F96" s="78">
        <f t="shared" si="10"/>
        <v>3486000000</v>
      </c>
      <c r="G96" s="81"/>
      <c r="H96" s="80">
        <f t="shared" si="15"/>
        <v>3486000000</v>
      </c>
      <c r="I96" s="81"/>
      <c r="J96" s="82">
        <f t="shared" si="15"/>
        <v>3486000000</v>
      </c>
      <c r="K96" s="77"/>
      <c r="L96" s="76">
        <f t="shared" si="15"/>
        <v>3486000000</v>
      </c>
      <c r="M96" s="77"/>
      <c r="N96" s="76">
        <f t="shared" si="15"/>
        <v>3486000000</v>
      </c>
      <c r="O96" s="77"/>
      <c r="P96" s="76">
        <f t="shared" si="9"/>
        <v>3486000000</v>
      </c>
      <c r="Q96" s="77"/>
      <c r="R96" s="76">
        <f t="shared" si="9"/>
        <v>3486000000</v>
      </c>
      <c r="S96" s="77"/>
      <c r="T96" s="84">
        <f t="shared" si="9"/>
        <v>3486000000</v>
      </c>
      <c r="U96" s="77"/>
      <c r="V96" s="90"/>
      <c r="W96" s="84">
        <f t="shared" si="16"/>
        <v>3486000000</v>
      </c>
      <c r="X96" s="83"/>
      <c r="Y96" s="91"/>
      <c r="Z96" s="84">
        <f t="shared" si="17"/>
        <v>3486000000</v>
      </c>
      <c r="AA96" s="77"/>
      <c r="AB96" s="87"/>
      <c r="AC96" s="84">
        <f t="shared" si="18"/>
        <v>3486000000</v>
      </c>
      <c r="AD96" s="77">
        <v>-1682592386</v>
      </c>
      <c r="AE96" s="88"/>
      <c r="AF96" s="84">
        <f t="shared" si="19"/>
        <v>1803407614</v>
      </c>
    </row>
    <row r="97" spans="1:32" ht="20.100000000000001" customHeight="1" x14ac:dyDescent="0.25">
      <c r="A97" s="52">
        <v>94</v>
      </c>
      <c r="B97" s="36" t="s">
        <v>45</v>
      </c>
      <c r="C97" s="38" t="s">
        <v>155</v>
      </c>
      <c r="D97" s="76">
        <v>1513381750</v>
      </c>
      <c r="E97" s="77"/>
      <c r="F97" s="78">
        <f t="shared" si="10"/>
        <v>1513381750</v>
      </c>
      <c r="G97" s="81"/>
      <c r="H97" s="80">
        <f t="shared" si="15"/>
        <v>1513381750</v>
      </c>
      <c r="I97" s="81"/>
      <c r="J97" s="82">
        <f t="shared" si="15"/>
        <v>1513381750</v>
      </c>
      <c r="K97" s="77"/>
      <c r="L97" s="76">
        <f t="shared" si="15"/>
        <v>1513381750</v>
      </c>
      <c r="M97" s="77"/>
      <c r="N97" s="76">
        <f t="shared" si="15"/>
        <v>1513381750</v>
      </c>
      <c r="O97" s="77"/>
      <c r="P97" s="76">
        <f t="shared" si="9"/>
        <v>1513381750</v>
      </c>
      <c r="Q97" s="77"/>
      <c r="R97" s="76">
        <f t="shared" si="9"/>
        <v>1513381750</v>
      </c>
      <c r="S97" s="77"/>
      <c r="T97" s="84">
        <f t="shared" si="9"/>
        <v>1513381750</v>
      </c>
      <c r="U97" s="77"/>
      <c r="V97" s="90"/>
      <c r="W97" s="84">
        <f t="shared" si="16"/>
        <v>1513381750</v>
      </c>
      <c r="X97" s="83"/>
      <c r="Y97" s="91"/>
      <c r="Z97" s="84">
        <f t="shared" si="17"/>
        <v>1513381750</v>
      </c>
      <c r="AA97" s="77"/>
      <c r="AB97" s="87"/>
      <c r="AC97" s="84">
        <f t="shared" si="18"/>
        <v>1513381750</v>
      </c>
      <c r="AD97" s="77">
        <v>-264095340.87</v>
      </c>
      <c r="AE97" s="88"/>
      <c r="AF97" s="84">
        <f t="shared" si="19"/>
        <v>1249286409.1300001</v>
      </c>
    </row>
    <row r="98" spans="1:32" ht="20.100000000000001" customHeight="1" x14ac:dyDescent="0.25">
      <c r="A98" s="52">
        <v>95</v>
      </c>
      <c r="B98" s="36" t="s">
        <v>46</v>
      </c>
      <c r="C98" s="38" t="s">
        <v>155</v>
      </c>
      <c r="D98" s="76">
        <v>1050000000</v>
      </c>
      <c r="E98" s="77"/>
      <c r="F98" s="78">
        <f t="shared" si="10"/>
        <v>1050000000</v>
      </c>
      <c r="G98" s="81"/>
      <c r="H98" s="80">
        <f t="shared" si="15"/>
        <v>1050000000</v>
      </c>
      <c r="I98" s="81"/>
      <c r="J98" s="82">
        <f t="shared" si="15"/>
        <v>1050000000</v>
      </c>
      <c r="K98" s="77"/>
      <c r="L98" s="76">
        <f t="shared" si="15"/>
        <v>1050000000</v>
      </c>
      <c r="M98" s="77"/>
      <c r="N98" s="76">
        <f t="shared" si="15"/>
        <v>1050000000</v>
      </c>
      <c r="O98" s="77"/>
      <c r="P98" s="76">
        <f t="shared" si="9"/>
        <v>1050000000</v>
      </c>
      <c r="Q98" s="77"/>
      <c r="R98" s="76">
        <f t="shared" si="9"/>
        <v>1050000000</v>
      </c>
      <c r="S98" s="77"/>
      <c r="T98" s="84">
        <f t="shared" si="9"/>
        <v>1050000000</v>
      </c>
      <c r="U98" s="77"/>
      <c r="V98" s="90"/>
      <c r="W98" s="84">
        <f t="shared" si="16"/>
        <v>1050000000</v>
      </c>
      <c r="X98" s="83"/>
      <c r="Y98" s="91"/>
      <c r="Z98" s="84">
        <f t="shared" si="17"/>
        <v>1050000000</v>
      </c>
      <c r="AA98" s="77"/>
      <c r="AB98" s="87"/>
      <c r="AC98" s="84">
        <f t="shared" si="18"/>
        <v>1050000000</v>
      </c>
      <c r="AD98" s="77"/>
      <c r="AE98" s="88"/>
      <c r="AF98" s="84">
        <f t="shared" si="19"/>
        <v>1050000000</v>
      </c>
    </row>
    <row r="99" spans="1:32" ht="20.100000000000001" customHeight="1" x14ac:dyDescent="0.25">
      <c r="A99" s="52">
        <v>96</v>
      </c>
      <c r="B99" s="36" t="s">
        <v>47</v>
      </c>
      <c r="C99" s="38" t="s">
        <v>155</v>
      </c>
      <c r="D99" s="76">
        <v>1750000000</v>
      </c>
      <c r="E99" s="77"/>
      <c r="F99" s="78">
        <f t="shared" si="10"/>
        <v>1750000000</v>
      </c>
      <c r="G99" s="81"/>
      <c r="H99" s="80">
        <f t="shared" si="15"/>
        <v>1750000000</v>
      </c>
      <c r="I99" s="81"/>
      <c r="J99" s="82">
        <f t="shared" si="15"/>
        <v>1750000000</v>
      </c>
      <c r="K99" s="77"/>
      <c r="L99" s="76">
        <f t="shared" si="15"/>
        <v>1750000000</v>
      </c>
      <c r="M99" s="77"/>
      <c r="N99" s="76">
        <f t="shared" si="15"/>
        <v>1750000000</v>
      </c>
      <c r="O99" s="77"/>
      <c r="P99" s="76">
        <f t="shared" si="9"/>
        <v>1750000000</v>
      </c>
      <c r="Q99" s="77"/>
      <c r="R99" s="76">
        <f t="shared" si="9"/>
        <v>1750000000</v>
      </c>
      <c r="S99" s="77"/>
      <c r="T99" s="84">
        <f t="shared" si="9"/>
        <v>1750000000</v>
      </c>
      <c r="U99" s="77"/>
      <c r="V99" s="90"/>
      <c r="W99" s="84">
        <f t="shared" si="16"/>
        <v>1750000000</v>
      </c>
      <c r="X99" s="83"/>
      <c r="Y99" s="91"/>
      <c r="Z99" s="84">
        <f t="shared" si="17"/>
        <v>1750000000</v>
      </c>
      <c r="AA99" s="77"/>
      <c r="AB99" s="87"/>
      <c r="AC99" s="84">
        <f t="shared" si="18"/>
        <v>1750000000</v>
      </c>
      <c r="AD99" s="77"/>
      <c r="AE99" s="88"/>
      <c r="AF99" s="84">
        <f t="shared" si="19"/>
        <v>1750000000</v>
      </c>
    </row>
    <row r="100" spans="1:32" ht="20.100000000000001" customHeight="1" x14ac:dyDescent="0.25">
      <c r="A100" s="52">
        <v>97</v>
      </c>
      <c r="B100" s="36" t="s">
        <v>115</v>
      </c>
      <c r="C100" s="38" t="s">
        <v>155</v>
      </c>
      <c r="D100" s="76">
        <v>700000000</v>
      </c>
      <c r="E100" s="77"/>
      <c r="F100" s="78">
        <f t="shared" si="10"/>
        <v>700000000</v>
      </c>
      <c r="G100" s="81"/>
      <c r="H100" s="80">
        <f t="shared" si="15"/>
        <v>700000000</v>
      </c>
      <c r="I100" s="81"/>
      <c r="J100" s="82">
        <f t="shared" si="15"/>
        <v>700000000</v>
      </c>
      <c r="K100" s="77"/>
      <c r="L100" s="76">
        <f t="shared" si="15"/>
        <v>700000000</v>
      </c>
      <c r="M100" s="77"/>
      <c r="N100" s="76">
        <f t="shared" si="15"/>
        <v>700000000</v>
      </c>
      <c r="O100" s="77"/>
      <c r="P100" s="76">
        <f t="shared" si="9"/>
        <v>700000000</v>
      </c>
      <c r="Q100" s="77"/>
      <c r="R100" s="76">
        <f t="shared" si="9"/>
        <v>700000000</v>
      </c>
      <c r="S100" s="77"/>
      <c r="T100" s="84">
        <f t="shared" si="9"/>
        <v>700000000</v>
      </c>
      <c r="U100" s="77"/>
      <c r="V100" s="90"/>
      <c r="W100" s="84">
        <f t="shared" si="16"/>
        <v>700000000</v>
      </c>
      <c r="X100" s="83"/>
      <c r="Y100" s="91"/>
      <c r="Z100" s="84">
        <f t="shared" si="17"/>
        <v>700000000</v>
      </c>
      <c r="AA100" s="77"/>
      <c r="AB100" s="87"/>
      <c r="AC100" s="84">
        <f t="shared" si="18"/>
        <v>700000000</v>
      </c>
      <c r="AD100" s="77">
        <v>-123.8</v>
      </c>
      <c r="AE100" s="88"/>
      <c r="AF100" s="84">
        <f t="shared" si="19"/>
        <v>699999876.20000005</v>
      </c>
    </row>
    <row r="101" spans="1:32" ht="20.100000000000001" customHeight="1" x14ac:dyDescent="0.25">
      <c r="A101" s="52">
        <v>98</v>
      </c>
      <c r="B101" s="36" t="s">
        <v>115</v>
      </c>
      <c r="C101" s="38" t="s">
        <v>155</v>
      </c>
      <c r="D101" s="76">
        <v>1050000000</v>
      </c>
      <c r="E101" s="77"/>
      <c r="F101" s="78">
        <f t="shared" si="10"/>
        <v>1050000000</v>
      </c>
      <c r="G101" s="81"/>
      <c r="H101" s="80">
        <f t="shared" si="15"/>
        <v>1050000000</v>
      </c>
      <c r="I101" s="81"/>
      <c r="J101" s="82">
        <f t="shared" si="15"/>
        <v>1050000000</v>
      </c>
      <c r="K101" s="77"/>
      <c r="L101" s="76">
        <f t="shared" si="15"/>
        <v>1050000000</v>
      </c>
      <c r="M101" s="77"/>
      <c r="N101" s="76">
        <f t="shared" si="15"/>
        <v>1050000000</v>
      </c>
      <c r="O101" s="77"/>
      <c r="P101" s="76">
        <f t="shared" si="9"/>
        <v>1050000000</v>
      </c>
      <c r="Q101" s="77"/>
      <c r="R101" s="76">
        <f t="shared" si="9"/>
        <v>1050000000</v>
      </c>
      <c r="S101" s="77"/>
      <c r="T101" s="84">
        <f t="shared" si="9"/>
        <v>1050000000</v>
      </c>
      <c r="U101" s="77"/>
      <c r="V101" s="90"/>
      <c r="W101" s="84">
        <f t="shared" si="16"/>
        <v>1050000000</v>
      </c>
      <c r="X101" s="83"/>
      <c r="Y101" s="91"/>
      <c r="Z101" s="84">
        <f t="shared" si="17"/>
        <v>1050000000</v>
      </c>
      <c r="AA101" s="77"/>
      <c r="AB101" s="87"/>
      <c r="AC101" s="84">
        <f t="shared" si="18"/>
        <v>1050000000</v>
      </c>
      <c r="AD101" s="77"/>
      <c r="AE101" s="88"/>
      <c r="AF101" s="84">
        <f t="shared" si="19"/>
        <v>1050000000</v>
      </c>
    </row>
    <row r="102" spans="1:32" ht="20.100000000000001" customHeight="1" x14ac:dyDescent="0.25">
      <c r="A102" s="52">
        <v>99</v>
      </c>
      <c r="B102" s="36" t="s">
        <v>115</v>
      </c>
      <c r="C102" s="38" t="s">
        <v>155</v>
      </c>
      <c r="D102" s="76">
        <v>1680000000</v>
      </c>
      <c r="E102" s="77"/>
      <c r="F102" s="78">
        <f t="shared" si="10"/>
        <v>1680000000</v>
      </c>
      <c r="G102" s="81"/>
      <c r="H102" s="80">
        <f t="shared" si="15"/>
        <v>1680000000</v>
      </c>
      <c r="I102" s="81"/>
      <c r="J102" s="82">
        <f t="shared" si="15"/>
        <v>1680000000</v>
      </c>
      <c r="K102" s="77"/>
      <c r="L102" s="76">
        <f t="shared" si="15"/>
        <v>1680000000</v>
      </c>
      <c r="M102" s="77"/>
      <c r="N102" s="76">
        <f t="shared" si="15"/>
        <v>1680000000</v>
      </c>
      <c r="O102" s="77"/>
      <c r="P102" s="76">
        <f t="shared" si="9"/>
        <v>1680000000</v>
      </c>
      <c r="Q102" s="77"/>
      <c r="R102" s="76">
        <f t="shared" si="9"/>
        <v>1680000000</v>
      </c>
      <c r="S102" s="77"/>
      <c r="T102" s="84">
        <f t="shared" si="9"/>
        <v>1680000000</v>
      </c>
      <c r="U102" s="77"/>
      <c r="V102" s="90"/>
      <c r="W102" s="84">
        <f t="shared" si="16"/>
        <v>1680000000</v>
      </c>
      <c r="X102" s="83"/>
      <c r="Y102" s="91"/>
      <c r="Z102" s="84">
        <f t="shared" si="17"/>
        <v>1680000000</v>
      </c>
      <c r="AA102" s="77"/>
      <c r="AB102" s="87"/>
      <c r="AC102" s="84">
        <f t="shared" si="18"/>
        <v>1680000000</v>
      </c>
      <c r="AD102" s="77">
        <v>-5953740.9299999997</v>
      </c>
      <c r="AE102" s="88"/>
      <c r="AF102" s="84">
        <f t="shared" si="19"/>
        <v>1674046259.0699999</v>
      </c>
    </row>
    <row r="103" spans="1:32" customFormat="1" ht="20.100000000000001" customHeight="1" x14ac:dyDescent="0.25">
      <c r="A103" s="1">
        <v>100</v>
      </c>
      <c r="B103" s="38" t="s">
        <v>48</v>
      </c>
      <c r="C103" s="38" t="s">
        <v>155</v>
      </c>
      <c r="D103" s="106">
        <v>6642000000</v>
      </c>
      <c r="E103" s="81"/>
      <c r="F103" s="78">
        <f t="shared" si="10"/>
        <v>6642000000</v>
      </c>
      <c r="G103" s="81"/>
      <c r="H103" s="78">
        <f t="shared" si="15"/>
        <v>6642000000</v>
      </c>
      <c r="I103" s="81"/>
      <c r="J103" s="106">
        <f t="shared" si="15"/>
        <v>6642000000</v>
      </c>
      <c r="K103" s="81"/>
      <c r="L103" s="106">
        <f t="shared" si="15"/>
        <v>6642000000</v>
      </c>
      <c r="M103" s="81"/>
      <c r="N103" s="106">
        <f t="shared" si="15"/>
        <v>6642000000</v>
      </c>
      <c r="O103" s="106"/>
      <c r="P103" s="106">
        <f t="shared" si="9"/>
        <v>6642000000</v>
      </c>
      <c r="Q103" s="81"/>
      <c r="R103" s="106">
        <f t="shared" si="9"/>
        <v>6642000000</v>
      </c>
      <c r="S103" s="106"/>
      <c r="T103" s="78">
        <f t="shared" si="9"/>
        <v>6642000000</v>
      </c>
      <c r="U103" s="81"/>
      <c r="V103" s="107"/>
      <c r="W103" s="84">
        <f t="shared" si="16"/>
        <v>6642000000</v>
      </c>
      <c r="X103" s="83"/>
      <c r="Y103" s="108"/>
      <c r="Z103" s="84">
        <f t="shared" si="17"/>
        <v>6642000000</v>
      </c>
      <c r="AA103" s="81"/>
      <c r="AB103" s="109"/>
      <c r="AC103" s="84">
        <f t="shared" si="18"/>
        <v>6642000000</v>
      </c>
      <c r="AD103" s="81"/>
      <c r="AE103" s="110"/>
      <c r="AF103" s="84">
        <f t="shared" si="19"/>
        <v>6642000000</v>
      </c>
    </row>
    <row r="104" spans="1:32" ht="20.100000000000001" customHeight="1" x14ac:dyDescent="0.25">
      <c r="A104" s="52">
        <v>101</v>
      </c>
      <c r="B104" s="36" t="s">
        <v>49</v>
      </c>
      <c r="C104" s="38" t="s">
        <v>155</v>
      </c>
      <c r="D104" s="76">
        <v>2569000000</v>
      </c>
      <c r="E104" s="77"/>
      <c r="F104" s="78">
        <f t="shared" si="10"/>
        <v>2569000000</v>
      </c>
      <c r="G104" s="81"/>
      <c r="H104" s="80">
        <f t="shared" si="15"/>
        <v>2569000000</v>
      </c>
      <c r="I104" s="81"/>
      <c r="J104" s="82">
        <f t="shared" si="15"/>
        <v>2569000000</v>
      </c>
      <c r="K104" s="77"/>
      <c r="L104" s="76">
        <f t="shared" si="15"/>
        <v>2569000000</v>
      </c>
      <c r="M104" s="77"/>
      <c r="N104" s="76">
        <f t="shared" si="15"/>
        <v>2569000000</v>
      </c>
      <c r="O104" s="77"/>
      <c r="P104" s="76">
        <f t="shared" si="9"/>
        <v>2569000000</v>
      </c>
      <c r="Q104" s="77"/>
      <c r="R104" s="76">
        <f t="shared" si="9"/>
        <v>2569000000</v>
      </c>
      <c r="S104" s="77"/>
      <c r="T104" s="84">
        <f t="shared" si="9"/>
        <v>2569000000</v>
      </c>
      <c r="U104" s="77"/>
      <c r="V104" s="90"/>
      <c r="W104" s="84">
        <f t="shared" si="16"/>
        <v>2569000000</v>
      </c>
      <c r="X104" s="83"/>
      <c r="Y104" s="91"/>
      <c r="Z104" s="84">
        <f t="shared" si="17"/>
        <v>2569000000</v>
      </c>
      <c r="AA104" s="77"/>
      <c r="AB104" s="87"/>
      <c r="AC104" s="84">
        <f t="shared" si="18"/>
        <v>2569000000</v>
      </c>
      <c r="AD104" s="77"/>
      <c r="AE104" s="88"/>
      <c r="AF104" s="84">
        <f t="shared" si="19"/>
        <v>2569000000</v>
      </c>
    </row>
    <row r="105" spans="1:32" ht="20.100000000000001" customHeight="1" x14ac:dyDescent="0.25">
      <c r="A105" s="52">
        <v>102</v>
      </c>
      <c r="B105" s="36" t="s">
        <v>50</v>
      </c>
      <c r="C105" s="38" t="s">
        <v>155</v>
      </c>
      <c r="D105" s="76">
        <v>2927000000</v>
      </c>
      <c r="E105" s="77"/>
      <c r="F105" s="78">
        <f t="shared" si="10"/>
        <v>2927000000</v>
      </c>
      <c r="G105" s="81"/>
      <c r="H105" s="80">
        <f t="shared" si="15"/>
        <v>2927000000</v>
      </c>
      <c r="I105" s="81"/>
      <c r="J105" s="82">
        <f t="shared" si="15"/>
        <v>2927000000</v>
      </c>
      <c r="K105" s="77"/>
      <c r="L105" s="76">
        <f t="shared" si="15"/>
        <v>2927000000</v>
      </c>
      <c r="M105" s="77"/>
      <c r="N105" s="76">
        <f t="shared" si="15"/>
        <v>2927000000</v>
      </c>
      <c r="O105" s="77"/>
      <c r="P105" s="76">
        <f t="shared" si="9"/>
        <v>2927000000</v>
      </c>
      <c r="Q105" s="77"/>
      <c r="R105" s="76">
        <f t="shared" si="9"/>
        <v>2927000000</v>
      </c>
      <c r="S105" s="77"/>
      <c r="T105" s="84">
        <f t="shared" si="9"/>
        <v>2927000000</v>
      </c>
      <c r="U105" s="77"/>
      <c r="V105" s="90"/>
      <c r="W105" s="84">
        <f t="shared" si="16"/>
        <v>2927000000</v>
      </c>
      <c r="X105" s="83"/>
      <c r="Y105" s="91"/>
      <c r="Z105" s="84">
        <f t="shared" si="17"/>
        <v>2927000000</v>
      </c>
      <c r="AA105" s="77"/>
      <c r="AB105" s="87"/>
      <c r="AC105" s="84">
        <f t="shared" si="18"/>
        <v>2927000000</v>
      </c>
      <c r="AD105" s="77"/>
      <c r="AE105" s="88"/>
      <c r="AF105" s="84">
        <f t="shared" si="19"/>
        <v>2927000000</v>
      </c>
    </row>
    <row r="106" spans="1:32" ht="20.100000000000001" customHeight="1" x14ac:dyDescent="0.25">
      <c r="A106" s="52">
        <v>103</v>
      </c>
      <c r="B106" s="36" t="s">
        <v>158</v>
      </c>
      <c r="C106" s="38" t="s">
        <v>155</v>
      </c>
      <c r="D106" s="76">
        <v>625000000</v>
      </c>
      <c r="E106" s="77"/>
      <c r="F106" s="78">
        <f t="shared" si="10"/>
        <v>625000000</v>
      </c>
      <c r="G106" s="81"/>
      <c r="H106" s="80">
        <f t="shared" si="15"/>
        <v>625000000</v>
      </c>
      <c r="I106" s="81"/>
      <c r="J106" s="82">
        <f t="shared" si="15"/>
        <v>625000000</v>
      </c>
      <c r="K106" s="77"/>
      <c r="L106" s="76">
        <f t="shared" si="15"/>
        <v>625000000</v>
      </c>
      <c r="M106" s="77"/>
      <c r="N106" s="76">
        <f t="shared" si="15"/>
        <v>625000000</v>
      </c>
      <c r="O106" s="77"/>
      <c r="P106" s="76">
        <f t="shared" si="9"/>
        <v>625000000</v>
      </c>
      <c r="Q106" s="77"/>
      <c r="R106" s="76">
        <f t="shared" si="9"/>
        <v>625000000</v>
      </c>
      <c r="S106" s="77"/>
      <c r="T106" s="84">
        <f t="shared" si="9"/>
        <v>625000000</v>
      </c>
      <c r="U106" s="77"/>
      <c r="V106" s="90"/>
      <c r="W106" s="84">
        <f t="shared" si="16"/>
        <v>625000000</v>
      </c>
      <c r="X106" s="83"/>
      <c r="Y106" s="91"/>
      <c r="Z106" s="84">
        <f t="shared" si="17"/>
        <v>625000000</v>
      </c>
      <c r="AA106" s="77"/>
      <c r="AB106" s="87"/>
      <c r="AC106" s="84">
        <f t="shared" si="18"/>
        <v>625000000</v>
      </c>
      <c r="AD106" s="77">
        <v>-625000000</v>
      </c>
      <c r="AE106" s="88"/>
      <c r="AF106" s="84">
        <f t="shared" si="19"/>
        <v>0</v>
      </c>
    </row>
    <row r="107" spans="1:32" ht="20.100000000000001" customHeight="1" x14ac:dyDescent="0.25">
      <c r="A107" s="52">
        <v>104</v>
      </c>
      <c r="B107" s="36" t="s">
        <v>116</v>
      </c>
      <c r="C107" s="38" t="s">
        <v>155</v>
      </c>
      <c r="D107" s="76">
        <v>9463663306</v>
      </c>
      <c r="E107" s="77"/>
      <c r="F107" s="78">
        <f t="shared" si="10"/>
        <v>9463663306</v>
      </c>
      <c r="G107" s="81"/>
      <c r="H107" s="80">
        <f t="shared" si="15"/>
        <v>9463663306</v>
      </c>
      <c r="I107" s="81"/>
      <c r="J107" s="82">
        <f t="shared" si="15"/>
        <v>9463663306</v>
      </c>
      <c r="K107" s="77"/>
      <c r="L107" s="76">
        <f t="shared" si="15"/>
        <v>9463663306</v>
      </c>
      <c r="M107" s="77"/>
      <c r="N107" s="76">
        <f t="shared" si="15"/>
        <v>9463663306</v>
      </c>
      <c r="O107" s="77"/>
      <c r="P107" s="76">
        <f t="shared" si="9"/>
        <v>9463663306</v>
      </c>
      <c r="Q107" s="77"/>
      <c r="R107" s="76">
        <f t="shared" si="9"/>
        <v>9463663306</v>
      </c>
      <c r="S107" s="77"/>
      <c r="T107" s="84">
        <f t="shared" si="9"/>
        <v>9463663306</v>
      </c>
      <c r="U107" s="77"/>
      <c r="V107" s="90"/>
      <c r="W107" s="84">
        <f t="shared" si="16"/>
        <v>9463663306</v>
      </c>
      <c r="X107" s="83"/>
      <c r="Y107" s="91"/>
      <c r="Z107" s="84">
        <f t="shared" si="17"/>
        <v>9463663306</v>
      </c>
      <c r="AA107" s="77"/>
      <c r="AB107" s="87"/>
      <c r="AC107" s="84">
        <f t="shared" si="18"/>
        <v>9463663306</v>
      </c>
      <c r="AD107" s="77"/>
      <c r="AE107" s="88"/>
      <c r="AF107" s="84">
        <f t="shared" si="19"/>
        <v>9463663306</v>
      </c>
    </row>
    <row r="108" spans="1:32" ht="20.100000000000001" customHeight="1" x14ac:dyDescent="0.25">
      <c r="A108" s="52">
        <v>105</v>
      </c>
      <c r="B108" s="36" t="s">
        <v>117</v>
      </c>
      <c r="C108" s="38" t="s">
        <v>155</v>
      </c>
      <c r="D108" s="76">
        <v>1500000000</v>
      </c>
      <c r="E108" s="77"/>
      <c r="F108" s="78">
        <f t="shared" si="10"/>
        <v>1500000000</v>
      </c>
      <c r="G108" s="81"/>
      <c r="H108" s="80">
        <f t="shared" si="15"/>
        <v>1500000000</v>
      </c>
      <c r="I108" s="81"/>
      <c r="J108" s="82">
        <f t="shared" si="15"/>
        <v>1500000000</v>
      </c>
      <c r="K108" s="77"/>
      <c r="L108" s="76">
        <f t="shared" si="15"/>
        <v>1500000000</v>
      </c>
      <c r="M108" s="77"/>
      <c r="N108" s="76">
        <f t="shared" si="15"/>
        <v>1500000000</v>
      </c>
      <c r="O108" s="77"/>
      <c r="P108" s="76">
        <f t="shared" si="9"/>
        <v>1500000000</v>
      </c>
      <c r="Q108" s="77"/>
      <c r="R108" s="76">
        <f t="shared" si="9"/>
        <v>1500000000</v>
      </c>
      <c r="S108" s="77"/>
      <c r="T108" s="84">
        <f t="shared" si="9"/>
        <v>1500000000</v>
      </c>
      <c r="U108" s="77"/>
      <c r="V108" s="90"/>
      <c r="W108" s="84">
        <f t="shared" si="16"/>
        <v>1500000000</v>
      </c>
      <c r="X108" s="83"/>
      <c r="Y108" s="91"/>
      <c r="Z108" s="84">
        <f t="shared" si="17"/>
        <v>1500000000</v>
      </c>
      <c r="AA108" s="77"/>
      <c r="AB108" s="87"/>
      <c r="AC108" s="84">
        <f t="shared" si="18"/>
        <v>1500000000</v>
      </c>
      <c r="AD108" s="77">
        <v>-825000</v>
      </c>
      <c r="AE108" s="88"/>
      <c r="AF108" s="84">
        <f t="shared" si="19"/>
        <v>1499175000</v>
      </c>
    </row>
    <row r="109" spans="1:32" ht="20.100000000000001" customHeight="1" x14ac:dyDescent="0.25">
      <c r="A109" s="52">
        <v>106</v>
      </c>
      <c r="B109" s="36" t="s">
        <v>51</v>
      </c>
      <c r="C109" s="38" t="s">
        <v>155</v>
      </c>
      <c r="D109" s="76">
        <v>1625000000</v>
      </c>
      <c r="E109" s="77"/>
      <c r="F109" s="78">
        <f t="shared" si="10"/>
        <v>1625000000</v>
      </c>
      <c r="G109" s="81"/>
      <c r="H109" s="80">
        <f t="shared" si="15"/>
        <v>1625000000</v>
      </c>
      <c r="I109" s="81"/>
      <c r="J109" s="82">
        <f t="shared" si="15"/>
        <v>1625000000</v>
      </c>
      <c r="K109" s="77"/>
      <c r="L109" s="76">
        <f t="shared" si="15"/>
        <v>1625000000</v>
      </c>
      <c r="M109" s="77"/>
      <c r="N109" s="76">
        <f t="shared" si="15"/>
        <v>1625000000</v>
      </c>
      <c r="O109" s="77"/>
      <c r="P109" s="76">
        <f t="shared" si="9"/>
        <v>1625000000</v>
      </c>
      <c r="Q109" s="77"/>
      <c r="R109" s="76">
        <f t="shared" si="9"/>
        <v>1625000000</v>
      </c>
      <c r="S109" s="77"/>
      <c r="T109" s="84">
        <f t="shared" si="9"/>
        <v>1625000000</v>
      </c>
      <c r="U109" s="77"/>
      <c r="V109" s="90"/>
      <c r="W109" s="84">
        <f t="shared" si="16"/>
        <v>1625000000</v>
      </c>
      <c r="X109" s="83"/>
      <c r="Y109" s="91"/>
      <c r="Z109" s="84">
        <f t="shared" si="17"/>
        <v>1625000000</v>
      </c>
      <c r="AA109" s="77"/>
      <c r="AB109" s="87"/>
      <c r="AC109" s="84">
        <f t="shared" si="18"/>
        <v>1625000000</v>
      </c>
      <c r="AD109" s="77">
        <v>-320282881.61000001</v>
      </c>
      <c r="AE109" s="88"/>
      <c r="AF109" s="84">
        <f t="shared" si="19"/>
        <v>1304717118.3899999</v>
      </c>
    </row>
    <row r="110" spans="1:32" ht="20.100000000000001" customHeight="1" x14ac:dyDescent="0.25">
      <c r="A110" s="52">
        <v>107</v>
      </c>
      <c r="B110" s="36" t="s">
        <v>52</v>
      </c>
      <c r="C110" s="38" t="s">
        <v>155</v>
      </c>
      <c r="D110" s="76">
        <v>205500000</v>
      </c>
      <c r="E110" s="77"/>
      <c r="F110" s="78">
        <f t="shared" si="10"/>
        <v>205500000</v>
      </c>
      <c r="G110" s="81"/>
      <c r="H110" s="80">
        <f t="shared" si="15"/>
        <v>205500000</v>
      </c>
      <c r="I110" s="81"/>
      <c r="J110" s="82">
        <f t="shared" si="15"/>
        <v>205500000</v>
      </c>
      <c r="K110" s="77"/>
      <c r="L110" s="76">
        <f t="shared" si="15"/>
        <v>205500000</v>
      </c>
      <c r="M110" s="77"/>
      <c r="N110" s="76">
        <f t="shared" si="15"/>
        <v>205500000</v>
      </c>
      <c r="O110" s="77"/>
      <c r="P110" s="76">
        <f t="shared" si="9"/>
        <v>205500000</v>
      </c>
      <c r="Q110" s="77"/>
      <c r="R110" s="76">
        <f t="shared" si="9"/>
        <v>205500000</v>
      </c>
      <c r="S110" s="77"/>
      <c r="T110" s="84">
        <f t="shared" si="9"/>
        <v>205500000</v>
      </c>
      <c r="U110" s="77"/>
      <c r="V110" s="90"/>
      <c r="W110" s="84">
        <f t="shared" si="16"/>
        <v>205500000</v>
      </c>
      <c r="X110" s="83"/>
      <c r="Y110" s="91"/>
      <c r="Z110" s="84">
        <f t="shared" si="17"/>
        <v>205500000</v>
      </c>
      <c r="AA110" s="77"/>
      <c r="AB110" s="87"/>
      <c r="AC110" s="84">
        <f t="shared" si="18"/>
        <v>205500000</v>
      </c>
      <c r="AD110" s="77">
        <v>-66.099999999999994</v>
      </c>
      <c r="AE110" s="88"/>
      <c r="AF110" s="84">
        <f t="shared" si="19"/>
        <v>205499933.90000001</v>
      </c>
    </row>
    <row r="111" spans="1:32" ht="20.100000000000001" customHeight="1" x14ac:dyDescent="0.25">
      <c r="A111" s="52">
        <v>108</v>
      </c>
      <c r="B111" s="36" t="s">
        <v>53</v>
      </c>
      <c r="C111" s="38" t="s">
        <v>155</v>
      </c>
      <c r="D111" s="76">
        <v>3150000000</v>
      </c>
      <c r="E111" s="77"/>
      <c r="F111" s="78">
        <f t="shared" ref="F111:F174" si="20">SUM(D111:E111)</f>
        <v>3150000000</v>
      </c>
      <c r="G111" s="81"/>
      <c r="H111" s="80">
        <f t="shared" si="15"/>
        <v>3150000000</v>
      </c>
      <c r="I111" s="81"/>
      <c r="J111" s="82">
        <f t="shared" si="15"/>
        <v>3150000000</v>
      </c>
      <c r="K111" s="77"/>
      <c r="L111" s="76">
        <f t="shared" si="15"/>
        <v>3150000000</v>
      </c>
      <c r="M111" s="77"/>
      <c r="N111" s="76">
        <f t="shared" si="15"/>
        <v>3150000000</v>
      </c>
      <c r="O111" s="77"/>
      <c r="P111" s="76">
        <f t="shared" ref="P111:P174" si="21">SUM(N111:O111)</f>
        <v>3150000000</v>
      </c>
      <c r="Q111" s="77"/>
      <c r="R111" s="76">
        <f t="shared" ref="R111:R174" si="22">SUM(P111:Q111)</f>
        <v>3150000000</v>
      </c>
      <c r="S111" s="77"/>
      <c r="T111" s="84">
        <f t="shared" ref="T111:T174" si="23">SUM(R111:S111)</f>
        <v>3150000000</v>
      </c>
      <c r="U111" s="77"/>
      <c r="V111" s="90"/>
      <c r="W111" s="84">
        <f t="shared" si="16"/>
        <v>3150000000</v>
      </c>
      <c r="X111" s="83"/>
      <c r="Y111" s="91"/>
      <c r="Z111" s="84">
        <f t="shared" si="17"/>
        <v>3150000000</v>
      </c>
      <c r="AA111" s="77"/>
      <c r="AB111" s="87"/>
      <c r="AC111" s="84">
        <f t="shared" si="18"/>
        <v>3150000000</v>
      </c>
      <c r="AD111" s="77"/>
      <c r="AE111" s="88"/>
      <c r="AF111" s="84">
        <f t="shared" si="19"/>
        <v>3150000000</v>
      </c>
    </row>
    <row r="112" spans="1:32" ht="20.100000000000001" customHeight="1" x14ac:dyDescent="0.25">
      <c r="A112" s="52">
        <v>109</v>
      </c>
      <c r="B112" s="36" t="s">
        <v>118</v>
      </c>
      <c r="C112" s="38" t="s">
        <v>155</v>
      </c>
      <c r="D112" s="76">
        <v>1142000000</v>
      </c>
      <c r="E112" s="77"/>
      <c r="F112" s="78">
        <f t="shared" si="20"/>
        <v>1142000000</v>
      </c>
      <c r="G112" s="81"/>
      <c r="H112" s="80">
        <f t="shared" si="15"/>
        <v>1142000000</v>
      </c>
      <c r="I112" s="81"/>
      <c r="J112" s="82">
        <f t="shared" si="15"/>
        <v>1142000000</v>
      </c>
      <c r="K112" s="77"/>
      <c r="L112" s="76">
        <f t="shared" si="15"/>
        <v>1142000000</v>
      </c>
      <c r="M112" s="77"/>
      <c r="N112" s="76">
        <f t="shared" si="15"/>
        <v>1142000000</v>
      </c>
      <c r="O112" s="77"/>
      <c r="P112" s="76">
        <f t="shared" si="21"/>
        <v>1142000000</v>
      </c>
      <c r="Q112" s="77"/>
      <c r="R112" s="76">
        <f t="shared" si="22"/>
        <v>1142000000</v>
      </c>
      <c r="S112" s="77"/>
      <c r="T112" s="84">
        <f t="shared" si="23"/>
        <v>1142000000</v>
      </c>
      <c r="U112" s="77"/>
      <c r="V112" s="90"/>
      <c r="W112" s="84">
        <f t="shared" si="16"/>
        <v>1142000000</v>
      </c>
      <c r="X112" s="83"/>
      <c r="Y112" s="91"/>
      <c r="Z112" s="84">
        <f t="shared" si="17"/>
        <v>1142000000</v>
      </c>
      <c r="AA112" s="77"/>
      <c r="AB112" s="87"/>
      <c r="AC112" s="84">
        <f t="shared" si="18"/>
        <v>1142000000</v>
      </c>
      <c r="AD112" s="77">
        <v>-251574858.33000001</v>
      </c>
      <c r="AE112" s="88"/>
      <c r="AF112" s="84">
        <f t="shared" si="19"/>
        <v>890425141.66999996</v>
      </c>
    </row>
    <row r="113" spans="1:32" ht="20.100000000000001" customHeight="1" x14ac:dyDescent="0.25">
      <c r="A113" s="52">
        <v>110</v>
      </c>
      <c r="B113" s="36" t="s">
        <v>54</v>
      </c>
      <c r="C113" s="38" t="s">
        <v>155</v>
      </c>
      <c r="D113" s="76">
        <v>11477901099</v>
      </c>
      <c r="E113" s="77">
        <v>-1480899529</v>
      </c>
      <c r="F113" s="78">
        <f t="shared" si="20"/>
        <v>9997001570</v>
      </c>
      <c r="G113" s="81"/>
      <c r="H113" s="80">
        <f t="shared" si="15"/>
        <v>9997001570</v>
      </c>
      <c r="I113" s="81"/>
      <c r="J113" s="82">
        <f t="shared" si="15"/>
        <v>9997001570</v>
      </c>
      <c r="K113" s="77"/>
      <c r="L113" s="76">
        <f t="shared" si="15"/>
        <v>9997001570</v>
      </c>
      <c r="M113" s="77"/>
      <c r="N113" s="76">
        <f t="shared" si="15"/>
        <v>9997001570</v>
      </c>
      <c r="O113" s="77"/>
      <c r="P113" s="76">
        <f t="shared" si="21"/>
        <v>9997001570</v>
      </c>
      <c r="Q113" s="77"/>
      <c r="R113" s="76">
        <f t="shared" si="22"/>
        <v>9997001570</v>
      </c>
      <c r="S113" s="77">
        <v>-1000000000</v>
      </c>
      <c r="T113" s="84">
        <f t="shared" si="23"/>
        <v>8997001570</v>
      </c>
      <c r="U113" s="77"/>
      <c r="V113" s="90"/>
      <c r="W113" s="84">
        <f t="shared" si="16"/>
        <v>8997001570</v>
      </c>
      <c r="X113" s="83"/>
      <c r="Y113" s="91"/>
      <c r="Z113" s="84">
        <f t="shared" si="17"/>
        <v>8997001570</v>
      </c>
      <c r="AA113" s="77"/>
      <c r="AB113" s="87"/>
      <c r="AC113" s="84">
        <f t="shared" si="18"/>
        <v>8997001570</v>
      </c>
      <c r="AD113" s="77"/>
      <c r="AE113" s="88"/>
      <c r="AF113" s="84">
        <f t="shared" si="19"/>
        <v>8997001570</v>
      </c>
    </row>
    <row r="114" spans="1:32" ht="20.100000000000001" customHeight="1" x14ac:dyDescent="0.25">
      <c r="A114" s="52">
        <v>111</v>
      </c>
      <c r="B114" s="36" t="s">
        <v>55</v>
      </c>
      <c r="C114" s="38" t="s">
        <v>155</v>
      </c>
      <c r="D114" s="76">
        <v>750000000</v>
      </c>
      <c r="E114" s="77"/>
      <c r="F114" s="78">
        <f t="shared" si="20"/>
        <v>750000000</v>
      </c>
      <c r="G114" s="81"/>
      <c r="H114" s="80">
        <f t="shared" si="15"/>
        <v>750000000</v>
      </c>
      <c r="I114" s="81"/>
      <c r="J114" s="82">
        <f t="shared" si="15"/>
        <v>750000000</v>
      </c>
      <c r="K114" s="77"/>
      <c r="L114" s="76">
        <f t="shared" si="15"/>
        <v>750000000</v>
      </c>
      <c r="M114" s="77"/>
      <c r="N114" s="76">
        <f t="shared" si="15"/>
        <v>750000000</v>
      </c>
      <c r="O114" s="77"/>
      <c r="P114" s="76">
        <f t="shared" si="21"/>
        <v>750000000</v>
      </c>
      <c r="Q114" s="77"/>
      <c r="R114" s="76">
        <f t="shared" si="22"/>
        <v>750000000</v>
      </c>
      <c r="S114" s="77"/>
      <c r="T114" s="84">
        <f t="shared" si="23"/>
        <v>750000000</v>
      </c>
      <c r="U114" s="77"/>
      <c r="V114" s="90"/>
      <c r="W114" s="84">
        <f t="shared" si="16"/>
        <v>750000000</v>
      </c>
      <c r="X114" s="83"/>
      <c r="Y114" s="91"/>
      <c r="Z114" s="84">
        <f t="shared" si="17"/>
        <v>750000000</v>
      </c>
      <c r="AA114" s="77"/>
      <c r="AB114" s="87"/>
      <c r="AC114" s="84">
        <f t="shared" si="18"/>
        <v>750000000</v>
      </c>
      <c r="AD114" s="77">
        <v>-208250000</v>
      </c>
      <c r="AE114" s="88"/>
      <c r="AF114" s="84">
        <f t="shared" si="19"/>
        <v>541750000</v>
      </c>
    </row>
    <row r="115" spans="1:32" ht="20.100000000000001" customHeight="1" x14ac:dyDescent="0.25">
      <c r="A115" s="52">
        <v>112</v>
      </c>
      <c r="B115" s="36" t="s">
        <v>159</v>
      </c>
      <c r="C115" s="38" t="s">
        <v>155</v>
      </c>
      <c r="D115" s="76">
        <v>1653220000</v>
      </c>
      <c r="E115" s="77"/>
      <c r="F115" s="78">
        <f t="shared" si="20"/>
        <v>1653220000</v>
      </c>
      <c r="G115" s="81"/>
      <c r="H115" s="80">
        <f t="shared" si="15"/>
        <v>1653220000</v>
      </c>
      <c r="I115" s="81"/>
      <c r="J115" s="82">
        <f t="shared" si="15"/>
        <v>1653220000</v>
      </c>
      <c r="K115" s="77"/>
      <c r="L115" s="76">
        <f t="shared" si="15"/>
        <v>1653220000</v>
      </c>
      <c r="M115" s="77"/>
      <c r="N115" s="76">
        <f t="shared" si="15"/>
        <v>1653220000</v>
      </c>
      <c r="O115" s="77"/>
      <c r="P115" s="76">
        <f t="shared" si="21"/>
        <v>1653220000</v>
      </c>
      <c r="Q115" s="77"/>
      <c r="R115" s="76">
        <f t="shared" si="22"/>
        <v>1653220000</v>
      </c>
      <c r="S115" s="77"/>
      <c r="T115" s="84">
        <f t="shared" si="23"/>
        <v>1653220000</v>
      </c>
      <c r="U115" s="77"/>
      <c r="V115" s="90"/>
      <c r="W115" s="84">
        <f t="shared" si="16"/>
        <v>1653220000</v>
      </c>
      <c r="X115" s="83">
        <v>-1653220000</v>
      </c>
      <c r="Y115" s="91"/>
      <c r="Z115" s="84">
        <f t="shared" si="17"/>
        <v>0</v>
      </c>
      <c r="AA115" s="77"/>
      <c r="AB115" s="87"/>
      <c r="AC115" s="84">
        <f t="shared" si="18"/>
        <v>0</v>
      </c>
      <c r="AD115" s="77"/>
      <c r="AE115" s="88"/>
      <c r="AF115" s="84">
        <f t="shared" si="19"/>
        <v>0</v>
      </c>
    </row>
    <row r="116" spans="1:32" ht="20.100000000000001" customHeight="1" x14ac:dyDescent="0.25">
      <c r="A116" s="52">
        <v>113</v>
      </c>
      <c r="B116" s="36" t="s">
        <v>120</v>
      </c>
      <c r="C116" s="38" t="s">
        <v>155</v>
      </c>
      <c r="D116" s="76">
        <v>1055000000</v>
      </c>
      <c r="E116" s="77"/>
      <c r="F116" s="78">
        <f t="shared" si="20"/>
        <v>1055000000</v>
      </c>
      <c r="G116" s="81"/>
      <c r="H116" s="80">
        <f t="shared" si="15"/>
        <v>1055000000</v>
      </c>
      <c r="I116" s="81"/>
      <c r="J116" s="82">
        <f t="shared" si="15"/>
        <v>1055000000</v>
      </c>
      <c r="K116" s="77"/>
      <c r="L116" s="76">
        <f t="shared" si="15"/>
        <v>1055000000</v>
      </c>
      <c r="M116" s="77"/>
      <c r="N116" s="76">
        <f t="shared" si="15"/>
        <v>1055000000</v>
      </c>
      <c r="O116" s="77"/>
      <c r="P116" s="76">
        <f t="shared" si="21"/>
        <v>1055000000</v>
      </c>
      <c r="Q116" s="77"/>
      <c r="R116" s="76">
        <f t="shared" si="22"/>
        <v>1055000000</v>
      </c>
      <c r="S116" s="77"/>
      <c r="T116" s="84">
        <f t="shared" si="23"/>
        <v>1055000000</v>
      </c>
      <c r="U116" s="77"/>
      <c r="V116" s="90"/>
      <c r="W116" s="84">
        <f t="shared" si="16"/>
        <v>1055000000</v>
      </c>
      <c r="X116" s="83"/>
      <c r="Y116" s="91"/>
      <c r="Z116" s="84">
        <f t="shared" si="17"/>
        <v>1055000000</v>
      </c>
      <c r="AA116" s="77"/>
      <c r="AB116" s="87"/>
      <c r="AC116" s="84">
        <f t="shared" si="18"/>
        <v>1055000000</v>
      </c>
      <c r="AD116" s="77">
        <v>-1055000000</v>
      </c>
      <c r="AE116" s="88"/>
      <c r="AF116" s="84">
        <f t="shared" si="19"/>
        <v>0</v>
      </c>
    </row>
    <row r="117" spans="1:32" ht="20.100000000000001" customHeight="1" x14ac:dyDescent="0.25">
      <c r="A117" s="52">
        <v>114</v>
      </c>
      <c r="B117" s="36" t="s">
        <v>56</v>
      </c>
      <c r="C117" s="38" t="s">
        <v>155</v>
      </c>
      <c r="D117" s="76">
        <v>1670300000</v>
      </c>
      <c r="E117" s="77"/>
      <c r="F117" s="78">
        <f t="shared" si="20"/>
        <v>1670300000</v>
      </c>
      <c r="G117" s="81"/>
      <c r="H117" s="80">
        <f t="shared" si="15"/>
        <v>1670300000</v>
      </c>
      <c r="I117" s="81"/>
      <c r="J117" s="82">
        <f t="shared" si="15"/>
        <v>1670300000</v>
      </c>
      <c r="K117" s="77"/>
      <c r="L117" s="76">
        <f t="shared" si="15"/>
        <v>1670300000</v>
      </c>
      <c r="M117" s="77"/>
      <c r="N117" s="76">
        <f t="shared" si="15"/>
        <v>1670300000</v>
      </c>
      <c r="O117" s="77"/>
      <c r="P117" s="76">
        <f t="shared" si="21"/>
        <v>1670300000</v>
      </c>
      <c r="Q117" s="77"/>
      <c r="R117" s="76">
        <f t="shared" si="22"/>
        <v>1670300000</v>
      </c>
      <c r="S117" s="77"/>
      <c r="T117" s="84">
        <f t="shared" si="23"/>
        <v>1670300000</v>
      </c>
      <c r="U117" s="77"/>
      <c r="V117" s="90"/>
      <c r="W117" s="84">
        <f t="shared" si="16"/>
        <v>1670300000</v>
      </c>
      <c r="X117" s="83"/>
      <c r="Y117" s="91"/>
      <c r="Z117" s="84">
        <f t="shared" si="17"/>
        <v>1670300000</v>
      </c>
      <c r="AA117" s="77"/>
      <c r="AB117" s="87"/>
      <c r="AC117" s="84">
        <f t="shared" si="18"/>
        <v>1670300000</v>
      </c>
      <c r="AD117" s="77">
        <v>-6200000</v>
      </c>
      <c r="AE117" s="88"/>
      <c r="AF117" s="84">
        <f t="shared" si="19"/>
        <v>1664100000</v>
      </c>
    </row>
    <row r="118" spans="1:32" ht="20.100000000000001" customHeight="1" x14ac:dyDescent="0.25">
      <c r="A118" s="52">
        <v>115</v>
      </c>
      <c r="B118" s="36" t="s">
        <v>57</v>
      </c>
      <c r="C118" s="38" t="s">
        <v>155</v>
      </c>
      <c r="D118" s="76">
        <v>3585000000</v>
      </c>
      <c r="E118" s="77"/>
      <c r="F118" s="78">
        <f t="shared" si="20"/>
        <v>3585000000</v>
      </c>
      <c r="G118" s="81"/>
      <c r="H118" s="80">
        <f t="shared" si="15"/>
        <v>3585000000</v>
      </c>
      <c r="I118" s="81"/>
      <c r="J118" s="82">
        <f t="shared" si="15"/>
        <v>3585000000</v>
      </c>
      <c r="K118" s="77"/>
      <c r="L118" s="76">
        <f t="shared" si="15"/>
        <v>3585000000</v>
      </c>
      <c r="M118" s="77"/>
      <c r="N118" s="76">
        <f t="shared" si="15"/>
        <v>3585000000</v>
      </c>
      <c r="O118" s="77"/>
      <c r="P118" s="76">
        <f t="shared" si="21"/>
        <v>3585000000</v>
      </c>
      <c r="Q118" s="77"/>
      <c r="R118" s="76">
        <f t="shared" si="22"/>
        <v>3585000000</v>
      </c>
      <c r="S118" s="77"/>
      <c r="T118" s="84">
        <f t="shared" si="23"/>
        <v>3585000000</v>
      </c>
      <c r="U118" s="77"/>
      <c r="V118" s="90"/>
      <c r="W118" s="84">
        <f t="shared" si="16"/>
        <v>3585000000</v>
      </c>
      <c r="X118" s="83"/>
      <c r="Y118" s="91"/>
      <c r="Z118" s="84">
        <f t="shared" si="17"/>
        <v>3585000000</v>
      </c>
      <c r="AA118" s="77"/>
      <c r="AB118" s="87"/>
      <c r="AC118" s="84">
        <f t="shared" si="18"/>
        <v>3585000000</v>
      </c>
      <c r="AD118" s="77">
        <v>-248044500</v>
      </c>
      <c r="AE118" s="88"/>
      <c r="AF118" s="84">
        <f t="shared" si="19"/>
        <v>3336955500</v>
      </c>
    </row>
    <row r="119" spans="1:32" ht="20.100000000000001" customHeight="1" x14ac:dyDescent="0.25">
      <c r="A119" s="52">
        <v>116</v>
      </c>
      <c r="B119" s="36" t="s">
        <v>42</v>
      </c>
      <c r="C119" s="38" t="s">
        <v>155</v>
      </c>
      <c r="D119" s="76">
        <v>267250000</v>
      </c>
      <c r="E119" s="77"/>
      <c r="F119" s="78">
        <f t="shared" si="20"/>
        <v>267250000</v>
      </c>
      <c r="G119" s="81"/>
      <c r="H119" s="80">
        <f t="shared" si="15"/>
        <v>267250000</v>
      </c>
      <c r="I119" s="81"/>
      <c r="J119" s="82">
        <f t="shared" si="15"/>
        <v>267250000</v>
      </c>
      <c r="K119" s="77"/>
      <c r="L119" s="76">
        <f t="shared" si="15"/>
        <v>267250000</v>
      </c>
      <c r="M119" s="77"/>
      <c r="N119" s="76">
        <f t="shared" si="15"/>
        <v>267250000</v>
      </c>
      <c r="O119" s="77"/>
      <c r="P119" s="76">
        <f t="shared" si="21"/>
        <v>267250000</v>
      </c>
      <c r="Q119" s="77"/>
      <c r="R119" s="76">
        <f t="shared" si="22"/>
        <v>267250000</v>
      </c>
      <c r="S119" s="77">
        <v>-267250000</v>
      </c>
      <c r="T119" s="84">
        <f t="shared" si="23"/>
        <v>0</v>
      </c>
      <c r="U119" s="77"/>
      <c r="V119" s="90"/>
      <c r="W119" s="84">
        <f t="shared" si="16"/>
        <v>0</v>
      </c>
      <c r="X119" s="83"/>
      <c r="Y119" s="91"/>
      <c r="Z119" s="84">
        <f t="shared" si="17"/>
        <v>0</v>
      </c>
      <c r="AA119" s="77"/>
      <c r="AB119" s="87"/>
      <c r="AC119" s="84">
        <f t="shared" si="18"/>
        <v>0</v>
      </c>
      <c r="AD119" s="77"/>
      <c r="AE119" s="88"/>
      <c r="AF119" s="84">
        <f t="shared" si="19"/>
        <v>0</v>
      </c>
    </row>
    <row r="120" spans="1:32" ht="20.100000000000001" customHeight="1" x14ac:dyDescent="0.25">
      <c r="A120" s="52">
        <v>117</v>
      </c>
      <c r="B120" s="36" t="s">
        <v>42</v>
      </c>
      <c r="C120" s="38" t="s">
        <v>155</v>
      </c>
      <c r="D120" s="76">
        <v>407000000</v>
      </c>
      <c r="E120" s="77"/>
      <c r="F120" s="78">
        <f t="shared" si="20"/>
        <v>407000000</v>
      </c>
      <c r="G120" s="81"/>
      <c r="H120" s="80">
        <f t="shared" si="15"/>
        <v>407000000</v>
      </c>
      <c r="I120" s="81"/>
      <c r="J120" s="82">
        <f t="shared" si="15"/>
        <v>407000000</v>
      </c>
      <c r="K120" s="77"/>
      <c r="L120" s="76">
        <f t="shared" si="15"/>
        <v>407000000</v>
      </c>
      <c r="M120" s="77"/>
      <c r="N120" s="76">
        <f t="shared" si="15"/>
        <v>407000000</v>
      </c>
      <c r="O120" s="77"/>
      <c r="P120" s="76">
        <f t="shared" si="21"/>
        <v>407000000</v>
      </c>
      <c r="Q120" s="77"/>
      <c r="R120" s="76">
        <f t="shared" si="22"/>
        <v>407000000</v>
      </c>
      <c r="S120" s="77">
        <v>-407000000</v>
      </c>
      <c r="T120" s="84">
        <f t="shared" si="23"/>
        <v>0</v>
      </c>
      <c r="U120" s="77"/>
      <c r="V120" s="90"/>
      <c r="W120" s="84">
        <f t="shared" si="16"/>
        <v>0</v>
      </c>
      <c r="X120" s="83"/>
      <c r="Y120" s="91"/>
      <c r="Z120" s="84">
        <f t="shared" si="17"/>
        <v>0</v>
      </c>
      <c r="AA120" s="77"/>
      <c r="AB120" s="87"/>
      <c r="AC120" s="84">
        <f t="shared" si="18"/>
        <v>0</v>
      </c>
      <c r="AD120" s="77"/>
      <c r="AE120" s="88"/>
      <c r="AF120" s="84">
        <f t="shared" si="19"/>
        <v>0</v>
      </c>
    </row>
    <row r="121" spans="1:32" ht="20.100000000000001" customHeight="1" x14ac:dyDescent="0.25">
      <c r="A121" s="52">
        <v>118</v>
      </c>
      <c r="B121" s="36" t="s">
        <v>58</v>
      </c>
      <c r="C121" s="38" t="s">
        <v>155</v>
      </c>
      <c r="D121" s="76">
        <v>3900000000</v>
      </c>
      <c r="E121" s="77"/>
      <c r="F121" s="78">
        <f t="shared" si="20"/>
        <v>3900000000</v>
      </c>
      <c r="G121" s="81"/>
      <c r="H121" s="80">
        <f t="shared" si="15"/>
        <v>3900000000</v>
      </c>
      <c r="I121" s="81"/>
      <c r="J121" s="82">
        <f t="shared" si="15"/>
        <v>3900000000</v>
      </c>
      <c r="K121" s="77"/>
      <c r="L121" s="76">
        <f t="shared" si="15"/>
        <v>3900000000</v>
      </c>
      <c r="M121" s="77"/>
      <c r="N121" s="76">
        <f t="shared" si="15"/>
        <v>3900000000</v>
      </c>
      <c r="O121" s="77"/>
      <c r="P121" s="76">
        <f t="shared" si="21"/>
        <v>3900000000</v>
      </c>
      <c r="Q121" s="77"/>
      <c r="R121" s="76">
        <f t="shared" si="22"/>
        <v>3900000000</v>
      </c>
      <c r="S121" s="77"/>
      <c r="T121" s="84">
        <f t="shared" si="23"/>
        <v>3900000000</v>
      </c>
      <c r="U121" s="77"/>
      <c r="V121" s="90"/>
      <c r="W121" s="84">
        <f t="shared" si="16"/>
        <v>3900000000</v>
      </c>
      <c r="X121" s="83"/>
      <c r="Y121" s="91"/>
      <c r="Z121" s="84">
        <f t="shared" si="17"/>
        <v>3900000000</v>
      </c>
      <c r="AA121" s="77"/>
      <c r="AB121" s="87"/>
      <c r="AC121" s="84">
        <f t="shared" si="18"/>
        <v>3900000000</v>
      </c>
      <c r="AD121" s="77">
        <v>-2894521311.3400002</v>
      </c>
      <c r="AE121" s="88"/>
      <c r="AF121" s="84">
        <f t="shared" si="19"/>
        <v>1005478688.6599998</v>
      </c>
    </row>
    <row r="122" spans="1:32" ht="20.100000000000001" customHeight="1" x14ac:dyDescent="0.25">
      <c r="A122" s="52">
        <v>119</v>
      </c>
      <c r="B122" s="36" t="s">
        <v>59</v>
      </c>
      <c r="C122" s="38" t="s">
        <v>155</v>
      </c>
      <c r="D122" s="76">
        <v>21075920000</v>
      </c>
      <c r="E122" s="77"/>
      <c r="F122" s="78">
        <f t="shared" si="20"/>
        <v>21075920000</v>
      </c>
      <c r="G122" s="81"/>
      <c r="H122" s="80">
        <f t="shared" si="15"/>
        <v>21075920000</v>
      </c>
      <c r="I122" s="81"/>
      <c r="J122" s="82">
        <f t="shared" si="15"/>
        <v>21075920000</v>
      </c>
      <c r="K122" s="77"/>
      <c r="L122" s="76">
        <f t="shared" si="15"/>
        <v>21075920000</v>
      </c>
      <c r="M122" s="77"/>
      <c r="N122" s="76">
        <f t="shared" si="15"/>
        <v>21075920000</v>
      </c>
      <c r="O122" s="77"/>
      <c r="P122" s="76">
        <f t="shared" si="21"/>
        <v>21075920000</v>
      </c>
      <c r="Q122" s="77"/>
      <c r="R122" s="76">
        <f t="shared" si="22"/>
        <v>21075920000</v>
      </c>
      <c r="S122" s="77"/>
      <c r="T122" s="84">
        <f t="shared" si="23"/>
        <v>21075920000</v>
      </c>
      <c r="U122" s="77"/>
      <c r="V122" s="90"/>
      <c r="W122" s="84">
        <f t="shared" si="16"/>
        <v>21075920000</v>
      </c>
      <c r="X122" s="83"/>
      <c r="Y122" s="91"/>
      <c r="Z122" s="84">
        <f t="shared" si="17"/>
        <v>21075920000</v>
      </c>
      <c r="AA122" s="77"/>
      <c r="AB122" s="87"/>
      <c r="AC122" s="84">
        <f t="shared" si="18"/>
        <v>21075920000</v>
      </c>
      <c r="AD122" s="77"/>
      <c r="AE122" s="88"/>
      <c r="AF122" s="84">
        <f t="shared" si="19"/>
        <v>21075920000</v>
      </c>
    </row>
    <row r="123" spans="1:32" ht="20.100000000000001" customHeight="1" x14ac:dyDescent="0.25">
      <c r="A123" s="52">
        <v>120</v>
      </c>
      <c r="B123" s="36" t="s">
        <v>60</v>
      </c>
      <c r="C123" s="38" t="s">
        <v>155</v>
      </c>
      <c r="D123" s="76">
        <v>700000000</v>
      </c>
      <c r="E123" s="77"/>
      <c r="F123" s="78">
        <f t="shared" si="20"/>
        <v>700000000</v>
      </c>
      <c r="G123" s="81"/>
      <c r="H123" s="80">
        <f t="shared" si="15"/>
        <v>700000000</v>
      </c>
      <c r="I123" s="81"/>
      <c r="J123" s="82">
        <f t="shared" si="15"/>
        <v>700000000</v>
      </c>
      <c r="K123" s="77"/>
      <c r="L123" s="76">
        <f t="shared" si="15"/>
        <v>700000000</v>
      </c>
      <c r="M123" s="77"/>
      <c r="N123" s="76">
        <f t="shared" si="15"/>
        <v>700000000</v>
      </c>
      <c r="O123" s="77"/>
      <c r="P123" s="76">
        <f t="shared" si="21"/>
        <v>700000000</v>
      </c>
      <c r="Q123" s="77"/>
      <c r="R123" s="76">
        <f t="shared" si="22"/>
        <v>700000000</v>
      </c>
      <c r="S123" s="77"/>
      <c r="T123" s="84">
        <f t="shared" si="23"/>
        <v>700000000</v>
      </c>
      <c r="U123" s="77"/>
      <c r="V123" s="90"/>
      <c r="W123" s="84">
        <f t="shared" si="16"/>
        <v>700000000</v>
      </c>
      <c r="X123" s="83"/>
      <c r="Y123" s="91"/>
      <c r="Z123" s="84">
        <f t="shared" si="17"/>
        <v>700000000</v>
      </c>
      <c r="AA123" s="77"/>
      <c r="AB123" s="87"/>
      <c r="AC123" s="84">
        <f t="shared" si="18"/>
        <v>700000000</v>
      </c>
      <c r="AD123" s="77">
        <v>-115632.75</v>
      </c>
      <c r="AE123" s="88"/>
      <c r="AF123" s="84">
        <f t="shared" si="19"/>
        <v>699884367.25</v>
      </c>
    </row>
    <row r="124" spans="1:32" ht="20.100000000000001" customHeight="1" x14ac:dyDescent="0.25">
      <c r="A124" s="52">
        <v>121</v>
      </c>
      <c r="B124" s="36" t="s">
        <v>60</v>
      </c>
      <c r="C124" s="38" t="s">
        <v>155</v>
      </c>
      <c r="D124" s="76">
        <v>1050000000</v>
      </c>
      <c r="E124" s="77"/>
      <c r="F124" s="78">
        <f t="shared" si="20"/>
        <v>1050000000</v>
      </c>
      <c r="G124" s="81"/>
      <c r="H124" s="80">
        <f t="shared" si="15"/>
        <v>1050000000</v>
      </c>
      <c r="I124" s="81"/>
      <c r="J124" s="82">
        <f t="shared" si="15"/>
        <v>1050000000</v>
      </c>
      <c r="K124" s="77"/>
      <c r="L124" s="76">
        <f t="shared" si="15"/>
        <v>1050000000</v>
      </c>
      <c r="M124" s="77"/>
      <c r="N124" s="76">
        <f t="shared" si="15"/>
        <v>1050000000</v>
      </c>
      <c r="O124" s="77"/>
      <c r="P124" s="76">
        <f t="shared" si="21"/>
        <v>1050000000</v>
      </c>
      <c r="Q124" s="77"/>
      <c r="R124" s="76">
        <f t="shared" si="22"/>
        <v>1050000000</v>
      </c>
      <c r="S124" s="77"/>
      <c r="T124" s="84">
        <f t="shared" si="23"/>
        <v>1050000000</v>
      </c>
      <c r="U124" s="77"/>
      <c r="V124" s="90"/>
      <c r="W124" s="84">
        <f t="shared" si="16"/>
        <v>1050000000</v>
      </c>
      <c r="X124" s="83"/>
      <c r="Y124" s="91"/>
      <c r="Z124" s="84">
        <f t="shared" si="17"/>
        <v>1050000000</v>
      </c>
      <c r="AA124" s="77"/>
      <c r="AB124" s="87"/>
      <c r="AC124" s="84">
        <f t="shared" si="18"/>
        <v>1050000000</v>
      </c>
      <c r="AD124" s="77"/>
      <c r="AE124" s="88"/>
      <c r="AF124" s="84">
        <f t="shared" si="19"/>
        <v>1050000000</v>
      </c>
    </row>
    <row r="125" spans="1:32" ht="20.100000000000001" customHeight="1" x14ac:dyDescent="0.25">
      <c r="A125" s="52">
        <v>122</v>
      </c>
      <c r="B125" s="36" t="s">
        <v>60</v>
      </c>
      <c r="C125" s="38" t="s">
        <v>155</v>
      </c>
      <c r="D125" s="76">
        <v>3618904031</v>
      </c>
      <c r="E125" s="77"/>
      <c r="F125" s="78">
        <f t="shared" si="20"/>
        <v>3618904031</v>
      </c>
      <c r="G125" s="81"/>
      <c r="H125" s="80">
        <f t="shared" si="15"/>
        <v>3618904031</v>
      </c>
      <c r="I125" s="81"/>
      <c r="J125" s="82">
        <f t="shared" si="15"/>
        <v>3618904031</v>
      </c>
      <c r="K125" s="77"/>
      <c r="L125" s="76">
        <f t="shared" si="15"/>
        <v>3618904031</v>
      </c>
      <c r="M125" s="77"/>
      <c r="N125" s="76">
        <f t="shared" si="15"/>
        <v>3618904031</v>
      </c>
      <c r="O125" s="77"/>
      <c r="P125" s="76">
        <f t="shared" si="21"/>
        <v>3618904031</v>
      </c>
      <c r="Q125" s="77"/>
      <c r="R125" s="76">
        <f t="shared" si="22"/>
        <v>3618904031</v>
      </c>
      <c r="S125" s="77"/>
      <c r="T125" s="84">
        <f t="shared" si="23"/>
        <v>3618904031</v>
      </c>
      <c r="U125" s="77"/>
      <c r="V125" s="90"/>
      <c r="W125" s="84">
        <f t="shared" si="16"/>
        <v>3618904031</v>
      </c>
      <c r="X125" s="83"/>
      <c r="Y125" s="91"/>
      <c r="Z125" s="84">
        <f t="shared" si="17"/>
        <v>3618904031</v>
      </c>
      <c r="AA125" s="77"/>
      <c r="AB125" s="87"/>
      <c r="AC125" s="84">
        <f t="shared" si="18"/>
        <v>3618904031</v>
      </c>
      <c r="AD125" s="77"/>
      <c r="AE125" s="88"/>
      <c r="AF125" s="84">
        <f t="shared" si="19"/>
        <v>3618904031</v>
      </c>
    </row>
    <row r="126" spans="1:32" ht="20.100000000000001" customHeight="1" x14ac:dyDescent="0.25">
      <c r="A126" s="52">
        <v>123</v>
      </c>
      <c r="B126" s="36" t="s">
        <v>60</v>
      </c>
      <c r="C126" s="38" t="s">
        <v>155</v>
      </c>
      <c r="D126" s="76">
        <v>5126858792</v>
      </c>
      <c r="E126" s="77"/>
      <c r="F126" s="78">
        <f t="shared" si="20"/>
        <v>5126858792</v>
      </c>
      <c r="G126" s="81"/>
      <c r="H126" s="80">
        <f t="shared" ref="H126:H189" si="24">SUM(F126:G126)</f>
        <v>5126858792</v>
      </c>
      <c r="I126" s="81"/>
      <c r="J126" s="82">
        <f t="shared" ref="J126:J189" si="25">SUM(H126:I126)</f>
        <v>5126858792</v>
      </c>
      <c r="K126" s="77"/>
      <c r="L126" s="76">
        <f t="shared" ref="L126:L189" si="26">SUM(J126:K126)</f>
        <v>5126858792</v>
      </c>
      <c r="M126" s="77"/>
      <c r="N126" s="76">
        <f t="shared" ref="N126:N189" si="27">SUM(L126:M126)</f>
        <v>5126858792</v>
      </c>
      <c r="O126" s="77"/>
      <c r="P126" s="76">
        <f t="shared" si="21"/>
        <v>5126858792</v>
      </c>
      <c r="Q126" s="77"/>
      <c r="R126" s="76">
        <f t="shared" si="22"/>
        <v>5126858792</v>
      </c>
      <c r="S126" s="77"/>
      <c r="T126" s="84">
        <f t="shared" si="23"/>
        <v>5126858792</v>
      </c>
      <c r="U126" s="77"/>
      <c r="V126" s="90"/>
      <c r="W126" s="84">
        <f t="shared" si="16"/>
        <v>5126858792</v>
      </c>
      <c r="X126" s="83"/>
      <c r="Y126" s="91"/>
      <c r="Z126" s="84">
        <f t="shared" si="17"/>
        <v>5126858792</v>
      </c>
      <c r="AA126" s="77"/>
      <c r="AB126" s="87"/>
      <c r="AC126" s="84">
        <f t="shared" si="18"/>
        <v>5126858792</v>
      </c>
      <c r="AD126" s="77"/>
      <c r="AE126" s="88"/>
      <c r="AF126" s="84">
        <f t="shared" si="19"/>
        <v>5126858792</v>
      </c>
    </row>
    <row r="127" spans="1:32" ht="20.100000000000001" customHeight="1" x14ac:dyDescent="0.25">
      <c r="A127" s="52">
        <v>124</v>
      </c>
      <c r="B127" s="36" t="s">
        <v>61</v>
      </c>
      <c r="C127" s="38" t="s">
        <v>155</v>
      </c>
      <c r="D127" s="76">
        <v>620000000</v>
      </c>
      <c r="E127" s="77"/>
      <c r="F127" s="78">
        <f t="shared" si="20"/>
        <v>620000000</v>
      </c>
      <c r="G127" s="81"/>
      <c r="H127" s="80">
        <f t="shared" si="24"/>
        <v>620000000</v>
      </c>
      <c r="I127" s="81"/>
      <c r="J127" s="82">
        <f t="shared" si="25"/>
        <v>620000000</v>
      </c>
      <c r="K127" s="77"/>
      <c r="L127" s="76">
        <f t="shared" si="26"/>
        <v>620000000</v>
      </c>
      <c r="M127" s="77"/>
      <c r="N127" s="76">
        <f t="shared" si="27"/>
        <v>620000000</v>
      </c>
      <c r="O127" s="77"/>
      <c r="P127" s="76">
        <f t="shared" si="21"/>
        <v>620000000</v>
      </c>
      <c r="Q127" s="77"/>
      <c r="R127" s="76">
        <f t="shared" si="22"/>
        <v>620000000</v>
      </c>
      <c r="S127" s="77"/>
      <c r="T127" s="84">
        <f t="shared" si="23"/>
        <v>620000000</v>
      </c>
      <c r="U127" s="77"/>
      <c r="V127" s="90"/>
      <c r="W127" s="84">
        <f t="shared" si="16"/>
        <v>620000000</v>
      </c>
      <c r="X127" s="83"/>
      <c r="Y127" s="91"/>
      <c r="Z127" s="84">
        <f t="shared" si="17"/>
        <v>620000000</v>
      </c>
      <c r="AA127" s="77"/>
      <c r="AB127" s="87"/>
      <c r="AC127" s="84">
        <f t="shared" si="18"/>
        <v>620000000</v>
      </c>
      <c r="AD127" s="77">
        <v>-619999750</v>
      </c>
      <c r="AE127" s="88"/>
      <c r="AF127" s="84">
        <f t="shared" si="19"/>
        <v>250</v>
      </c>
    </row>
    <row r="128" spans="1:32" ht="20.100000000000001" customHeight="1" x14ac:dyDescent="0.25">
      <c r="A128" s="52">
        <v>125</v>
      </c>
      <c r="B128" s="36" t="s">
        <v>62</v>
      </c>
      <c r="C128" s="38" t="s">
        <v>155</v>
      </c>
      <c r="D128" s="76">
        <v>675000000</v>
      </c>
      <c r="E128" s="77"/>
      <c r="F128" s="78">
        <f t="shared" si="20"/>
        <v>675000000</v>
      </c>
      <c r="G128" s="81"/>
      <c r="H128" s="80">
        <f t="shared" si="24"/>
        <v>675000000</v>
      </c>
      <c r="I128" s="81"/>
      <c r="J128" s="82">
        <f t="shared" si="25"/>
        <v>675000000</v>
      </c>
      <c r="K128" s="77"/>
      <c r="L128" s="76">
        <f t="shared" si="26"/>
        <v>675000000</v>
      </c>
      <c r="M128" s="77"/>
      <c r="N128" s="76">
        <f t="shared" si="27"/>
        <v>675000000</v>
      </c>
      <c r="O128" s="77"/>
      <c r="P128" s="76">
        <f t="shared" si="21"/>
        <v>675000000</v>
      </c>
      <c r="Q128" s="77"/>
      <c r="R128" s="76">
        <f t="shared" si="22"/>
        <v>675000000</v>
      </c>
      <c r="S128" s="77"/>
      <c r="T128" s="84">
        <f t="shared" si="23"/>
        <v>675000000</v>
      </c>
      <c r="U128" s="77"/>
      <c r="V128" s="90"/>
      <c r="W128" s="84">
        <f t="shared" si="16"/>
        <v>675000000</v>
      </c>
      <c r="X128" s="83"/>
      <c r="Y128" s="91"/>
      <c r="Z128" s="84">
        <f t="shared" si="17"/>
        <v>675000000</v>
      </c>
      <c r="AA128" s="77"/>
      <c r="AB128" s="87"/>
      <c r="AC128" s="84">
        <f t="shared" si="18"/>
        <v>675000000</v>
      </c>
      <c r="AD128" s="77">
        <v>-434466469.98000002</v>
      </c>
      <c r="AE128" s="88"/>
      <c r="AF128" s="84">
        <f t="shared" si="19"/>
        <v>240533530.01999998</v>
      </c>
    </row>
    <row r="129" spans="1:32" ht="20.100000000000001" customHeight="1" x14ac:dyDescent="0.25">
      <c r="A129" s="52">
        <v>126</v>
      </c>
      <c r="B129" s="36" t="s">
        <v>63</v>
      </c>
      <c r="C129" s="38" t="s">
        <v>155</v>
      </c>
      <c r="D129" s="76">
        <v>2357500000</v>
      </c>
      <c r="E129" s="77"/>
      <c r="F129" s="78">
        <f t="shared" si="20"/>
        <v>2357500000</v>
      </c>
      <c r="G129" s="81"/>
      <c r="H129" s="80">
        <f t="shared" si="24"/>
        <v>2357500000</v>
      </c>
      <c r="I129" s="81"/>
      <c r="J129" s="82">
        <f t="shared" si="25"/>
        <v>2357500000</v>
      </c>
      <c r="K129" s="77"/>
      <c r="L129" s="76">
        <f t="shared" si="26"/>
        <v>2357500000</v>
      </c>
      <c r="M129" s="77"/>
      <c r="N129" s="76">
        <f t="shared" si="27"/>
        <v>2357500000</v>
      </c>
      <c r="O129" s="77"/>
      <c r="P129" s="76">
        <f t="shared" si="21"/>
        <v>2357500000</v>
      </c>
      <c r="Q129" s="77"/>
      <c r="R129" s="76">
        <f t="shared" si="22"/>
        <v>2357500000</v>
      </c>
      <c r="S129" s="77"/>
      <c r="T129" s="84">
        <f t="shared" si="23"/>
        <v>2357500000</v>
      </c>
      <c r="U129" s="77"/>
      <c r="V129" s="90"/>
      <c r="W129" s="84">
        <f t="shared" si="16"/>
        <v>2357500000</v>
      </c>
      <c r="X129" s="83"/>
      <c r="Y129" s="91"/>
      <c r="Z129" s="84">
        <f t="shared" si="17"/>
        <v>2357500000</v>
      </c>
      <c r="AA129" s="77"/>
      <c r="AB129" s="87"/>
      <c r="AC129" s="84">
        <f t="shared" si="18"/>
        <v>2357500000</v>
      </c>
      <c r="AD129" s="77">
        <v>-1725202312.3800001</v>
      </c>
      <c r="AE129" s="88"/>
      <c r="AF129" s="84">
        <f t="shared" si="19"/>
        <v>632297687.61999989</v>
      </c>
    </row>
    <row r="130" spans="1:32" ht="20.100000000000001" customHeight="1" x14ac:dyDescent="0.25">
      <c r="A130" s="52">
        <v>127</v>
      </c>
      <c r="B130" s="36" t="s">
        <v>64</v>
      </c>
      <c r="C130" s="38" t="s">
        <v>155</v>
      </c>
      <c r="D130" s="76">
        <v>231250000</v>
      </c>
      <c r="E130" s="77"/>
      <c r="F130" s="78">
        <f t="shared" si="20"/>
        <v>231250000</v>
      </c>
      <c r="G130" s="81"/>
      <c r="H130" s="80">
        <f t="shared" si="24"/>
        <v>231250000</v>
      </c>
      <c r="I130" s="81"/>
      <c r="J130" s="82">
        <f t="shared" si="25"/>
        <v>231250000</v>
      </c>
      <c r="K130" s="77"/>
      <c r="L130" s="76">
        <f t="shared" si="26"/>
        <v>231250000</v>
      </c>
      <c r="M130" s="77"/>
      <c r="N130" s="76">
        <f t="shared" si="27"/>
        <v>231250000</v>
      </c>
      <c r="O130" s="77"/>
      <c r="P130" s="76">
        <f t="shared" si="21"/>
        <v>231250000</v>
      </c>
      <c r="Q130" s="77"/>
      <c r="R130" s="76">
        <f t="shared" si="22"/>
        <v>231250000</v>
      </c>
      <c r="S130" s="77"/>
      <c r="T130" s="84">
        <f t="shared" si="23"/>
        <v>231250000</v>
      </c>
      <c r="U130" s="77"/>
      <c r="V130" s="90"/>
      <c r="W130" s="84">
        <f t="shared" si="16"/>
        <v>231250000</v>
      </c>
      <c r="X130" s="83"/>
      <c r="Y130" s="91"/>
      <c r="Z130" s="84">
        <f t="shared" si="17"/>
        <v>231250000</v>
      </c>
      <c r="AA130" s="77"/>
      <c r="AB130" s="87"/>
      <c r="AC130" s="84">
        <f t="shared" si="18"/>
        <v>231250000</v>
      </c>
      <c r="AD130" s="77"/>
      <c r="AE130" s="88"/>
      <c r="AF130" s="84">
        <f t="shared" si="19"/>
        <v>231250000</v>
      </c>
    </row>
    <row r="131" spans="1:32" ht="20.100000000000001" customHeight="1" x14ac:dyDescent="0.25">
      <c r="A131" s="52">
        <v>128</v>
      </c>
      <c r="B131" s="36" t="s">
        <v>119</v>
      </c>
      <c r="C131" s="38" t="s">
        <v>155</v>
      </c>
      <c r="D131" s="76">
        <v>4970000000</v>
      </c>
      <c r="E131" s="77"/>
      <c r="F131" s="78">
        <f t="shared" si="20"/>
        <v>4970000000</v>
      </c>
      <c r="G131" s="81"/>
      <c r="H131" s="80">
        <f t="shared" si="24"/>
        <v>4970000000</v>
      </c>
      <c r="I131" s="81"/>
      <c r="J131" s="82">
        <f t="shared" si="25"/>
        <v>4970000000</v>
      </c>
      <c r="K131" s="77"/>
      <c r="L131" s="76">
        <f t="shared" si="26"/>
        <v>4970000000</v>
      </c>
      <c r="M131" s="77"/>
      <c r="N131" s="76">
        <f t="shared" si="27"/>
        <v>4970000000</v>
      </c>
      <c r="O131" s="77"/>
      <c r="P131" s="76">
        <f t="shared" si="21"/>
        <v>4970000000</v>
      </c>
      <c r="Q131" s="77"/>
      <c r="R131" s="76">
        <f t="shared" si="22"/>
        <v>4970000000</v>
      </c>
      <c r="S131" s="77"/>
      <c r="T131" s="84">
        <f t="shared" si="23"/>
        <v>4970000000</v>
      </c>
      <c r="U131" s="77"/>
      <c r="V131" s="90"/>
      <c r="W131" s="84">
        <f t="shared" si="16"/>
        <v>4970000000</v>
      </c>
      <c r="X131" s="83"/>
      <c r="Y131" s="91"/>
      <c r="Z131" s="84">
        <f t="shared" si="17"/>
        <v>4970000000</v>
      </c>
      <c r="AA131" s="77"/>
      <c r="AB131" s="87"/>
      <c r="AC131" s="84">
        <f t="shared" si="18"/>
        <v>4970000000</v>
      </c>
      <c r="AD131" s="77"/>
      <c r="AE131" s="88"/>
      <c r="AF131" s="84">
        <f t="shared" si="19"/>
        <v>4970000000</v>
      </c>
    </row>
    <row r="132" spans="1:32" ht="20.100000000000001" customHeight="1" x14ac:dyDescent="0.25">
      <c r="A132" s="52">
        <v>129</v>
      </c>
      <c r="B132" s="36" t="s">
        <v>160</v>
      </c>
      <c r="C132" s="38" t="s">
        <v>155</v>
      </c>
      <c r="D132" s="76">
        <v>336264250</v>
      </c>
      <c r="E132" s="77"/>
      <c r="F132" s="78">
        <f t="shared" si="20"/>
        <v>336264250</v>
      </c>
      <c r="G132" s="81"/>
      <c r="H132" s="80">
        <f t="shared" si="24"/>
        <v>336264250</v>
      </c>
      <c r="I132" s="81"/>
      <c r="J132" s="82">
        <f t="shared" si="25"/>
        <v>336264250</v>
      </c>
      <c r="K132" s="77"/>
      <c r="L132" s="76">
        <f t="shared" si="26"/>
        <v>336264250</v>
      </c>
      <c r="M132" s="77"/>
      <c r="N132" s="76">
        <f t="shared" si="27"/>
        <v>336264250</v>
      </c>
      <c r="O132" s="77"/>
      <c r="P132" s="76">
        <f t="shared" si="21"/>
        <v>336264250</v>
      </c>
      <c r="Q132" s="77">
        <v>-336264250</v>
      </c>
      <c r="R132" s="76">
        <f t="shared" si="22"/>
        <v>0</v>
      </c>
      <c r="S132" s="77"/>
      <c r="T132" s="84">
        <f t="shared" si="23"/>
        <v>0</v>
      </c>
      <c r="U132" s="77"/>
      <c r="V132" s="90"/>
      <c r="W132" s="84">
        <f t="shared" si="16"/>
        <v>0</v>
      </c>
      <c r="X132" s="83"/>
      <c r="Y132" s="91"/>
      <c r="Z132" s="84">
        <f t="shared" si="17"/>
        <v>0</v>
      </c>
      <c r="AA132" s="77"/>
      <c r="AB132" s="87"/>
      <c r="AC132" s="84">
        <f t="shared" si="18"/>
        <v>0</v>
      </c>
      <c r="AD132" s="77"/>
      <c r="AE132" s="88"/>
      <c r="AF132" s="84">
        <f t="shared" si="19"/>
        <v>0</v>
      </c>
    </row>
    <row r="133" spans="1:32" ht="20.100000000000001" customHeight="1" x14ac:dyDescent="0.25">
      <c r="A133" s="52">
        <v>130</v>
      </c>
      <c r="B133" s="36" t="s">
        <v>65</v>
      </c>
      <c r="C133" s="38" t="s">
        <v>155</v>
      </c>
      <c r="D133" s="76">
        <v>1434903500</v>
      </c>
      <c r="E133" s="77"/>
      <c r="F133" s="78">
        <f t="shared" si="20"/>
        <v>1434903500</v>
      </c>
      <c r="G133" s="81"/>
      <c r="H133" s="80">
        <f t="shared" si="24"/>
        <v>1434903500</v>
      </c>
      <c r="I133" s="81"/>
      <c r="J133" s="82">
        <f t="shared" si="25"/>
        <v>1434903500</v>
      </c>
      <c r="K133" s="77"/>
      <c r="L133" s="76">
        <f t="shared" si="26"/>
        <v>1434903500</v>
      </c>
      <c r="M133" s="77"/>
      <c r="N133" s="76">
        <f t="shared" si="27"/>
        <v>1434903500</v>
      </c>
      <c r="O133" s="77"/>
      <c r="P133" s="76">
        <f t="shared" si="21"/>
        <v>1434903500</v>
      </c>
      <c r="Q133" s="77"/>
      <c r="R133" s="76">
        <f t="shared" si="22"/>
        <v>1434903500</v>
      </c>
      <c r="S133" s="77"/>
      <c r="T133" s="84">
        <f t="shared" si="23"/>
        <v>1434903500</v>
      </c>
      <c r="U133" s="77"/>
      <c r="V133" s="90"/>
      <c r="W133" s="84">
        <f t="shared" ref="W133:W195" si="28">SUM(T133:U133)</f>
        <v>1434903500</v>
      </c>
      <c r="X133" s="83"/>
      <c r="Y133" s="91"/>
      <c r="Z133" s="84">
        <f t="shared" ref="Z133:Z195" si="29">SUM(W133:X133)</f>
        <v>1434903500</v>
      </c>
      <c r="AA133" s="77"/>
      <c r="AB133" s="87"/>
      <c r="AC133" s="84">
        <f t="shared" ref="AC133:AC195" si="30">SUM(Z133:AA133)</f>
        <v>1434903500</v>
      </c>
      <c r="AD133" s="77">
        <v>-1183133274.7</v>
      </c>
      <c r="AE133" s="88"/>
      <c r="AF133" s="84">
        <f t="shared" ref="AF133:AF195" si="31">SUM(AC133:AD133)</f>
        <v>251770225.29999995</v>
      </c>
    </row>
    <row r="134" spans="1:32" ht="20.100000000000001" customHeight="1" x14ac:dyDescent="0.25">
      <c r="A134" s="52">
        <v>131</v>
      </c>
      <c r="B134" s="36" t="s">
        <v>66</v>
      </c>
      <c r="C134" s="38" t="s">
        <v>154</v>
      </c>
      <c r="D134" s="76">
        <v>11000000000</v>
      </c>
      <c r="E134" s="77"/>
      <c r="F134" s="78">
        <f t="shared" si="20"/>
        <v>11000000000</v>
      </c>
      <c r="G134" s="81"/>
      <c r="H134" s="80">
        <f t="shared" si="24"/>
        <v>11000000000</v>
      </c>
      <c r="I134" s="81"/>
      <c r="J134" s="82">
        <f t="shared" si="25"/>
        <v>11000000000</v>
      </c>
      <c r="K134" s="77"/>
      <c r="L134" s="76">
        <f t="shared" si="26"/>
        <v>11000000000</v>
      </c>
      <c r="M134" s="77"/>
      <c r="N134" s="76">
        <f t="shared" si="27"/>
        <v>11000000000</v>
      </c>
      <c r="O134" s="77"/>
      <c r="P134" s="76">
        <f t="shared" si="21"/>
        <v>11000000000</v>
      </c>
      <c r="Q134" s="77"/>
      <c r="R134" s="76">
        <f t="shared" si="22"/>
        <v>11000000000</v>
      </c>
      <c r="S134" s="77"/>
      <c r="T134" s="84">
        <f t="shared" si="23"/>
        <v>11000000000</v>
      </c>
      <c r="U134" s="77"/>
      <c r="V134" s="90"/>
      <c r="W134" s="84">
        <f t="shared" si="28"/>
        <v>11000000000</v>
      </c>
      <c r="X134" s="83"/>
      <c r="Y134" s="91"/>
      <c r="Z134" s="84">
        <f t="shared" si="29"/>
        <v>11000000000</v>
      </c>
      <c r="AA134" s="77"/>
      <c r="AB134" s="87"/>
      <c r="AC134" s="84">
        <f t="shared" si="30"/>
        <v>11000000000</v>
      </c>
      <c r="AD134" s="77">
        <v>-7536448645.0299997</v>
      </c>
      <c r="AE134" s="88"/>
      <c r="AF134" s="84">
        <f t="shared" si="31"/>
        <v>3463551354.9700003</v>
      </c>
    </row>
    <row r="135" spans="1:32" ht="20.100000000000001" customHeight="1" x14ac:dyDescent="0.25">
      <c r="A135" s="52">
        <v>132</v>
      </c>
      <c r="B135" s="36" t="s">
        <v>69</v>
      </c>
      <c r="C135" s="38" t="s">
        <v>155</v>
      </c>
      <c r="D135" s="76">
        <v>500000000</v>
      </c>
      <c r="E135" s="77"/>
      <c r="F135" s="78">
        <f t="shared" si="20"/>
        <v>500000000</v>
      </c>
      <c r="G135" s="81"/>
      <c r="H135" s="80">
        <f t="shared" si="24"/>
        <v>500000000</v>
      </c>
      <c r="I135" s="81"/>
      <c r="J135" s="82">
        <f t="shared" si="25"/>
        <v>500000000</v>
      </c>
      <c r="K135" s="77"/>
      <c r="L135" s="76">
        <f t="shared" si="26"/>
        <v>500000000</v>
      </c>
      <c r="M135" s="77"/>
      <c r="N135" s="76">
        <f t="shared" si="27"/>
        <v>500000000</v>
      </c>
      <c r="O135" s="77"/>
      <c r="P135" s="76">
        <f t="shared" si="21"/>
        <v>500000000</v>
      </c>
      <c r="Q135" s="77"/>
      <c r="R135" s="76">
        <f t="shared" si="22"/>
        <v>500000000</v>
      </c>
      <c r="S135" s="77"/>
      <c r="T135" s="84">
        <f t="shared" si="23"/>
        <v>500000000</v>
      </c>
      <c r="U135" s="77"/>
      <c r="V135" s="90"/>
      <c r="W135" s="84">
        <f t="shared" si="28"/>
        <v>500000000</v>
      </c>
      <c r="X135" s="83"/>
      <c r="Y135" s="91"/>
      <c r="Z135" s="84">
        <f t="shared" si="29"/>
        <v>500000000</v>
      </c>
      <c r="AA135" s="77"/>
      <c r="AB135" s="87"/>
      <c r="AC135" s="84">
        <f t="shared" si="30"/>
        <v>500000000</v>
      </c>
      <c r="AD135" s="77">
        <v>-101447799.63</v>
      </c>
      <c r="AE135" s="88"/>
      <c r="AF135" s="84">
        <f t="shared" si="31"/>
        <v>398552200.37</v>
      </c>
    </row>
    <row r="136" spans="1:32" ht="20.100000000000001" customHeight="1" x14ac:dyDescent="0.25">
      <c r="A136" s="52">
        <v>133</v>
      </c>
      <c r="B136" s="36" t="s">
        <v>69</v>
      </c>
      <c r="C136" s="38" t="s">
        <v>155</v>
      </c>
      <c r="D136" s="76">
        <v>572300000</v>
      </c>
      <c r="E136" s="77"/>
      <c r="F136" s="78">
        <f t="shared" si="20"/>
        <v>572300000</v>
      </c>
      <c r="G136" s="81"/>
      <c r="H136" s="80">
        <f t="shared" si="24"/>
        <v>572300000</v>
      </c>
      <c r="I136" s="81"/>
      <c r="J136" s="82">
        <f t="shared" si="25"/>
        <v>572300000</v>
      </c>
      <c r="K136" s="77"/>
      <c r="L136" s="76">
        <f t="shared" si="26"/>
        <v>572300000</v>
      </c>
      <c r="M136" s="77"/>
      <c r="N136" s="76">
        <f t="shared" si="27"/>
        <v>572300000</v>
      </c>
      <c r="O136" s="77"/>
      <c r="P136" s="76">
        <f t="shared" si="21"/>
        <v>572300000</v>
      </c>
      <c r="Q136" s="77"/>
      <c r="R136" s="76">
        <f t="shared" si="22"/>
        <v>572300000</v>
      </c>
      <c r="S136" s="77"/>
      <c r="T136" s="84">
        <f t="shared" si="23"/>
        <v>572300000</v>
      </c>
      <c r="U136" s="77"/>
      <c r="V136" s="90"/>
      <c r="W136" s="84">
        <f t="shared" si="28"/>
        <v>572300000</v>
      </c>
      <c r="X136" s="83"/>
      <c r="Y136" s="91"/>
      <c r="Z136" s="84">
        <f t="shared" si="29"/>
        <v>572300000</v>
      </c>
      <c r="AA136" s="77"/>
      <c r="AB136" s="87"/>
      <c r="AC136" s="84">
        <f t="shared" si="30"/>
        <v>572300000</v>
      </c>
      <c r="AD136" s="77">
        <v>-565969306</v>
      </c>
      <c r="AE136" s="88"/>
      <c r="AF136" s="84">
        <f t="shared" si="31"/>
        <v>6330694</v>
      </c>
    </row>
    <row r="137" spans="1:32" ht="20.100000000000001" customHeight="1" x14ac:dyDescent="0.25">
      <c r="A137" s="52">
        <v>134</v>
      </c>
      <c r="B137" s="36" t="s">
        <v>69</v>
      </c>
      <c r="C137" s="38" t="s">
        <v>155</v>
      </c>
      <c r="D137" s="76">
        <v>1096500000</v>
      </c>
      <c r="E137" s="77"/>
      <c r="F137" s="78">
        <f t="shared" si="20"/>
        <v>1096500000</v>
      </c>
      <c r="G137" s="81"/>
      <c r="H137" s="80">
        <f t="shared" si="24"/>
        <v>1096500000</v>
      </c>
      <c r="I137" s="81"/>
      <c r="J137" s="82">
        <f t="shared" si="25"/>
        <v>1096500000</v>
      </c>
      <c r="K137" s="77"/>
      <c r="L137" s="76">
        <f t="shared" si="26"/>
        <v>1096500000</v>
      </c>
      <c r="M137" s="77"/>
      <c r="N137" s="76">
        <f t="shared" si="27"/>
        <v>1096500000</v>
      </c>
      <c r="O137" s="77"/>
      <c r="P137" s="76">
        <f t="shared" si="21"/>
        <v>1096500000</v>
      </c>
      <c r="Q137" s="77"/>
      <c r="R137" s="76">
        <f t="shared" si="22"/>
        <v>1096500000</v>
      </c>
      <c r="S137" s="77"/>
      <c r="T137" s="84">
        <f t="shared" si="23"/>
        <v>1096500000</v>
      </c>
      <c r="U137" s="77"/>
      <c r="V137" s="90"/>
      <c r="W137" s="84">
        <f t="shared" si="28"/>
        <v>1096500000</v>
      </c>
      <c r="X137" s="83"/>
      <c r="Y137" s="91"/>
      <c r="Z137" s="84">
        <f t="shared" si="29"/>
        <v>1096500000</v>
      </c>
      <c r="AA137" s="77"/>
      <c r="AB137" s="87"/>
      <c r="AC137" s="84">
        <f t="shared" si="30"/>
        <v>1096500000</v>
      </c>
      <c r="AD137" s="77">
        <v>-812835116.91999996</v>
      </c>
      <c r="AE137" s="88"/>
      <c r="AF137" s="84">
        <f t="shared" si="31"/>
        <v>283664883.08000004</v>
      </c>
    </row>
    <row r="138" spans="1:32" ht="20.100000000000001" customHeight="1" x14ac:dyDescent="0.25">
      <c r="A138" s="52">
        <v>135</v>
      </c>
      <c r="B138" s="36" t="s">
        <v>161</v>
      </c>
      <c r="C138" s="38" t="s">
        <v>155</v>
      </c>
      <c r="D138" s="76">
        <v>1400582750</v>
      </c>
      <c r="E138" s="77"/>
      <c r="F138" s="78">
        <f t="shared" si="20"/>
        <v>1400582750</v>
      </c>
      <c r="G138" s="81"/>
      <c r="H138" s="80">
        <f t="shared" si="24"/>
        <v>1400582750</v>
      </c>
      <c r="I138" s="81"/>
      <c r="J138" s="82">
        <f t="shared" si="25"/>
        <v>1400582750</v>
      </c>
      <c r="K138" s="77"/>
      <c r="L138" s="76">
        <f t="shared" si="26"/>
        <v>1400582750</v>
      </c>
      <c r="M138" s="77"/>
      <c r="N138" s="76">
        <f t="shared" si="27"/>
        <v>1400582750</v>
      </c>
      <c r="O138" s="77"/>
      <c r="P138" s="76">
        <f t="shared" si="21"/>
        <v>1400582750</v>
      </c>
      <c r="Q138" s="77"/>
      <c r="R138" s="76">
        <f t="shared" si="22"/>
        <v>1400582750</v>
      </c>
      <c r="S138" s="77">
        <v>-1400582750</v>
      </c>
      <c r="T138" s="84">
        <f t="shared" si="23"/>
        <v>0</v>
      </c>
      <c r="U138" s="77"/>
      <c r="V138" s="90"/>
      <c r="W138" s="84">
        <f t="shared" si="28"/>
        <v>0</v>
      </c>
      <c r="X138" s="83"/>
      <c r="Y138" s="91"/>
      <c r="Z138" s="84">
        <f t="shared" si="29"/>
        <v>0</v>
      </c>
      <c r="AA138" s="77"/>
      <c r="AB138" s="87"/>
      <c r="AC138" s="84">
        <f t="shared" si="30"/>
        <v>0</v>
      </c>
      <c r="AD138" s="77"/>
      <c r="AE138" s="88"/>
      <c r="AF138" s="84">
        <f t="shared" si="31"/>
        <v>0</v>
      </c>
    </row>
    <row r="139" spans="1:32" ht="20.100000000000001" customHeight="1" x14ac:dyDescent="0.25">
      <c r="A139" s="52">
        <v>136</v>
      </c>
      <c r="B139" s="36" t="s">
        <v>67</v>
      </c>
      <c r="C139" s="38" t="s">
        <v>155</v>
      </c>
      <c r="D139" s="76">
        <v>200000000</v>
      </c>
      <c r="E139" s="77"/>
      <c r="F139" s="78">
        <f t="shared" si="20"/>
        <v>200000000</v>
      </c>
      <c r="G139" s="81"/>
      <c r="H139" s="80">
        <f t="shared" si="24"/>
        <v>200000000</v>
      </c>
      <c r="I139" s="81"/>
      <c r="J139" s="82">
        <f t="shared" si="25"/>
        <v>200000000</v>
      </c>
      <c r="K139" s="77"/>
      <c r="L139" s="76">
        <f t="shared" si="26"/>
        <v>200000000</v>
      </c>
      <c r="M139" s="77"/>
      <c r="N139" s="76">
        <f t="shared" si="27"/>
        <v>200000000</v>
      </c>
      <c r="O139" s="77"/>
      <c r="P139" s="76">
        <f t="shared" si="21"/>
        <v>200000000</v>
      </c>
      <c r="Q139" s="77"/>
      <c r="R139" s="76">
        <f t="shared" si="22"/>
        <v>200000000</v>
      </c>
      <c r="S139" s="77"/>
      <c r="T139" s="84">
        <f t="shared" si="23"/>
        <v>200000000</v>
      </c>
      <c r="U139" s="77"/>
      <c r="V139" s="90"/>
      <c r="W139" s="84">
        <f t="shared" si="28"/>
        <v>200000000</v>
      </c>
      <c r="X139" s="83"/>
      <c r="Y139" s="91"/>
      <c r="Z139" s="84">
        <f t="shared" si="29"/>
        <v>200000000</v>
      </c>
      <c r="AA139" s="77"/>
      <c r="AB139" s="87"/>
      <c r="AC139" s="84">
        <f t="shared" si="30"/>
        <v>200000000</v>
      </c>
      <c r="AD139" s="77"/>
      <c r="AE139" s="88"/>
      <c r="AF139" s="84">
        <f t="shared" si="31"/>
        <v>200000000</v>
      </c>
    </row>
    <row r="140" spans="1:32" ht="20.100000000000001" customHeight="1" x14ac:dyDescent="0.25">
      <c r="A140" s="52">
        <v>137</v>
      </c>
      <c r="B140" s="36" t="s">
        <v>68</v>
      </c>
      <c r="C140" s="38" t="s">
        <v>155</v>
      </c>
      <c r="D140" s="76">
        <v>991750000</v>
      </c>
      <c r="E140" s="77"/>
      <c r="F140" s="78">
        <f t="shared" si="20"/>
        <v>991750000</v>
      </c>
      <c r="G140" s="81"/>
      <c r="H140" s="80">
        <f t="shared" si="24"/>
        <v>991750000</v>
      </c>
      <c r="I140" s="81"/>
      <c r="J140" s="82">
        <f t="shared" si="25"/>
        <v>991750000</v>
      </c>
      <c r="K140" s="77"/>
      <c r="L140" s="76">
        <f t="shared" si="26"/>
        <v>991750000</v>
      </c>
      <c r="M140" s="77"/>
      <c r="N140" s="76">
        <f t="shared" si="27"/>
        <v>991750000</v>
      </c>
      <c r="O140" s="77"/>
      <c r="P140" s="76">
        <f t="shared" si="21"/>
        <v>991750000</v>
      </c>
      <c r="Q140" s="77"/>
      <c r="R140" s="76">
        <f t="shared" si="22"/>
        <v>991750000</v>
      </c>
      <c r="S140" s="77"/>
      <c r="T140" s="84">
        <f t="shared" si="23"/>
        <v>991750000</v>
      </c>
      <c r="U140" s="77"/>
      <c r="V140" s="90"/>
      <c r="W140" s="84">
        <f t="shared" si="28"/>
        <v>991750000</v>
      </c>
      <c r="X140" s="83"/>
      <c r="Y140" s="91"/>
      <c r="Z140" s="84">
        <f t="shared" si="29"/>
        <v>991750000</v>
      </c>
      <c r="AA140" s="77"/>
      <c r="AB140" s="87"/>
      <c r="AC140" s="84">
        <f t="shared" si="30"/>
        <v>991750000</v>
      </c>
      <c r="AD140" s="77">
        <v>-296265690.60000002</v>
      </c>
      <c r="AE140" s="88"/>
      <c r="AF140" s="84">
        <f t="shared" si="31"/>
        <v>695484309.39999998</v>
      </c>
    </row>
    <row r="141" spans="1:32" ht="20.100000000000001" customHeight="1" x14ac:dyDescent="0.25">
      <c r="A141" s="52">
        <v>138</v>
      </c>
      <c r="B141" s="36" t="s">
        <v>162</v>
      </c>
      <c r="C141" s="38" t="s">
        <v>155</v>
      </c>
      <c r="D141" s="76">
        <v>935000000</v>
      </c>
      <c r="E141" s="77"/>
      <c r="F141" s="78">
        <f t="shared" si="20"/>
        <v>935000000</v>
      </c>
      <c r="G141" s="81"/>
      <c r="H141" s="80">
        <f t="shared" si="24"/>
        <v>935000000</v>
      </c>
      <c r="I141" s="81"/>
      <c r="J141" s="82">
        <f t="shared" si="25"/>
        <v>935000000</v>
      </c>
      <c r="K141" s="77"/>
      <c r="L141" s="76">
        <f t="shared" si="26"/>
        <v>935000000</v>
      </c>
      <c r="M141" s="77"/>
      <c r="N141" s="76">
        <f t="shared" si="27"/>
        <v>935000000</v>
      </c>
      <c r="O141" s="77"/>
      <c r="P141" s="76">
        <f t="shared" si="21"/>
        <v>935000000</v>
      </c>
      <c r="Q141" s="77"/>
      <c r="R141" s="76">
        <f t="shared" si="22"/>
        <v>935000000</v>
      </c>
      <c r="S141" s="77"/>
      <c r="T141" s="84">
        <f t="shared" si="23"/>
        <v>935000000</v>
      </c>
      <c r="U141" s="77"/>
      <c r="V141" s="90"/>
      <c r="W141" s="84">
        <f t="shared" si="28"/>
        <v>935000000</v>
      </c>
      <c r="X141" s="83"/>
      <c r="Y141" s="91"/>
      <c r="Z141" s="84">
        <f t="shared" si="29"/>
        <v>935000000</v>
      </c>
      <c r="AA141" s="77"/>
      <c r="AB141" s="87"/>
      <c r="AC141" s="84">
        <f t="shared" si="30"/>
        <v>935000000</v>
      </c>
      <c r="AD141" s="77">
        <v>-935000000</v>
      </c>
      <c r="AE141" s="88"/>
      <c r="AF141" s="84">
        <f t="shared" si="31"/>
        <v>0</v>
      </c>
    </row>
    <row r="142" spans="1:32" ht="20.100000000000001" customHeight="1" x14ac:dyDescent="0.25">
      <c r="A142" s="52">
        <v>139</v>
      </c>
      <c r="B142" s="36" t="s">
        <v>69</v>
      </c>
      <c r="C142" s="38" t="s">
        <v>155</v>
      </c>
      <c r="D142" s="76">
        <v>865000000</v>
      </c>
      <c r="E142" s="77"/>
      <c r="F142" s="78">
        <f t="shared" si="20"/>
        <v>865000000</v>
      </c>
      <c r="G142" s="81"/>
      <c r="H142" s="80">
        <f t="shared" si="24"/>
        <v>865000000</v>
      </c>
      <c r="I142" s="81"/>
      <c r="J142" s="82">
        <f t="shared" si="25"/>
        <v>865000000</v>
      </c>
      <c r="K142" s="77"/>
      <c r="L142" s="76">
        <f t="shared" si="26"/>
        <v>865000000</v>
      </c>
      <c r="M142" s="77"/>
      <c r="N142" s="76">
        <f t="shared" si="27"/>
        <v>865000000</v>
      </c>
      <c r="O142" s="77"/>
      <c r="P142" s="76">
        <f t="shared" si="21"/>
        <v>865000000</v>
      </c>
      <c r="Q142" s="77"/>
      <c r="R142" s="76">
        <f t="shared" si="22"/>
        <v>865000000</v>
      </c>
      <c r="S142" s="77"/>
      <c r="T142" s="84">
        <f t="shared" si="23"/>
        <v>865000000</v>
      </c>
      <c r="U142" s="77"/>
      <c r="V142" s="90"/>
      <c r="W142" s="84">
        <f t="shared" si="28"/>
        <v>865000000</v>
      </c>
      <c r="X142" s="83"/>
      <c r="Y142" s="91"/>
      <c r="Z142" s="84">
        <f t="shared" si="29"/>
        <v>865000000</v>
      </c>
      <c r="AA142" s="77"/>
      <c r="AB142" s="87"/>
      <c r="AC142" s="84">
        <f t="shared" si="30"/>
        <v>865000000</v>
      </c>
      <c r="AD142" s="77">
        <v>-35000000</v>
      </c>
      <c r="AE142" s="88"/>
      <c r="AF142" s="84">
        <f t="shared" si="31"/>
        <v>830000000</v>
      </c>
    </row>
    <row r="143" spans="1:32" ht="20.100000000000001" customHeight="1" x14ac:dyDescent="0.25">
      <c r="A143" s="52">
        <v>140</v>
      </c>
      <c r="B143" s="36" t="s">
        <v>56</v>
      </c>
      <c r="C143" s="38" t="s">
        <v>155</v>
      </c>
      <c r="D143" s="76">
        <v>1150863820</v>
      </c>
      <c r="E143" s="77"/>
      <c r="F143" s="78">
        <f t="shared" si="20"/>
        <v>1150863820</v>
      </c>
      <c r="G143" s="81"/>
      <c r="H143" s="80">
        <f t="shared" si="24"/>
        <v>1150863820</v>
      </c>
      <c r="I143" s="81"/>
      <c r="J143" s="82">
        <f t="shared" si="25"/>
        <v>1150863820</v>
      </c>
      <c r="K143" s="77"/>
      <c r="L143" s="76">
        <f t="shared" si="26"/>
        <v>1150863820</v>
      </c>
      <c r="M143" s="77"/>
      <c r="N143" s="76">
        <f t="shared" si="27"/>
        <v>1150863820</v>
      </c>
      <c r="O143" s="77"/>
      <c r="P143" s="76">
        <f t="shared" si="21"/>
        <v>1150863820</v>
      </c>
      <c r="Q143" s="77"/>
      <c r="R143" s="76">
        <f t="shared" si="22"/>
        <v>1150863820</v>
      </c>
      <c r="S143" s="77"/>
      <c r="T143" s="84">
        <f t="shared" si="23"/>
        <v>1150863820</v>
      </c>
      <c r="U143" s="77"/>
      <c r="V143" s="90"/>
      <c r="W143" s="84">
        <f t="shared" si="28"/>
        <v>1150863820</v>
      </c>
      <c r="X143" s="83"/>
      <c r="Y143" s="91"/>
      <c r="Z143" s="84">
        <f t="shared" si="29"/>
        <v>1150863820</v>
      </c>
      <c r="AA143" s="77"/>
      <c r="AB143" s="87"/>
      <c r="AC143" s="84">
        <f t="shared" si="30"/>
        <v>1150863820</v>
      </c>
      <c r="AD143" s="77"/>
      <c r="AE143" s="88"/>
      <c r="AF143" s="84">
        <f t="shared" si="31"/>
        <v>1150863820</v>
      </c>
    </row>
    <row r="144" spans="1:32" ht="20.100000000000001" customHeight="1" x14ac:dyDescent="0.25">
      <c r="A144" s="52">
        <v>141</v>
      </c>
      <c r="B144" s="36" t="s">
        <v>69</v>
      </c>
      <c r="C144" s="38" t="s">
        <v>155</v>
      </c>
      <c r="D144" s="76">
        <v>1481485000</v>
      </c>
      <c r="E144" s="77"/>
      <c r="F144" s="78">
        <f t="shared" si="20"/>
        <v>1481485000</v>
      </c>
      <c r="G144" s="81"/>
      <c r="H144" s="80">
        <f t="shared" si="24"/>
        <v>1481485000</v>
      </c>
      <c r="I144" s="81"/>
      <c r="J144" s="82">
        <f t="shared" si="25"/>
        <v>1481485000</v>
      </c>
      <c r="K144" s="77"/>
      <c r="L144" s="76">
        <f t="shared" si="26"/>
        <v>1481485000</v>
      </c>
      <c r="M144" s="77"/>
      <c r="N144" s="76">
        <f t="shared" si="27"/>
        <v>1481485000</v>
      </c>
      <c r="O144" s="77"/>
      <c r="P144" s="76">
        <f t="shared" si="21"/>
        <v>1481485000</v>
      </c>
      <c r="Q144" s="77"/>
      <c r="R144" s="76">
        <f t="shared" si="22"/>
        <v>1481485000</v>
      </c>
      <c r="S144" s="77"/>
      <c r="T144" s="84">
        <f t="shared" si="23"/>
        <v>1481485000</v>
      </c>
      <c r="U144" s="77"/>
      <c r="V144" s="90"/>
      <c r="W144" s="84">
        <f t="shared" si="28"/>
        <v>1481485000</v>
      </c>
      <c r="X144" s="83"/>
      <c r="Y144" s="91"/>
      <c r="Z144" s="84">
        <f t="shared" si="29"/>
        <v>1481485000</v>
      </c>
      <c r="AA144" s="77"/>
      <c r="AB144" s="87"/>
      <c r="AC144" s="84">
        <f t="shared" si="30"/>
        <v>1481485000</v>
      </c>
      <c r="AD144" s="77"/>
      <c r="AE144" s="88"/>
      <c r="AF144" s="84">
        <f t="shared" si="31"/>
        <v>1481485000</v>
      </c>
    </row>
    <row r="145" spans="1:32" ht="20.100000000000001" customHeight="1" x14ac:dyDescent="0.25">
      <c r="A145" s="52">
        <v>142</v>
      </c>
      <c r="B145" s="36" t="s">
        <v>69</v>
      </c>
      <c r="C145" s="38" t="s">
        <v>155</v>
      </c>
      <c r="D145" s="76">
        <v>673657500</v>
      </c>
      <c r="E145" s="77"/>
      <c r="F145" s="78">
        <f t="shared" si="20"/>
        <v>673657500</v>
      </c>
      <c r="G145" s="81"/>
      <c r="H145" s="80">
        <f t="shared" si="24"/>
        <v>673657500</v>
      </c>
      <c r="I145" s="81"/>
      <c r="J145" s="82">
        <f t="shared" si="25"/>
        <v>673657500</v>
      </c>
      <c r="K145" s="77">
        <v>-342142500</v>
      </c>
      <c r="L145" s="76">
        <f t="shared" si="26"/>
        <v>331515000</v>
      </c>
      <c r="M145" s="77"/>
      <c r="N145" s="76">
        <f t="shared" si="27"/>
        <v>331515000</v>
      </c>
      <c r="O145" s="77"/>
      <c r="P145" s="76">
        <f t="shared" si="21"/>
        <v>331515000</v>
      </c>
      <c r="Q145" s="77"/>
      <c r="R145" s="76">
        <f t="shared" si="22"/>
        <v>331515000</v>
      </c>
      <c r="S145" s="77"/>
      <c r="T145" s="84">
        <f t="shared" si="23"/>
        <v>331515000</v>
      </c>
      <c r="U145" s="77"/>
      <c r="V145" s="90"/>
      <c r="W145" s="84">
        <f t="shared" si="28"/>
        <v>331515000</v>
      </c>
      <c r="X145" s="83"/>
      <c r="Y145" s="91"/>
      <c r="Z145" s="84">
        <f t="shared" si="29"/>
        <v>331515000</v>
      </c>
      <c r="AA145" s="77"/>
      <c r="AB145" s="87"/>
      <c r="AC145" s="84">
        <f t="shared" si="30"/>
        <v>331515000</v>
      </c>
      <c r="AD145" s="77"/>
      <c r="AE145" s="88"/>
      <c r="AF145" s="84">
        <f t="shared" si="31"/>
        <v>331515000</v>
      </c>
    </row>
    <row r="146" spans="1:32" ht="20.100000000000001" customHeight="1" x14ac:dyDescent="0.25">
      <c r="A146" s="52">
        <v>143</v>
      </c>
      <c r="B146" s="36" t="s">
        <v>69</v>
      </c>
      <c r="C146" s="38" t="s">
        <v>155</v>
      </c>
      <c r="D146" s="76">
        <v>1737900000</v>
      </c>
      <c r="E146" s="77"/>
      <c r="F146" s="78">
        <f t="shared" si="20"/>
        <v>1737900000</v>
      </c>
      <c r="G146" s="81"/>
      <c r="H146" s="80">
        <f t="shared" si="24"/>
        <v>1737900000</v>
      </c>
      <c r="I146" s="81"/>
      <c r="J146" s="82">
        <f t="shared" si="25"/>
        <v>1737900000</v>
      </c>
      <c r="K146" s="77"/>
      <c r="L146" s="76">
        <f t="shared" si="26"/>
        <v>1737900000</v>
      </c>
      <c r="M146" s="77"/>
      <c r="N146" s="76">
        <f t="shared" si="27"/>
        <v>1737900000</v>
      </c>
      <c r="O146" s="77">
        <v>-1181400000</v>
      </c>
      <c r="P146" s="76">
        <f t="shared" si="21"/>
        <v>556500000</v>
      </c>
      <c r="Q146" s="77"/>
      <c r="R146" s="76">
        <f t="shared" si="22"/>
        <v>556500000</v>
      </c>
      <c r="S146" s="77"/>
      <c r="T146" s="84">
        <f t="shared" si="23"/>
        <v>556500000</v>
      </c>
      <c r="U146" s="77"/>
      <c r="V146" s="90"/>
      <c r="W146" s="84">
        <f t="shared" si="28"/>
        <v>556500000</v>
      </c>
      <c r="X146" s="83"/>
      <c r="Y146" s="91"/>
      <c r="Z146" s="84">
        <f t="shared" si="29"/>
        <v>556500000</v>
      </c>
      <c r="AA146" s="77"/>
      <c r="AB146" s="87"/>
      <c r="AC146" s="84">
        <f t="shared" si="30"/>
        <v>556500000</v>
      </c>
      <c r="AD146" s="77"/>
      <c r="AE146" s="88"/>
      <c r="AF146" s="84">
        <f t="shared" si="31"/>
        <v>556500000</v>
      </c>
    </row>
    <row r="147" spans="1:32" ht="20.100000000000001" customHeight="1" x14ac:dyDescent="0.25">
      <c r="A147" s="52">
        <v>144</v>
      </c>
      <c r="B147" s="36" t="s">
        <v>56</v>
      </c>
      <c r="C147" s="38" t="s">
        <v>155</v>
      </c>
      <c r="D147" s="76">
        <v>1659900000</v>
      </c>
      <c r="E147" s="77"/>
      <c r="F147" s="78">
        <f t="shared" si="20"/>
        <v>1659900000</v>
      </c>
      <c r="G147" s="81"/>
      <c r="H147" s="80">
        <f t="shared" si="24"/>
        <v>1659900000</v>
      </c>
      <c r="I147" s="81"/>
      <c r="J147" s="82">
        <f t="shared" si="25"/>
        <v>1659900000</v>
      </c>
      <c r="K147" s="77"/>
      <c r="L147" s="76">
        <f t="shared" si="26"/>
        <v>1659900000</v>
      </c>
      <c r="M147" s="77"/>
      <c r="N147" s="76">
        <f t="shared" si="27"/>
        <v>1659900000</v>
      </c>
      <c r="O147" s="77"/>
      <c r="P147" s="76">
        <f t="shared" si="21"/>
        <v>1659900000</v>
      </c>
      <c r="Q147" s="77"/>
      <c r="R147" s="76">
        <f t="shared" si="22"/>
        <v>1659900000</v>
      </c>
      <c r="S147" s="77"/>
      <c r="T147" s="84">
        <f t="shared" si="23"/>
        <v>1659900000</v>
      </c>
      <c r="U147" s="77"/>
      <c r="V147" s="90"/>
      <c r="W147" s="84">
        <f t="shared" si="28"/>
        <v>1659900000</v>
      </c>
      <c r="X147" s="83"/>
      <c r="Y147" s="91"/>
      <c r="Z147" s="84">
        <f t="shared" si="29"/>
        <v>1659900000</v>
      </c>
      <c r="AA147" s="77"/>
      <c r="AB147" s="87"/>
      <c r="AC147" s="84">
        <f t="shared" si="30"/>
        <v>1659900000</v>
      </c>
      <c r="AD147" s="77">
        <v>-95179541.829999998</v>
      </c>
      <c r="AE147" s="88"/>
      <c r="AF147" s="84">
        <f t="shared" si="31"/>
        <v>1564720458.1700001</v>
      </c>
    </row>
    <row r="148" spans="1:32" ht="20.100000000000001" customHeight="1" x14ac:dyDescent="0.25">
      <c r="A148" s="52">
        <v>145</v>
      </c>
      <c r="B148" s="36" t="s">
        <v>69</v>
      </c>
      <c r="C148" s="38" t="s">
        <v>155</v>
      </c>
      <c r="D148" s="76">
        <v>1169400000</v>
      </c>
      <c r="E148" s="77"/>
      <c r="F148" s="78">
        <f t="shared" si="20"/>
        <v>1169400000</v>
      </c>
      <c r="G148" s="81"/>
      <c r="H148" s="80">
        <f t="shared" si="24"/>
        <v>1169400000</v>
      </c>
      <c r="I148" s="81"/>
      <c r="J148" s="82">
        <f t="shared" si="25"/>
        <v>1169400000</v>
      </c>
      <c r="K148" s="77"/>
      <c r="L148" s="76">
        <f t="shared" si="26"/>
        <v>1169400000</v>
      </c>
      <c r="M148" s="77"/>
      <c r="N148" s="76">
        <f t="shared" si="27"/>
        <v>1169400000</v>
      </c>
      <c r="O148" s="77"/>
      <c r="P148" s="76">
        <f t="shared" si="21"/>
        <v>1169400000</v>
      </c>
      <c r="Q148" s="77"/>
      <c r="R148" s="76">
        <f t="shared" si="22"/>
        <v>1169400000</v>
      </c>
      <c r="S148" s="77"/>
      <c r="T148" s="84">
        <f t="shared" si="23"/>
        <v>1169400000</v>
      </c>
      <c r="U148" s="77"/>
      <c r="V148" s="90"/>
      <c r="W148" s="84">
        <f t="shared" si="28"/>
        <v>1169400000</v>
      </c>
      <c r="X148" s="83"/>
      <c r="Y148" s="91"/>
      <c r="Z148" s="84">
        <f t="shared" si="29"/>
        <v>1169400000</v>
      </c>
      <c r="AA148" s="77"/>
      <c r="AB148" s="87"/>
      <c r="AC148" s="84">
        <f t="shared" si="30"/>
        <v>1169400000</v>
      </c>
      <c r="AD148" s="77"/>
      <c r="AE148" s="88"/>
      <c r="AF148" s="84">
        <f t="shared" si="31"/>
        <v>1169400000</v>
      </c>
    </row>
    <row r="149" spans="1:32" ht="20.100000000000001" customHeight="1" x14ac:dyDescent="0.25">
      <c r="A149" s="52">
        <v>146</v>
      </c>
      <c r="B149" s="36" t="s">
        <v>56</v>
      </c>
      <c r="C149" s="38" t="s">
        <v>155</v>
      </c>
      <c r="D149" s="76">
        <v>9049100000</v>
      </c>
      <c r="E149" s="77"/>
      <c r="F149" s="78">
        <f t="shared" si="20"/>
        <v>9049100000</v>
      </c>
      <c r="G149" s="81"/>
      <c r="H149" s="80">
        <f t="shared" si="24"/>
        <v>9049100000</v>
      </c>
      <c r="I149" s="81"/>
      <c r="J149" s="82">
        <f t="shared" si="25"/>
        <v>9049100000</v>
      </c>
      <c r="K149" s="77"/>
      <c r="L149" s="76">
        <f t="shared" si="26"/>
        <v>9049100000</v>
      </c>
      <c r="M149" s="77"/>
      <c r="N149" s="76">
        <f t="shared" si="27"/>
        <v>9049100000</v>
      </c>
      <c r="O149" s="77"/>
      <c r="P149" s="76">
        <f t="shared" si="21"/>
        <v>9049100000</v>
      </c>
      <c r="Q149" s="77"/>
      <c r="R149" s="76">
        <f t="shared" si="22"/>
        <v>9049100000</v>
      </c>
      <c r="S149" s="77"/>
      <c r="T149" s="84">
        <f t="shared" si="23"/>
        <v>9049100000</v>
      </c>
      <c r="U149" s="77"/>
      <c r="V149" s="90"/>
      <c r="W149" s="84">
        <f t="shared" si="28"/>
        <v>9049100000</v>
      </c>
      <c r="X149" s="83"/>
      <c r="Y149" s="91"/>
      <c r="Z149" s="84">
        <f t="shared" si="29"/>
        <v>9049100000</v>
      </c>
      <c r="AA149" s="77"/>
      <c r="AB149" s="87"/>
      <c r="AC149" s="84">
        <f t="shared" si="30"/>
        <v>9049100000</v>
      </c>
      <c r="AD149" s="77">
        <v>-4572094508.7200003</v>
      </c>
      <c r="AE149" s="88"/>
      <c r="AF149" s="84">
        <f t="shared" si="31"/>
        <v>4477005491.2799997</v>
      </c>
    </row>
    <row r="150" spans="1:32" ht="20.100000000000001" customHeight="1" x14ac:dyDescent="0.25">
      <c r="A150" s="52">
        <v>147</v>
      </c>
      <c r="B150" s="36" t="s">
        <v>120</v>
      </c>
      <c r="C150" s="38" t="s">
        <v>155</v>
      </c>
      <c r="D150" s="76">
        <v>500000000</v>
      </c>
      <c r="E150" s="77"/>
      <c r="F150" s="78">
        <f t="shared" si="20"/>
        <v>500000000</v>
      </c>
      <c r="G150" s="81"/>
      <c r="H150" s="80">
        <f t="shared" si="24"/>
        <v>500000000</v>
      </c>
      <c r="I150" s="81"/>
      <c r="J150" s="82">
        <f t="shared" si="25"/>
        <v>500000000</v>
      </c>
      <c r="K150" s="77"/>
      <c r="L150" s="76">
        <f t="shared" si="26"/>
        <v>500000000</v>
      </c>
      <c r="M150" s="77"/>
      <c r="N150" s="76">
        <f t="shared" si="27"/>
        <v>500000000</v>
      </c>
      <c r="O150" s="77"/>
      <c r="P150" s="76">
        <f t="shared" si="21"/>
        <v>500000000</v>
      </c>
      <c r="Q150" s="77"/>
      <c r="R150" s="76">
        <f t="shared" si="22"/>
        <v>500000000</v>
      </c>
      <c r="S150" s="77"/>
      <c r="T150" s="84">
        <f t="shared" si="23"/>
        <v>500000000</v>
      </c>
      <c r="U150" s="77"/>
      <c r="V150" s="90"/>
      <c r="W150" s="84">
        <f t="shared" si="28"/>
        <v>500000000</v>
      </c>
      <c r="X150" s="83"/>
      <c r="Y150" s="91"/>
      <c r="Z150" s="84">
        <f t="shared" si="29"/>
        <v>500000000</v>
      </c>
      <c r="AA150" s="77"/>
      <c r="AB150" s="87"/>
      <c r="AC150" s="84">
        <f t="shared" si="30"/>
        <v>500000000</v>
      </c>
      <c r="AD150" s="77">
        <v>-69075000</v>
      </c>
      <c r="AE150" s="88"/>
      <c r="AF150" s="84">
        <f t="shared" si="31"/>
        <v>430925000</v>
      </c>
    </row>
    <row r="151" spans="1:32" ht="20.100000000000001" customHeight="1" x14ac:dyDescent="0.25">
      <c r="A151" s="52">
        <v>148</v>
      </c>
      <c r="B151" s="36" t="s">
        <v>56</v>
      </c>
      <c r="C151" s="38" t="s">
        <v>155</v>
      </c>
      <c r="D151" s="76">
        <v>4437300370</v>
      </c>
      <c r="E151" s="77"/>
      <c r="F151" s="78">
        <f t="shared" si="20"/>
        <v>4437300370</v>
      </c>
      <c r="G151" s="81"/>
      <c r="H151" s="80">
        <f t="shared" si="24"/>
        <v>4437300370</v>
      </c>
      <c r="I151" s="81"/>
      <c r="J151" s="82">
        <f t="shared" si="25"/>
        <v>4437300370</v>
      </c>
      <c r="K151" s="77"/>
      <c r="L151" s="76">
        <f t="shared" si="26"/>
        <v>4437300370</v>
      </c>
      <c r="M151" s="77">
        <v>-562596742</v>
      </c>
      <c r="N151" s="76">
        <f t="shared" si="27"/>
        <v>3874703628</v>
      </c>
      <c r="O151" s="77"/>
      <c r="P151" s="76">
        <f t="shared" si="21"/>
        <v>3874703628</v>
      </c>
      <c r="Q151" s="77"/>
      <c r="R151" s="76">
        <f t="shared" si="22"/>
        <v>3874703628</v>
      </c>
      <c r="S151" s="77"/>
      <c r="T151" s="84">
        <f t="shared" si="23"/>
        <v>3874703628</v>
      </c>
      <c r="U151" s="77"/>
      <c r="V151" s="90"/>
      <c r="W151" s="84">
        <f t="shared" si="28"/>
        <v>3874703628</v>
      </c>
      <c r="X151" s="83"/>
      <c r="Y151" s="91"/>
      <c r="Z151" s="84">
        <f t="shared" si="29"/>
        <v>3874703628</v>
      </c>
      <c r="AA151" s="77"/>
      <c r="AB151" s="87"/>
      <c r="AC151" s="84">
        <f t="shared" si="30"/>
        <v>3874703628</v>
      </c>
      <c r="AD151" s="77">
        <v>-2377514260</v>
      </c>
      <c r="AE151" s="88"/>
      <c r="AF151" s="84">
        <f t="shared" si="31"/>
        <v>1497189368</v>
      </c>
    </row>
    <row r="152" spans="1:32" ht="20.100000000000001" customHeight="1" x14ac:dyDescent="0.25">
      <c r="A152" s="52">
        <v>149</v>
      </c>
      <c r="B152" s="36" t="s">
        <v>69</v>
      </c>
      <c r="C152" s="38" t="s">
        <v>155</v>
      </c>
      <c r="D152" s="76">
        <v>1114093530</v>
      </c>
      <c r="E152" s="77"/>
      <c r="F152" s="78">
        <f t="shared" si="20"/>
        <v>1114093530</v>
      </c>
      <c r="G152" s="81"/>
      <c r="H152" s="80">
        <f t="shared" si="24"/>
        <v>1114093530</v>
      </c>
      <c r="I152" s="81"/>
      <c r="J152" s="82">
        <f t="shared" si="25"/>
        <v>1114093530</v>
      </c>
      <c r="K152" s="77"/>
      <c r="L152" s="76">
        <f t="shared" si="26"/>
        <v>1114093530</v>
      </c>
      <c r="M152" s="77"/>
      <c r="N152" s="76">
        <f t="shared" si="27"/>
        <v>1114093530</v>
      </c>
      <c r="O152" s="77"/>
      <c r="P152" s="76">
        <f t="shared" si="21"/>
        <v>1114093530</v>
      </c>
      <c r="Q152" s="77"/>
      <c r="R152" s="76">
        <f t="shared" si="22"/>
        <v>1114093530</v>
      </c>
      <c r="S152" s="77"/>
      <c r="T152" s="84">
        <f t="shared" si="23"/>
        <v>1114093530</v>
      </c>
      <c r="U152" s="77"/>
      <c r="V152" s="90"/>
      <c r="W152" s="84">
        <f t="shared" si="28"/>
        <v>1114093530</v>
      </c>
      <c r="X152" s="83"/>
      <c r="Y152" s="91"/>
      <c r="Z152" s="84">
        <f t="shared" si="29"/>
        <v>1114093530</v>
      </c>
      <c r="AA152" s="77"/>
      <c r="AB152" s="87"/>
      <c r="AC152" s="84">
        <f t="shared" si="30"/>
        <v>1114093530</v>
      </c>
      <c r="AD152" s="77"/>
      <c r="AE152" s="88"/>
      <c r="AF152" s="84">
        <f t="shared" si="31"/>
        <v>1114093530</v>
      </c>
    </row>
    <row r="153" spans="1:32" ht="20.100000000000001" customHeight="1" x14ac:dyDescent="0.25">
      <c r="A153" s="52">
        <v>150</v>
      </c>
      <c r="B153" s="36" t="s">
        <v>69</v>
      </c>
      <c r="C153" s="38" t="s">
        <v>155</v>
      </c>
      <c r="D153" s="76">
        <v>687400000</v>
      </c>
      <c r="E153" s="77"/>
      <c r="F153" s="78">
        <f t="shared" si="20"/>
        <v>687400000</v>
      </c>
      <c r="G153" s="81"/>
      <c r="H153" s="80">
        <f t="shared" si="24"/>
        <v>687400000</v>
      </c>
      <c r="I153" s="81"/>
      <c r="J153" s="82">
        <f t="shared" si="25"/>
        <v>687400000</v>
      </c>
      <c r="K153" s="77"/>
      <c r="L153" s="76">
        <f t="shared" si="26"/>
        <v>687400000</v>
      </c>
      <c r="M153" s="77"/>
      <c r="N153" s="76">
        <f t="shared" si="27"/>
        <v>687400000</v>
      </c>
      <c r="O153" s="77"/>
      <c r="P153" s="76">
        <f t="shared" si="21"/>
        <v>687400000</v>
      </c>
      <c r="Q153" s="77"/>
      <c r="R153" s="76">
        <f t="shared" si="22"/>
        <v>687400000</v>
      </c>
      <c r="S153" s="77"/>
      <c r="T153" s="84">
        <f t="shared" si="23"/>
        <v>687400000</v>
      </c>
      <c r="U153" s="77"/>
      <c r="V153" s="90"/>
      <c r="W153" s="84">
        <f t="shared" si="28"/>
        <v>687400000</v>
      </c>
      <c r="X153" s="83"/>
      <c r="Y153" s="91"/>
      <c r="Z153" s="84">
        <f t="shared" si="29"/>
        <v>687400000</v>
      </c>
      <c r="AA153" s="77"/>
      <c r="AB153" s="87"/>
      <c r="AC153" s="84">
        <f t="shared" si="30"/>
        <v>687400000</v>
      </c>
      <c r="AD153" s="77">
        <v>-493126159.85000002</v>
      </c>
      <c r="AE153" s="88"/>
      <c r="AF153" s="84">
        <f t="shared" si="31"/>
        <v>194273840.14999998</v>
      </c>
    </row>
    <row r="154" spans="1:32" ht="20.100000000000001" customHeight="1" x14ac:dyDescent="0.25">
      <c r="A154" s="52">
        <v>151</v>
      </c>
      <c r="B154" s="36" t="s">
        <v>69</v>
      </c>
      <c r="C154" s="38" t="s">
        <v>155</v>
      </c>
      <c r="D154" s="76">
        <v>505300000</v>
      </c>
      <c r="E154" s="77"/>
      <c r="F154" s="78">
        <f t="shared" si="20"/>
        <v>505300000</v>
      </c>
      <c r="G154" s="81"/>
      <c r="H154" s="80">
        <f t="shared" si="24"/>
        <v>505300000</v>
      </c>
      <c r="I154" s="81"/>
      <c r="J154" s="82">
        <f t="shared" si="25"/>
        <v>505300000</v>
      </c>
      <c r="K154" s="77"/>
      <c r="L154" s="76">
        <f t="shared" si="26"/>
        <v>505300000</v>
      </c>
      <c r="M154" s="77"/>
      <c r="N154" s="76">
        <f t="shared" si="27"/>
        <v>505300000</v>
      </c>
      <c r="O154" s="77"/>
      <c r="P154" s="76">
        <f t="shared" si="21"/>
        <v>505300000</v>
      </c>
      <c r="Q154" s="77"/>
      <c r="R154" s="76">
        <f t="shared" si="22"/>
        <v>505300000</v>
      </c>
      <c r="S154" s="77"/>
      <c r="T154" s="84">
        <f t="shared" si="23"/>
        <v>505300000</v>
      </c>
      <c r="U154" s="77"/>
      <c r="V154" s="90"/>
      <c r="W154" s="84">
        <f t="shared" si="28"/>
        <v>505300000</v>
      </c>
      <c r="X154" s="83"/>
      <c r="Y154" s="91"/>
      <c r="Z154" s="84">
        <f t="shared" si="29"/>
        <v>505300000</v>
      </c>
      <c r="AA154" s="77"/>
      <c r="AB154" s="87"/>
      <c r="AC154" s="84">
        <f t="shared" si="30"/>
        <v>505300000</v>
      </c>
      <c r="AD154" s="77">
        <v>-505300000</v>
      </c>
      <c r="AE154" s="88"/>
      <c r="AF154" s="84">
        <f t="shared" si="31"/>
        <v>0</v>
      </c>
    </row>
    <row r="155" spans="1:32" ht="20.100000000000001" customHeight="1" x14ac:dyDescent="0.25">
      <c r="A155" s="52">
        <v>152</v>
      </c>
      <c r="B155" s="36" t="s">
        <v>69</v>
      </c>
      <c r="C155" s="38" t="s">
        <v>155</v>
      </c>
      <c r="D155" s="76">
        <v>895600000</v>
      </c>
      <c r="E155" s="77"/>
      <c r="F155" s="78">
        <f t="shared" si="20"/>
        <v>895600000</v>
      </c>
      <c r="G155" s="81"/>
      <c r="H155" s="80">
        <f t="shared" si="24"/>
        <v>895600000</v>
      </c>
      <c r="I155" s="81"/>
      <c r="J155" s="82">
        <f t="shared" si="25"/>
        <v>895600000</v>
      </c>
      <c r="K155" s="77">
        <v>-327022300</v>
      </c>
      <c r="L155" s="76">
        <f t="shared" si="26"/>
        <v>568577700</v>
      </c>
      <c r="M155" s="77"/>
      <c r="N155" s="76">
        <f t="shared" si="27"/>
        <v>568577700</v>
      </c>
      <c r="O155" s="77"/>
      <c r="P155" s="76">
        <f t="shared" si="21"/>
        <v>568577700</v>
      </c>
      <c r="Q155" s="77"/>
      <c r="R155" s="76">
        <f t="shared" si="22"/>
        <v>568577700</v>
      </c>
      <c r="S155" s="77"/>
      <c r="T155" s="84">
        <f t="shared" si="23"/>
        <v>568577700</v>
      </c>
      <c r="U155" s="77"/>
      <c r="V155" s="90"/>
      <c r="W155" s="84">
        <f t="shared" si="28"/>
        <v>568577700</v>
      </c>
      <c r="X155" s="83">
        <v>-385000000</v>
      </c>
      <c r="Y155" s="91"/>
      <c r="Z155" s="84">
        <f t="shared" si="29"/>
        <v>183577700</v>
      </c>
      <c r="AA155" s="77"/>
      <c r="AB155" s="87"/>
      <c r="AC155" s="84">
        <f t="shared" si="30"/>
        <v>183577700</v>
      </c>
      <c r="AD155" s="77">
        <v>-123577700</v>
      </c>
      <c r="AE155" s="88"/>
      <c r="AF155" s="84">
        <f t="shared" si="31"/>
        <v>60000000</v>
      </c>
    </row>
    <row r="156" spans="1:32" ht="20.100000000000001" customHeight="1" x14ac:dyDescent="0.25">
      <c r="A156" s="52">
        <v>153</v>
      </c>
      <c r="B156" s="36" t="s">
        <v>56</v>
      </c>
      <c r="C156" s="38" t="s">
        <v>155</v>
      </c>
      <c r="D156" s="76">
        <v>511300000</v>
      </c>
      <c r="E156" s="77"/>
      <c r="F156" s="78">
        <f t="shared" si="20"/>
        <v>511300000</v>
      </c>
      <c r="G156" s="81"/>
      <c r="H156" s="80">
        <f t="shared" si="24"/>
        <v>511300000</v>
      </c>
      <c r="I156" s="81"/>
      <c r="J156" s="82">
        <f t="shared" si="25"/>
        <v>511300000</v>
      </c>
      <c r="K156" s="77"/>
      <c r="L156" s="76">
        <f t="shared" si="26"/>
        <v>511300000</v>
      </c>
      <c r="M156" s="77"/>
      <c r="N156" s="76">
        <f t="shared" si="27"/>
        <v>511300000</v>
      </c>
      <c r="O156" s="77"/>
      <c r="P156" s="76">
        <f t="shared" si="21"/>
        <v>511300000</v>
      </c>
      <c r="Q156" s="77"/>
      <c r="R156" s="76">
        <f t="shared" si="22"/>
        <v>511300000</v>
      </c>
      <c r="S156" s="77"/>
      <c r="T156" s="84">
        <f t="shared" si="23"/>
        <v>511300000</v>
      </c>
      <c r="U156" s="77"/>
      <c r="V156" s="90"/>
      <c r="W156" s="84">
        <f t="shared" si="28"/>
        <v>511300000</v>
      </c>
      <c r="X156" s="83"/>
      <c r="Y156" s="91"/>
      <c r="Z156" s="84">
        <f t="shared" si="29"/>
        <v>511300000</v>
      </c>
      <c r="AA156" s="77"/>
      <c r="AB156" s="87"/>
      <c r="AC156" s="84">
        <f t="shared" si="30"/>
        <v>511300000</v>
      </c>
      <c r="AD156" s="77">
        <v>-77982015.230000004</v>
      </c>
      <c r="AE156" s="88"/>
      <c r="AF156" s="84">
        <f t="shared" si="31"/>
        <v>433317984.76999998</v>
      </c>
    </row>
    <row r="157" spans="1:32" ht="20.100000000000001" customHeight="1" x14ac:dyDescent="0.25">
      <c r="A157" s="52">
        <v>154</v>
      </c>
      <c r="B157" s="36" t="s">
        <v>69</v>
      </c>
      <c r="C157" s="38" t="s">
        <v>155</v>
      </c>
      <c r="D157" s="76">
        <v>778050000</v>
      </c>
      <c r="E157" s="77"/>
      <c r="F157" s="78">
        <f t="shared" si="20"/>
        <v>778050000</v>
      </c>
      <c r="G157" s="81"/>
      <c r="H157" s="80">
        <f t="shared" si="24"/>
        <v>778050000</v>
      </c>
      <c r="I157" s="81"/>
      <c r="J157" s="82">
        <f t="shared" si="25"/>
        <v>778050000</v>
      </c>
      <c r="K157" s="77"/>
      <c r="L157" s="76">
        <f t="shared" si="26"/>
        <v>778050000</v>
      </c>
      <c r="M157" s="77"/>
      <c r="N157" s="76">
        <f t="shared" si="27"/>
        <v>778050000</v>
      </c>
      <c r="O157" s="77"/>
      <c r="P157" s="76">
        <f t="shared" si="21"/>
        <v>778050000</v>
      </c>
      <c r="Q157" s="77"/>
      <c r="R157" s="76">
        <f t="shared" si="22"/>
        <v>778050000</v>
      </c>
      <c r="S157" s="77"/>
      <c r="T157" s="84">
        <f t="shared" si="23"/>
        <v>778050000</v>
      </c>
      <c r="U157" s="77"/>
      <c r="V157" s="90"/>
      <c r="W157" s="84">
        <f t="shared" si="28"/>
        <v>778050000</v>
      </c>
      <c r="X157" s="83"/>
      <c r="Y157" s="91"/>
      <c r="Z157" s="84">
        <f t="shared" si="29"/>
        <v>778050000</v>
      </c>
      <c r="AA157" s="77"/>
      <c r="AB157" s="87"/>
      <c r="AC157" s="84">
        <f t="shared" si="30"/>
        <v>778050000</v>
      </c>
      <c r="AD157" s="77">
        <v>-517900000</v>
      </c>
      <c r="AE157" s="88"/>
      <c r="AF157" s="84">
        <f t="shared" si="31"/>
        <v>260150000</v>
      </c>
    </row>
    <row r="158" spans="1:32" ht="20.100000000000001" customHeight="1" x14ac:dyDescent="0.25">
      <c r="A158" s="52">
        <v>155</v>
      </c>
      <c r="B158" s="36" t="s">
        <v>69</v>
      </c>
      <c r="C158" s="38" t="s">
        <v>155</v>
      </c>
      <c r="D158" s="76">
        <v>1191900000</v>
      </c>
      <c r="E158" s="77">
        <v>-420794000</v>
      </c>
      <c r="F158" s="78">
        <f t="shared" si="20"/>
        <v>771106000</v>
      </c>
      <c r="G158" s="81"/>
      <c r="H158" s="80">
        <f t="shared" si="24"/>
        <v>771106000</v>
      </c>
      <c r="I158" s="81"/>
      <c r="J158" s="82">
        <f t="shared" si="25"/>
        <v>771106000</v>
      </c>
      <c r="K158" s="77">
        <v>-550994000</v>
      </c>
      <c r="L158" s="76">
        <f t="shared" si="26"/>
        <v>220112000</v>
      </c>
      <c r="M158" s="77"/>
      <c r="N158" s="76">
        <f t="shared" si="27"/>
        <v>220112000</v>
      </c>
      <c r="O158" s="77"/>
      <c r="P158" s="76">
        <f t="shared" si="21"/>
        <v>220112000</v>
      </c>
      <c r="Q158" s="77"/>
      <c r="R158" s="76">
        <f t="shared" si="22"/>
        <v>220112000</v>
      </c>
      <c r="S158" s="77"/>
      <c r="T158" s="84">
        <f t="shared" si="23"/>
        <v>220112000</v>
      </c>
      <c r="U158" s="77"/>
      <c r="V158" s="90"/>
      <c r="W158" s="84">
        <f t="shared" si="28"/>
        <v>220112000</v>
      </c>
      <c r="X158" s="83"/>
      <c r="Y158" s="91"/>
      <c r="Z158" s="84">
        <f t="shared" si="29"/>
        <v>220112000</v>
      </c>
      <c r="AA158" s="77"/>
      <c r="AB158" s="87"/>
      <c r="AC158" s="84">
        <f t="shared" si="30"/>
        <v>220112000</v>
      </c>
      <c r="AD158" s="77">
        <v>-85941573.689999998</v>
      </c>
      <c r="AE158" s="88"/>
      <c r="AF158" s="84">
        <f t="shared" si="31"/>
        <v>134170426.31</v>
      </c>
    </row>
    <row r="159" spans="1:32" ht="20.100000000000001" customHeight="1" x14ac:dyDescent="0.25">
      <c r="A159" s="52">
        <v>156</v>
      </c>
      <c r="B159" s="36" t="s">
        <v>120</v>
      </c>
      <c r="C159" s="38" t="s">
        <v>155</v>
      </c>
      <c r="D159" s="76">
        <v>1170600000</v>
      </c>
      <c r="E159" s="77"/>
      <c r="F159" s="78">
        <f t="shared" si="20"/>
        <v>1170600000</v>
      </c>
      <c r="G159" s="81"/>
      <c r="H159" s="80">
        <f t="shared" si="24"/>
        <v>1170600000</v>
      </c>
      <c r="I159" s="81"/>
      <c r="J159" s="82">
        <f t="shared" si="25"/>
        <v>1170600000</v>
      </c>
      <c r="K159" s="77">
        <v>-348000000</v>
      </c>
      <c r="L159" s="76">
        <f t="shared" si="26"/>
        <v>822600000</v>
      </c>
      <c r="M159" s="77"/>
      <c r="N159" s="76">
        <f t="shared" si="27"/>
        <v>822600000</v>
      </c>
      <c r="O159" s="77"/>
      <c r="P159" s="76">
        <f t="shared" si="21"/>
        <v>822600000</v>
      </c>
      <c r="Q159" s="77"/>
      <c r="R159" s="76">
        <f t="shared" si="22"/>
        <v>822600000</v>
      </c>
      <c r="S159" s="77"/>
      <c r="T159" s="84">
        <f t="shared" si="23"/>
        <v>822600000</v>
      </c>
      <c r="U159" s="77"/>
      <c r="V159" s="90"/>
      <c r="W159" s="84">
        <f t="shared" si="28"/>
        <v>822600000</v>
      </c>
      <c r="X159" s="83"/>
      <c r="Y159" s="91"/>
      <c r="Z159" s="84">
        <f t="shared" si="29"/>
        <v>822600000</v>
      </c>
      <c r="AA159" s="77"/>
      <c r="AB159" s="87"/>
      <c r="AC159" s="84">
        <f t="shared" si="30"/>
        <v>822600000</v>
      </c>
      <c r="AD159" s="77">
        <v>-822600000</v>
      </c>
      <c r="AE159" s="88"/>
      <c r="AF159" s="84">
        <f t="shared" si="31"/>
        <v>0</v>
      </c>
    </row>
    <row r="160" spans="1:32" ht="20.100000000000001" customHeight="1" x14ac:dyDescent="0.25">
      <c r="A160" s="52">
        <v>157</v>
      </c>
      <c r="B160" s="36" t="s">
        <v>56</v>
      </c>
      <c r="C160" s="38" t="s">
        <v>155</v>
      </c>
      <c r="D160" s="76">
        <v>1563400000</v>
      </c>
      <c r="E160" s="77"/>
      <c r="F160" s="78">
        <f t="shared" si="20"/>
        <v>1563400000</v>
      </c>
      <c r="G160" s="81"/>
      <c r="H160" s="80">
        <f t="shared" si="24"/>
        <v>1563400000</v>
      </c>
      <c r="I160" s="81"/>
      <c r="J160" s="82">
        <f t="shared" si="25"/>
        <v>1563400000</v>
      </c>
      <c r="K160" s="77"/>
      <c r="L160" s="76">
        <f t="shared" si="26"/>
        <v>1563400000</v>
      </c>
      <c r="M160" s="77"/>
      <c r="N160" s="76">
        <f t="shared" si="27"/>
        <v>1563400000</v>
      </c>
      <c r="O160" s="77"/>
      <c r="P160" s="76">
        <f t="shared" si="21"/>
        <v>1563400000</v>
      </c>
      <c r="Q160" s="77"/>
      <c r="R160" s="76">
        <f t="shared" si="22"/>
        <v>1563400000</v>
      </c>
      <c r="S160" s="77"/>
      <c r="T160" s="84">
        <f t="shared" si="23"/>
        <v>1563400000</v>
      </c>
      <c r="U160" s="77"/>
      <c r="V160" s="90"/>
      <c r="W160" s="84">
        <f t="shared" si="28"/>
        <v>1563400000</v>
      </c>
      <c r="X160" s="83"/>
      <c r="Y160" s="91"/>
      <c r="Z160" s="84">
        <f t="shared" si="29"/>
        <v>1563400000</v>
      </c>
      <c r="AA160" s="77"/>
      <c r="AB160" s="87"/>
      <c r="AC160" s="84">
        <f t="shared" si="30"/>
        <v>1563400000</v>
      </c>
      <c r="AD160" s="77"/>
      <c r="AE160" s="88"/>
      <c r="AF160" s="84">
        <f t="shared" si="31"/>
        <v>1563400000</v>
      </c>
    </row>
    <row r="161" spans="1:32" ht="20.100000000000001" customHeight="1" x14ac:dyDescent="0.25">
      <c r="A161" s="52">
        <v>158</v>
      </c>
      <c r="B161" s="36" t="s">
        <v>69</v>
      </c>
      <c r="C161" s="38" t="s">
        <v>155</v>
      </c>
      <c r="D161" s="76">
        <v>691900000</v>
      </c>
      <c r="E161" s="77"/>
      <c r="F161" s="78">
        <f t="shared" si="20"/>
        <v>691900000</v>
      </c>
      <c r="G161" s="81"/>
      <c r="H161" s="80">
        <f t="shared" si="24"/>
        <v>691900000</v>
      </c>
      <c r="I161" s="81">
        <v>-260498680</v>
      </c>
      <c r="J161" s="82">
        <f t="shared" si="25"/>
        <v>431401320</v>
      </c>
      <c r="K161" s="77"/>
      <c r="L161" s="76">
        <f t="shared" si="26"/>
        <v>431401320</v>
      </c>
      <c r="M161" s="77"/>
      <c r="N161" s="76">
        <f t="shared" si="27"/>
        <v>431401320</v>
      </c>
      <c r="O161" s="77"/>
      <c r="P161" s="76">
        <f t="shared" si="21"/>
        <v>431401320</v>
      </c>
      <c r="Q161" s="77"/>
      <c r="R161" s="76">
        <f t="shared" si="22"/>
        <v>431401320</v>
      </c>
      <c r="S161" s="77"/>
      <c r="T161" s="84">
        <f t="shared" si="23"/>
        <v>431401320</v>
      </c>
      <c r="U161" s="77"/>
      <c r="V161" s="90"/>
      <c r="W161" s="84">
        <f t="shared" si="28"/>
        <v>431401320</v>
      </c>
      <c r="X161" s="83"/>
      <c r="Y161" s="91"/>
      <c r="Z161" s="84">
        <f t="shared" si="29"/>
        <v>431401320</v>
      </c>
      <c r="AA161" s="77"/>
      <c r="AB161" s="87"/>
      <c r="AC161" s="84">
        <f t="shared" si="30"/>
        <v>431401320</v>
      </c>
      <c r="AD161" s="77">
        <v>-240339603</v>
      </c>
      <c r="AE161" s="88"/>
      <c r="AF161" s="84">
        <f t="shared" si="31"/>
        <v>191061717</v>
      </c>
    </row>
    <row r="162" spans="1:32" ht="20.100000000000001" customHeight="1" x14ac:dyDescent="0.25">
      <c r="A162" s="52">
        <v>159</v>
      </c>
      <c r="B162" s="36" t="s">
        <v>120</v>
      </c>
      <c r="C162" s="38" t="s">
        <v>155</v>
      </c>
      <c r="D162" s="76">
        <v>537600000</v>
      </c>
      <c r="E162" s="77"/>
      <c r="F162" s="78">
        <f t="shared" si="20"/>
        <v>537600000</v>
      </c>
      <c r="G162" s="81"/>
      <c r="H162" s="80">
        <f t="shared" si="24"/>
        <v>537600000</v>
      </c>
      <c r="I162" s="81">
        <v>-327599180</v>
      </c>
      <c r="J162" s="82">
        <f t="shared" si="25"/>
        <v>210000820</v>
      </c>
      <c r="K162" s="77"/>
      <c r="L162" s="76">
        <f t="shared" si="26"/>
        <v>210000820</v>
      </c>
      <c r="M162" s="77"/>
      <c r="N162" s="76">
        <f t="shared" si="27"/>
        <v>210000820</v>
      </c>
      <c r="O162" s="77"/>
      <c r="P162" s="76">
        <f t="shared" si="21"/>
        <v>210000820</v>
      </c>
      <c r="Q162" s="77"/>
      <c r="R162" s="76">
        <f t="shared" si="22"/>
        <v>210000820</v>
      </c>
      <c r="S162" s="77"/>
      <c r="T162" s="84">
        <f t="shared" si="23"/>
        <v>210000820</v>
      </c>
      <c r="U162" s="77"/>
      <c r="V162" s="90"/>
      <c r="W162" s="84">
        <f t="shared" si="28"/>
        <v>210000820</v>
      </c>
      <c r="X162" s="83"/>
      <c r="Y162" s="91"/>
      <c r="Z162" s="84">
        <f t="shared" si="29"/>
        <v>210000820</v>
      </c>
      <c r="AA162" s="77"/>
      <c r="AB162" s="87"/>
      <c r="AC162" s="84">
        <f t="shared" si="30"/>
        <v>210000820</v>
      </c>
      <c r="AD162" s="77">
        <v>-210000820</v>
      </c>
      <c r="AE162" s="88"/>
      <c r="AF162" s="84">
        <f t="shared" si="31"/>
        <v>0</v>
      </c>
    </row>
    <row r="163" spans="1:32" ht="20.100000000000001" customHeight="1" x14ac:dyDescent="0.25">
      <c r="A163" s="52">
        <v>160</v>
      </c>
      <c r="B163" s="36" t="s">
        <v>69</v>
      </c>
      <c r="C163" s="38" t="s">
        <v>155</v>
      </c>
      <c r="D163" s="76">
        <v>687100000</v>
      </c>
      <c r="E163" s="77"/>
      <c r="F163" s="78">
        <f t="shared" si="20"/>
        <v>687100000</v>
      </c>
      <c r="G163" s="81"/>
      <c r="H163" s="80">
        <f t="shared" si="24"/>
        <v>687100000</v>
      </c>
      <c r="I163" s="81"/>
      <c r="J163" s="82">
        <f t="shared" si="25"/>
        <v>687100000</v>
      </c>
      <c r="K163" s="77"/>
      <c r="L163" s="76">
        <f t="shared" si="26"/>
        <v>687100000</v>
      </c>
      <c r="M163" s="77"/>
      <c r="N163" s="76">
        <f t="shared" si="27"/>
        <v>687100000</v>
      </c>
      <c r="O163" s="77"/>
      <c r="P163" s="76">
        <f t="shared" si="21"/>
        <v>687100000</v>
      </c>
      <c r="Q163" s="77"/>
      <c r="R163" s="76">
        <f t="shared" si="22"/>
        <v>687100000</v>
      </c>
      <c r="S163" s="77"/>
      <c r="T163" s="84">
        <f t="shared" si="23"/>
        <v>687100000</v>
      </c>
      <c r="U163" s="77"/>
      <c r="V163" s="90"/>
      <c r="W163" s="84">
        <f t="shared" si="28"/>
        <v>687100000</v>
      </c>
      <c r="X163" s="83"/>
      <c r="Y163" s="91"/>
      <c r="Z163" s="84">
        <f t="shared" si="29"/>
        <v>687100000</v>
      </c>
      <c r="AA163" s="77"/>
      <c r="AB163" s="87"/>
      <c r="AC163" s="84">
        <f t="shared" si="30"/>
        <v>687100000</v>
      </c>
      <c r="AD163" s="77"/>
      <c r="AE163" s="88"/>
      <c r="AF163" s="84">
        <f t="shared" si="31"/>
        <v>687100000</v>
      </c>
    </row>
    <row r="164" spans="1:32" ht="20.100000000000001" customHeight="1" x14ac:dyDescent="0.25">
      <c r="A164" s="52">
        <v>161</v>
      </c>
      <c r="B164" s="36" t="s">
        <v>56</v>
      </c>
      <c r="C164" s="38" t="s">
        <v>155</v>
      </c>
      <c r="D164" s="76">
        <v>713600000</v>
      </c>
      <c r="E164" s="77"/>
      <c r="F164" s="78">
        <f t="shared" si="20"/>
        <v>713600000</v>
      </c>
      <c r="G164" s="81"/>
      <c r="H164" s="80">
        <f t="shared" si="24"/>
        <v>713600000</v>
      </c>
      <c r="I164" s="81"/>
      <c r="J164" s="82">
        <f t="shared" si="25"/>
        <v>713600000</v>
      </c>
      <c r="K164" s="77"/>
      <c r="L164" s="76">
        <f t="shared" si="26"/>
        <v>713600000</v>
      </c>
      <c r="M164" s="77"/>
      <c r="N164" s="76">
        <f t="shared" si="27"/>
        <v>713600000</v>
      </c>
      <c r="O164" s="77"/>
      <c r="P164" s="76">
        <f t="shared" si="21"/>
        <v>713600000</v>
      </c>
      <c r="Q164" s="77"/>
      <c r="R164" s="76">
        <f t="shared" si="22"/>
        <v>713600000</v>
      </c>
      <c r="S164" s="77"/>
      <c r="T164" s="84">
        <f t="shared" si="23"/>
        <v>713600000</v>
      </c>
      <c r="U164" s="77"/>
      <c r="V164" s="90"/>
      <c r="W164" s="84">
        <f t="shared" si="28"/>
        <v>713600000</v>
      </c>
      <c r="X164" s="83"/>
      <c r="Y164" s="91"/>
      <c r="Z164" s="84">
        <f t="shared" si="29"/>
        <v>713600000</v>
      </c>
      <c r="AA164" s="77"/>
      <c r="AB164" s="87"/>
      <c r="AC164" s="84">
        <f t="shared" si="30"/>
        <v>713600000</v>
      </c>
      <c r="AD164" s="77">
        <v>-171121463.56</v>
      </c>
      <c r="AE164" s="88"/>
      <c r="AF164" s="84">
        <f t="shared" si="31"/>
        <v>542478536.44000006</v>
      </c>
    </row>
    <row r="165" spans="1:32" ht="20.100000000000001" customHeight="1" x14ac:dyDescent="0.25">
      <c r="A165" s="52">
        <v>162</v>
      </c>
      <c r="B165" s="36" t="s">
        <v>69</v>
      </c>
      <c r="C165" s="38" t="s">
        <v>155</v>
      </c>
      <c r="D165" s="76">
        <v>812400000</v>
      </c>
      <c r="E165" s="77"/>
      <c r="F165" s="78">
        <f t="shared" si="20"/>
        <v>812400000</v>
      </c>
      <c r="G165" s="81"/>
      <c r="H165" s="80">
        <f t="shared" si="24"/>
        <v>812400000</v>
      </c>
      <c r="I165" s="81"/>
      <c r="J165" s="82">
        <f t="shared" si="25"/>
        <v>812400000</v>
      </c>
      <c r="K165" s="77"/>
      <c r="L165" s="76">
        <f t="shared" si="26"/>
        <v>812400000</v>
      </c>
      <c r="M165" s="77"/>
      <c r="N165" s="76">
        <f t="shared" si="27"/>
        <v>812400000</v>
      </c>
      <c r="O165" s="77">
        <v>-350100000</v>
      </c>
      <c r="P165" s="76">
        <f t="shared" si="21"/>
        <v>462300000</v>
      </c>
      <c r="Q165" s="77"/>
      <c r="R165" s="76">
        <f t="shared" si="22"/>
        <v>462300000</v>
      </c>
      <c r="S165" s="77"/>
      <c r="T165" s="84">
        <f t="shared" si="23"/>
        <v>462300000</v>
      </c>
      <c r="U165" s="77"/>
      <c r="V165" s="90"/>
      <c r="W165" s="84">
        <f t="shared" si="28"/>
        <v>462300000</v>
      </c>
      <c r="X165" s="83"/>
      <c r="Y165" s="91"/>
      <c r="Z165" s="84">
        <f t="shared" si="29"/>
        <v>462300000</v>
      </c>
      <c r="AA165" s="77"/>
      <c r="AB165" s="87"/>
      <c r="AC165" s="84">
        <f t="shared" si="30"/>
        <v>462300000</v>
      </c>
      <c r="AD165" s="77"/>
      <c r="AE165" s="88"/>
      <c r="AF165" s="84">
        <f t="shared" si="31"/>
        <v>462300000</v>
      </c>
    </row>
    <row r="166" spans="1:32" ht="20.100000000000001" customHeight="1" x14ac:dyDescent="0.25">
      <c r="A166" s="52">
        <v>163</v>
      </c>
      <c r="B166" s="36" t="s">
        <v>56</v>
      </c>
      <c r="C166" s="38" t="s">
        <v>155</v>
      </c>
      <c r="D166" s="76">
        <v>510000000</v>
      </c>
      <c r="E166" s="77"/>
      <c r="F166" s="78">
        <f t="shared" si="20"/>
        <v>510000000</v>
      </c>
      <c r="G166" s="81"/>
      <c r="H166" s="80">
        <f t="shared" si="24"/>
        <v>510000000</v>
      </c>
      <c r="I166" s="81"/>
      <c r="J166" s="82">
        <f t="shared" si="25"/>
        <v>510000000</v>
      </c>
      <c r="K166" s="77"/>
      <c r="L166" s="76">
        <f t="shared" si="26"/>
        <v>510000000</v>
      </c>
      <c r="M166" s="77"/>
      <c r="N166" s="76">
        <f t="shared" si="27"/>
        <v>510000000</v>
      </c>
      <c r="O166" s="77"/>
      <c r="P166" s="76">
        <f t="shared" si="21"/>
        <v>510000000</v>
      </c>
      <c r="Q166" s="77"/>
      <c r="R166" s="76">
        <f t="shared" si="22"/>
        <v>510000000</v>
      </c>
      <c r="S166" s="77"/>
      <c r="T166" s="84">
        <f t="shared" si="23"/>
        <v>510000000</v>
      </c>
      <c r="U166" s="77"/>
      <c r="V166" s="90"/>
      <c r="W166" s="84">
        <f t="shared" si="28"/>
        <v>510000000</v>
      </c>
      <c r="X166" s="83"/>
      <c r="Y166" s="91"/>
      <c r="Z166" s="84">
        <f t="shared" si="29"/>
        <v>510000000</v>
      </c>
      <c r="AA166" s="77"/>
      <c r="AB166" s="87"/>
      <c r="AC166" s="84">
        <f t="shared" si="30"/>
        <v>510000000</v>
      </c>
      <c r="AD166" s="77"/>
      <c r="AE166" s="88"/>
      <c r="AF166" s="84">
        <f t="shared" si="31"/>
        <v>510000000</v>
      </c>
    </row>
    <row r="167" spans="1:32" ht="20.100000000000001" customHeight="1" x14ac:dyDescent="0.25">
      <c r="A167" s="52">
        <v>164</v>
      </c>
      <c r="B167" s="36" t="s">
        <v>56</v>
      </c>
      <c r="C167" s="38" t="s">
        <v>155</v>
      </c>
      <c r="D167" s="76">
        <v>500000000</v>
      </c>
      <c r="E167" s="77"/>
      <c r="F167" s="78">
        <f t="shared" si="20"/>
        <v>500000000</v>
      </c>
      <c r="G167" s="81"/>
      <c r="H167" s="80">
        <f t="shared" si="24"/>
        <v>500000000</v>
      </c>
      <c r="I167" s="81"/>
      <c r="J167" s="82">
        <f t="shared" si="25"/>
        <v>500000000</v>
      </c>
      <c r="K167" s="77"/>
      <c r="L167" s="76">
        <f t="shared" si="26"/>
        <v>500000000</v>
      </c>
      <c r="M167" s="77"/>
      <c r="N167" s="76">
        <f t="shared" si="27"/>
        <v>500000000</v>
      </c>
      <c r="O167" s="77"/>
      <c r="P167" s="76">
        <f t="shared" si="21"/>
        <v>500000000</v>
      </c>
      <c r="Q167" s="77"/>
      <c r="R167" s="76">
        <f t="shared" si="22"/>
        <v>500000000</v>
      </c>
      <c r="S167" s="77"/>
      <c r="T167" s="84">
        <f t="shared" si="23"/>
        <v>500000000</v>
      </c>
      <c r="U167" s="77"/>
      <c r="V167" s="90"/>
      <c r="W167" s="84">
        <f t="shared" si="28"/>
        <v>500000000</v>
      </c>
      <c r="X167" s="83"/>
      <c r="Y167" s="91"/>
      <c r="Z167" s="84">
        <f t="shared" si="29"/>
        <v>500000000</v>
      </c>
      <c r="AA167" s="77"/>
      <c r="AB167" s="87"/>
      <c r="AC167" s="84">
        <f t="shared" si="30"/>
        <v>500000000</v>
      </c>
      <c r="AD167" s="77">
        <v>-1179118.33</v>
      </c>
      <c r="AE167" s="88"/>
      <c r="AF167" s="84">
        <f t="shared" si="31"/>
        <v>498820881.67000002</v>
      </c>
    </row>
    <row r="168" spans="1:32" ht="20.100000000000001" customHeight="1" x14ac:dyDescent="0.25">
      <c r="A168" s="52">
        <v>165</v>
      </c>
      <c r="B168" s="36" t="s">
        <v>69</v>
      </c>
      <c r="C168" s="38" t="s">
        <v>155</v>
      </c>
      <c r="D168" s="76">
        <v>753000000</v>
      </c>
      <c r="E168" s="77"/>
      <c r="F168" s="78">
        <f t="shared" si="20"/>
        <v>753000000</v>
      </c>
      <c r="G168" s="81"/>
      <c r="H168" s="80">
        <f t="shared" si="24"/>
        <v>753000000</v>
      </c>
      <c r="I168" s="81"/>
      <c r="J168" s="82">
        <f t="shared" si="25"/>
        <v>753000000</v>
      </c>
      <c r="K168" s="77"/>
      <c r="L168" s="76">
        <f t="shared" si="26"/>
        <v>753000000</v>
      </c>
      <c r="M168" s="77"/>
      <c r="N168" s="76">
        <f t="shared" si="27"/>
        <v>753000000</v>
      </c>
      <c r="O168" s="77"/>
      <c r="P168" s="76">
        <f t="shared" si="21"/>
        <v>753000000</v>
      </c>
      <c r="Q168" s="77"/>
      <c r="R168" s="76">
        <f t="shared" si="22"/>
        <v>753000000</v>
      </c>
      <c r="S168" s="77"/>
      <c r="T168" s="84">
        <f t="shared" si="23"/>
        <v>753000000</v>
      </c>
      <c r="U168" s="77"/>
      <c r="V168" s="90"/>
      <c r="W168" s="84">
        <f t="shared" si="28"/>
        <v>753000000</v>
      </c>
      <c r="X168" s="83"/>
      <c r="Y168" s="91"/>
      <c r="Z168" s="84">
        <f t="shared" si="29"/>
        <v>753000000</v>
      </c>
      <c r="AA168" s="77"/>
      <c r="AB168" s="87"/>
      <c r="AC168" s="84">
        <f t="shared" si="30"/>
        <v>753000000</v>
      </c>
      <c r="AD168" s="77">
        <v>-597807099.24000001</v>
      </c>
      <c r="AE168" s="88"/>
      <c r="AF168" s="84">
        <f t="shared" si="31"/>
        <v>155192900.75999999</v>
      </c>
    </row>
    <row r="169" spans="1:32" ht="20.100000000000001" customHeight="1" x14ac:dyDescent="0.25">
      <c r="A169" s="52">
        <v>166</v>
      </c>
      <c r="B169" s="36" t="s">
        <v>69</v>
      </c>
      <c r="C169" s="38" t="s">
        <v>155</v>
      </c>
      <c r="D169" s="76">
        <v>644000000</v>
      </c>
      <c r="E169" s="77"/>
      <c r="F169" s="78">
        <f t="shared" si="20"/>
        <v>644000000</v>
      </c>
      <c r="G169" s="81"/>
      <c r="H169" s="80">
        <f t="shared" si="24"/>
        <v>644000000</v>
      </c>
      <c r="I169" s="81"/>
      <c r="J169" s="82">
        <f t="shared" si="25"/>
        <v>644000000</v>
      </c>
      <c r="K169" s="77"/>
      <c r="L169" s="76">
        <f t="shared" si="26"/>
        <v>644000000</v>
      </c>
      <c r="M169" s="77"/>
      <c r="N169" s="76">
        <f t="shared" si="27"/>
        <v>644000000</v>
      </c>
      <c r="O169" s="77"/>
      <c r="P169" s="76">
        <f t="shared" si="21"/>
        <v>644000000</v>
      </c>
      <c r="Q169" s="77"/>
      <c r="R169" s="76">
        <f t="shared" si="22"/>
        <v>644000000</v>
      </c>
      <c r="S169" s="77"/>
      <c r="T169" s="84">
        <f t="shared" si="23"/>
        <v>644000000</v>
      </c>
      <c r="U169" s="77"/>
      <c r="V169" s="90"/>
      <c r="W169" s="84">
        <f t="shared" si="28"/>
        <v>644000000</v>
      </c>
      <c r="X169" s="83"/>
      <c r="Y169" s="91"/>
      <c r="Z169" s="84">
        <f t="shared" si="29"/>
        <v>644000000</v>
      </c>
      <c r="AA169" s="77"/>
      <c r="AB169" s="87"/>
      <c r="AC169" s="84">
        <f t="shared" si="30"/>
        <v>644000000</v>
      </c>
      <c r="AD169" s="77">
        <v>-573976520.59000003</v>
      </c>
      <c r="AE169" s="88"/>
      <c r="AF169" s="84">
        <f t="shared" si="31"/>
        <v>70023479.409999967</v>
      </c>
    </row>
    <row r="170" spans="1:32" ht="20.100000000000001" customHeight="1" x14ac:dyDescent="0.25">
      <c r="A170" s="52">
        <v>167</v>
      </c>
      <c r="B170" s="36" t="s">
        <v>120</v>
      </c>
      <c r="C170" s="38" t="s">
        <v>155</v>
      </c>
      <c r="D170" s="76">
        <v>711200000</v>
      </c>
      <c r="E170" s="77"/>
      <c r="F170" s="78">
        <f t="shared" si="20"/>
        <v>711200000</v>
      </c>
      <c r="G170" s="81"/>
      <c r="H170" s="80">
        <f t="shared" si="24"/>
        <v>711200000</v>
      </c>
      <c r="I170" s="81">
        <v>-711200000</v>
      </c>
      <c r="J170" s="82">
        <f t="shared" si="25"/>
        <v>0</v>
      </c>
      <c r="K170" s="77"/>
      <c r="L170" s="76">
        <f t="shared" si="26"/>
        <v>0</v>
      </c>
      <c r="M170" s="77"/>
      <c r="N170" s="76">
        <f t="shared" si="27"/>
        <v>0</v>
      </c>
      <c r="O170" s="77"/>
      <c r="P170" s="76">
        <f t="shared" si="21"/>
        <v>0</v>
      </c>
      <c r="Q170" s="77"/>
      <c r="R170" s="76">
        <f t="shared" si="22"/>
        <v>0</v>
      </c>
      <c r="S170" s="77"/>
      <c r="T170" s="84">
        <f t="shared" si="23"/>
        <v>0</v>
      </c>
      <c r="U170" s="77"/>
      <c r="V170" s="90"/>
      <c r="W170" s="84">
        <f t="shared" si="28"/>
        <v>0</v>
      </c>
      <c r="X170" s="83"/>
      <c r="Y170" s="91"/>
      <c r="Z170" s="84">
        <f t="shared" si="29"/>
        <v>0</v>
      </c>
      <c r="AA170" s="77"/>
      <c r="AB170" s="87"/>
      <c r="AC170" s="84">
        <f t="shared" si="30"/>
        <v>0</v>
      </c>
      <c r="AD170" s="77"/>
      <c r="AE170" s="88"/>
      <c r="AF170" s="84">
        <f t="shared" si="31"/>
        <v>0</v>
      </c>
    </row>
    <row r="171" spans="1:32" ht="20.100000000000001" customHeight="1" x14ac:dyDescent="0.25">
      <c r="A171" s="52">
        <v>168</v>
      </c>
      <c r="B171" s="36" t="s">
        <v>56</v>
      </c>
      <c r="C171" s="38" t="s">
        <v>155</v>
      </c>
      <c r="D171" s="76">
        <v>842000000</v>
      </c>
      <c r="E171" s="77"/>
      <c r="F171" s="78">
        <f t="shared" si="20"/>
        <v>842000000</v>
      </c>
      <c r="G171" s="81"/>
      <c r="H171" s="80">
        <f t="shared" si="24"/>
        <v>842000000</v>
      </c>
      <c r="I171" s="81"/>
      <c r="J171" s="82">
        <f t="shared" si="25"/>
        <v>842000000</v>
      </c>
      <c r="K171" s="77"/>
      <c r="L171" s="76">
        <f t="shared" si="26"/>
        <v>842000000</v>
      </c>
      <c r="M171" s="77"/>
      <c r="N171" s="76">
        <f t="shared" si="27"/>
        <v>842000000</v>
      </c>
      <c r="O171" s="77"/>
      <c r="P171" s="76">
        <f t="shared" si="21"/>
        <v>842000000</v>
      </c>
      <c r="Q171" s="77"/>
      <c r="R171" s="76">
        <f t="shared" si="22"/>
        <v>842000000</v>
      </c>
      <c r="S171" s="77"/>
      <c r="T171" s="84">
        <f t="shared" si="23"/>
        <v>842000000</v>
      </c>
      <c r="U171" s="77"/>
      <c r="V171" s="90"/>
      <c r="W171" s="84">
        <f t="shared" si="28"/>
        <v>842000000</v>
      </c>
      <c r="X171" s="83"/>
      <c r="Y171" s="91"/>
      <c r="Z171" s="84">
        <f t="shared" si="29"/>
        <v>842000000</v>
      </c>
      <c r="AA171" s="77"/>
      <c r="AB171" s="87"/>
      <c r="AC171" s="84">
        <f t="shared" si="30"/>
        <v>842000000</v>
      </c>
      <c r="AD171" s="77">
        <v>-142344</v>
      </c>
      <c r="AE171" s="88"/>
      <c r="AF171" s="84">
        <f t="shared" si="31"/>
        <v>841857656</v>
      </c>
    </row>
    <row r="172" spans="1:32" ht="20.100000000000001" customHeight="1" x14ac:dyDescent="0.25">
      <c r="A172" s="52">
        <v>169</v>
      </c>
      <c r="B172" s="36" t="s">
        <v>69</v>
      </c>
      <c r="C172" s="38" t="s">
        <v>155</v>
      </c>
      <c r="D172" s="76">
        <v>505000000</v>
      </c>
      <c r="E172" s="77"/>
      <c r="F172" s="78">
        <f t="shared" si="20"/>
        <v>505000000</v>
      </c>
      <c r="G172" s="81"/>
      <c r="H172" s="80">
        <f t="shared" si="24"/>
        <v>505000000</v>
      </c>
      <c r="I172" s="81"/>
      <c r="J172" s="82">
        <f t="shared" si="25"/>
        <v>505000000</v>
      </c>
      <c r="K172" s="77"/>
      <c r="L172" s="76">
        <f t="shared" si="26"/>
        <v>505000000</v>
      </c>
      <c r="M172" s="77"/>
      <c r="N172" s="76">
        <f t="shared" si="27"/>
        <v>505000000</v>
      </c>
      <c r="O172" s="77"/>
      <c r="P172" s="76">
        <f t="shared" si="21"/>
        <v>505000000</v>
      </c>
      <c r="Q172" s="77"/>
      <c r="R172" s="76">
        <f t="shared" si="22"/>
        <v>505000000</v>
      </c>
      <c r="S172" s="77"/>
      <c r="T172" s="84">
        <f t="shared" si="23"/>
        <v>505000000</v>
      </c>
      <c r="U172" s="77"/>
      <c r="V172" s="90"/>
      <c r="W172" s="84">
        <f t="shared" si="28"/>
        <v>505000000</v>
      </c>
      <c r="X172" s="83"/>
      <c r="Y172" s="91"/>
      <c r="Z172" s="84">
        <f t="shared" si="29"/>
        <v>505000000</v>
      </c>
      <c r="AA172" s="77"/>
      <c r="AB172" s="87"/>
      <c r="AC172" s="84">
        <f t="shared" si="30"/>
        <v>505000000</v>
      </c>
      <c r="AD172" s="77"/>
      <c r="AE172" s="88"/>
      <c r="AF172" s="84">
        <f t="shared" si="31"/>
        <v>505000000</v>
      </c>
    </row>
    <row r="173" spans="1:32" ht="20.100000000000001" customHeight="1" x14ac:dyDescent="0.25">
      <c r="A173" s="52">
        <v>170</v>
      </c>
      <c r="B173" s="36" t="s">
        <v>69</v>
      </c>
      <c r="C173" s="38" t="s">
        <v>155</v>
      </c>
      <c r="D173" s="76">
        <v>749500000</v>
      </c>
      <c r="E173" s="77"/>
      <c r="F173" s="78">
        <f t="shared" si="20"/>
        <v>749500000</v>
      </c>
      <c r="G173" s="81"/>
      <c r="H173" s="80">
        <f t="shared" si="24"/>
        <v>749500000</v>
      </c>
      <c r="I173" s="81"/>
      <c r="J173" s="82">
        <f t="shared" si="25"/>
        <v>749500000</v>
      </c>
      <c r="K173" s="77"/>
      <c r="L173" s="76">
        <f t="shared" si="26"/>
        <v>749500000</v>
      </c>
      <c r="M173" s="77"/>
      <c r="N173" s="76">
        <f t="shared" si="27"/>
        <v>749500000</v>
      </c>
      <c r="O173" s="77"/>
      <c r="P173" s="76">
        <f t="shared" si="21"/>
        <v>749500000</v>
      </c>
      <c r="Q173" s="77"/>
      <c r="R173" s="76">
        <f t="shared" si="22"/>
        <v>749500000</v>
      </c>
      <c r="S173" s="77"/>
      <c r="T173" s="84">
        <f t="shared" si="23"/>
        <v>749500000</v>
      </c>
      <c r="U173" s="77"/>
      <c r="V173" s="90"/>
      <c r="W173" s="84">
        <f t="shared" si="28"/>
        <v>749500000</v>
      </c>
      <c r="X173" s="83"/>
      <c r="Y173" s="91"/>
      <c r="Z173" s="84">
        <f t="shared" si="29"/>
        <v>749500000</v>
      </c>
      <c r="AA173" s="77"/>
      <c r="AB173" s="87"/>
      <c r="AC173" s="84">
        <f t="shared" si="30"/>
        <v>749500000</v>
      </c>
      <c r="AD173" s="77">
        <v>-160369025.78999999</v>
      </c>
      <c r="AE173" s="88"/>
      <c r="AF173" s="84">
        <f t="shared" si="31"/>
        <v>589130974.21000004</v>
      </c>
    </row>
    <row r="174" spans="1:32" ht="20.100000000000001" customHeight="1" x14ac:dyDescent="0.25">
      <c r="A174" s="52">
        <v>171</v>
      </c>
      <c r="B174" s="36" t="s">
        <v>69</v>
      </c>
      <c r="C174" s="38" t="s">
        <v>155</v>
      </c>
      <c r="D174" s="76">
        <v>723500000</v>
      </c>
      <c r="E174" s="77"/>
      <c r="F174" s="78">
        <f t="shared" si="20"/>
        <v>723500000</v>
      </c>
      <c r="G174" s="81"/>
      <c r="H174" s="80">
        <f t="shared" si="24"/>
        <v>723500000</v>
      </c>
      <c r="I174" s="81"/>
      <c r="J174" s="82">
        <f t="shared" si="25"/>
        <v>723500000</v>
      </c>
      <c r="K174" s="77"/>
      <c r="L174" s="76">
        <f t="shared" si="26"/>
        <v>723500000</v>
      </c>
      <c r="M174" s="77"/>
      <c r="N174" s="76">
        <f t="shared" si="27"/>
        <v>723500000</v>
      </c>
      <c r="O174" s="77"/>
      <c r="P174" s="76">
        <f t="shared" si="21"/>
        <v>723500000</v>
      </c>
      <c r="Q174" s="77"/>
      <c r="R174" s="76">
        <f t="shared" si="22"/>
        <v>723500000</v>
      </c>
      <c r="S174" s="77"/>
      <c r="T174" s="84">
        <f t="shared" si="23"/>
        <v>723500000</v>
      </c>
      <c r="U174" s="77"/>
      <c r="V174" s="90"/>
      <c r="W174" s="84">
        <f t="shared" si="28"/>
        <v>723500000</v>
      </c>
      <c r="X174" s="83"/>
      <c r="Y174" s="91"/>
      <c r="Z174" s="84">
        <f t="shared" si="29"/>
        <v>723500000</v>
      </c>
      <c r="AA174" s="77"/>
      <c r="AB174" s="87"/>
      <c r="AC174" s="84">
        <f t="shared" si="30"/>
        <v>723500000</v>
      </c>
      <c r="AD174" s="77">
        <v>-507107832.68000001</v>
      </c>
      <c r="AE174" s="88"/>
      <c r="AF174" s="84">
        <f t="shared" si="31"/>
        <v>216392167.31999999</v>
      </c>
    </row>
    <row r="175" spans="1:32" ht="20.100000000000001" customHeight="1" x14ac:dyDescent="0.25">
      <c r="A175" s="52">
        <v>172</v>
      </c>
      <c r="B175" s="36" t="s">
        <v>56</v>
      </c>
      <c r="C175" s="38" t="s">
        <v>155</v>
      </c>
      <c r="D175" s="76">
        <v>956882010</v>
      </c>
      <c r="E175" s="77"/>
      <c r="F175" s="78">
        <f t="shared" ref="F175:F237" si="32">SUM(D175:E175)</f>
        <v>956882010</v>
      </c>
      <c r="G175" s="81"/>
      <c r="H175" s="80">
        <f t="shared" si="24"/>
        <v>956882010</v>
      </c>
      <c r="I175" s="81"/>
      <c r="J175" s="82">
        <f t="shared" si="25"/>
        <v>956882010</v>
      </c>
      <c r="K175" s="77"/>
      <c r="L175" s="76">
        <f t="shared" si="26"/>
        <v>956882010</v>
      </c>
      <c r="M175" s="77"/>
      <c r="N175" s="76">
        <f t="shared" si="27"/>
        <v>956882010</v>
      </c>
      <c r="O175" s="77"/>
      <c r="P175" s="76">
        <f t="shared" ref="P175:P237" si="33">SUM(N175:O175)</f>
        <v>956882010</v>
      </c>
      <c r="Q175" s="77"/>
      <c r="R175" s="76">
        <f t="shared" ref="R175:R237" si="34">SUM(P175:Q175)</f>
        <v>956882010</v>
      </c>
      <c r="S175" s="77"/>
      <c r="T175" s="84">
        <f t="shared" ref="T175:T237" si="35">SUM(R175:S175)</f>
        <v>956882010</v>
      </c>
      <c r="U175" s="77"/>
      <c r="V175" s="90"/>
      <c r="W175" s="84">
        <f t="shared" si="28"/>
        <v>956882010</v>
      </c>
      <c r="X175" s="83"/>
      <c r="Y175" s="91"/>
      <c r="Z175" s="84">
        <f t="shared" si="29"/>
        <v>956882010</v>
      </c>
      <c r="AA175" s="77"/>
      <c r="AB175" s="87"/>
      <c r="AC175" s="84">
        <f t="shared" si="30"/>
        <v>956882010</v>
      </c>
      <c r="AD175" s="77"/>
      <c r="AE175" s="88"/>
      <c r="AF175" s="84">
        <f t="shared" si="31"/>
        <v>956882010</v>
      </c>
    </row>
    <row r="176" spans="1:32" ht="20.100000000000001" customHeight="1" x14ac:dyDescent="0.25">
      <c r="A176" s="52">
        <v>173</v>
      </c>
      <c r="B176" s="36" t="s">
        <v>56</v>
      </c>
      <c r="C176" s="38" t="s">
        <v>155</v>
      </c>
      <c r="D176" s="76">
        <v>512000000</v>
      </c>
      <c r="E176" s="77"/>
      <c r="F176" s="78">
        <f t="shared" si="32"/>
        <v>512000000</v>
      </c>
      <c r="G176" s="81"/>
      <c r="H176" s="80">
        <f t="shared" si="24"/>
        <v>512000000</v>
      </c>
      <c r="I176" s="81"/>
      <c r="J176" s="82">
        <f t="shared" si="25"/>
        <v>512000000</v>
      </c>
      <c r="K176" s="77"/>
      <c r="L176" s="76">
        <f t="shared" si="26"/>
        <v>512000000</v>
      </c>
      <c r="M176" s="77"/>
      <c r="N176" s="76">
        <f t="shared" si="27"/>
        <v>512000000</v>
      </c>
      <c r="O176" s="77"/>
      <c r="P176" s="76">
        <f t="shared" si="33"/>
        <v>512000000</v>
      </c>
      <c r="Q176" s="77"/>
      <c r="R176" s="76">
        <f t="shared" si="34"/>
        <v>512000000</v>
      </c>
      <c r="S176" s="77"/>
      <c r="T176" s="84">
        <f t="shared" si="35"/>
        <v>512000000</v>
      </c>
      <c r="U176" s="77"/>
      <c r="V176" s="90"/>
      <c r="W176" s="84">
        <f t="shared" si="28"/>
        <v>512000000</v>
      </c>
      <c r="X176" s="83"/>
      <c r="Y176" s="91"/>
      <c r="Z176" s="84">
        <f t="shared" si="29"/>
        <v>512000000</v>
      </c>
      <c r="AA176" s="77"/>
      <c r="AB176" s="87"/>
      <c r="AC176" s="84">
        <f t="shared" si="30"/>
        <v>512000000</v>
      </c>
      <c r="AD176" s="77">
        <v>-101385801.64</v>
      </c>
      <c r="AE176" s="88"/>
      <c r="AF176" s="84">
        <f t="shared" si="31"/>
        <v>410614198.36000001</v>
      </c>
    </row>
    <row r="177" spans="1:32" ht="20.100000000000001" customHeight="1" x14ac:dyDescent="0.25">
      <c r="A177" s="52">
        <v>174</v>
      </c>
      <c r="B177" s="36" t="s">
        <v>56</v>
      </c>
      <c r="C177" s="38" t="s">
        <v>155</v>
      </c>
      <c r="D177" s="76">
        <v>560000000</v>
      </c>
      <c r="E177" s="77"/>
      <c r="F177" s="78">
        <f t="shared" si="32"/>
        <v>560000000</v>
      </c>
      <c r="G177" s="81"/>
      <c r="H177" s="80">
        <f t="shared" si="24"/>
        <v>560000000</v>
      </c>
      <c r="I177" s="81"/>
      <c r="J177" s="82">
        <f t="shared" si="25"/>
        <v>560000000</v>
      </c>
      <c r="K177" s="77"/>
      <c r="L177" s="76">
        <f t="shared" si="26"/>
        <v>560000000</v>
      </c>
      <c r="M177" s="77"/>
      <c r="N177" s="76">
        <f t="shared" si="27"/>
        <v>560000000</v>
      </c>
      <c r="O177" s="77"/>
      <c r="P177" s="76">
        <f t="shared" si="33"/>
        <v>560000000</v>
      </c>
      <c r="Q177" s="77"/>
      <c r="R177" s="76">
        <f t="shared" si="34"/>
        <v>560000000</v>
      </c>
      <c r="S177" s="77"/>
      <c r="T177" s="84">
        <f t="shared" si="35"/>
        <v>560000000</v>
      </c>
      <c r="U177" s="77"/>
      <c r="V177" s="90"/>
      <c r="W177" s="84">
        <f t="shared" si="28"/>
        <v>560000000</v>
      </c>
      <c r="X177" s="83"/>
      <c r="Y177" s="91"/>
      <c r="Z177" s="84">
        <f t="shared" si="29"/>
        <v>560000000</v>
      </c>
      <c r="AA177" s="77"/>
      <c r="AB177" s="87"/>
      <c r="AC177" s="84">
        <f t="shared" si="30"/>
        <v>560000000</v>
      </c>
      <c r="AD177" s="77"/>
      <c r="AE177" s="88"/>
      <c r="AF177" s="84">
        <f t="shared" si="31"/>
        <v>560000000</v>
      </c>
    </row>
    <row r="178" spans="1:32" ht="20.100000000000001" customHeight="1" x14ac:dyDescent="0.25">
      <c r="A178" s="52">
        <v>175</v>
      </c>
      <c r="B178" s="39" t="s">
        <v>56</v>
      </c>
      <c r="C178" s="38" t="s">
        <v>155</v>
      </c>
      <c r="D178" s="76">
        <v>823600000</v>
      </c>
      <c r="E178" s="77"/>
      <c r="F178" s="78">
        <f t="shared" si="32"/>
        <v>823600000</v>
      </c>
      <c r="G178" s="81"/>
      <c r="H178" s="80">
        <f t="shared" si="24"/>
        <v>823600000</v>
      </c>
      <c r="I178" s="81"/>
      <c r="J178" s="82">
        <f t="shared" si="25"/>
        <v>823600000</v>
      </c>
      <c r="K178" s="77"/>
      <c r="L178" s="76">
        <f t="shared" si="26"/>
        <v>823600000</v>
      </c>
      <c r="M178" s="77"/>
      <c r="N178" s="76">
        <f t="shared" si="27"/>
        <v>823600000</v>
      </c>
      <c r="O178" s="77"/>
      <c r="P178" s="76">
        <f t="shared" si="33"/>
        <v>823600000</v>
      </c>
      <c r="Q178" s="77"/>
      <c r="R178" s="76">
        <f t="shared" si="34"/>
        <v>823600000</v>
      </c>
      <c r="S178" s="77"/>
      <c r="T178" s="84">
        <f t="shared" si="35"/>
        <v>823600000</v>
      </c>
      <c r="U178" s="77"/>
      <c r="V178" s="90"/>
      <c r="W178" s="84">
        <f t="shared" si="28"/>
        <v>823600000</v>
      </c>
      <c r="X178" s="83"/>
      <c r="Y178" s="91"/>
      <c r="Z178" s="84">
        <f t="shared" si="29"/>
        <v>823600000</v>
      </c>
      <c r="AA178" s="77"/>
      <c r="AB178" s="87"/>
      <c r="AC178" s="84">
        <f t="shared" si="30"/>
        <v>823600000</v>
      </c>
      <c r="AD178" s="77">
        <v>-218299000.59999999</v>
      </c>
      <c r="AE178" s="88"/>
      <c r="AF178" s="84">
        <f t="shared" si="31"/>
        <v>605300999.39999998</v>
      </c>
    </row>
    <row r="179" spans="1:32" ht="20.100000000000001" customHeight="1" x14ac:dyDescent="0.25">
      <c r="A179" s="52">
        <v>176</v>
      </c>
      <c r="B179" s="39" t="s">
        <v>69</v>
      </c>
      <c r="C179" s="38" t="s">
        <v>155</v>
      </c>
      <c r="D179" s="76">
        <v>915900000</v>
      </c>
      <c r="E179" s="77"/>
      <c r="F179" s="78">
        <f t="shared" si="32"/>
        <v>915900000</v>
      </c>
      <c r="G179" s="81"/>
      <c r="H179" s="80">
        <f t="shared" si="24"/>
        <v>915900000</v>
      </c>
      <c r="I179" s="81"/>
      <c r="J179" s="82">
        <f t="shared" si="25"/>
        <v>915900000</v>
      </c>
      <c r="K179" s="77"/>
      <c r="L179" s="76">
        <f t="shared" si="26"/>
        <v>915900000</v>
      </c>
      <c r="M179" s="77"/>
      <c r="N179" s="76">
        <f t="shared" si="27"/>
        <v>915900000</v>
      </c>
      <c r="O179" s="77"/>
      <c r="P179" s="76">
        <f t="shared" si="33"/>
        <v>915900000</v>
      </c>
      <c r="Q179" s="77"/>
      <c r="R179" s="76">
        <f t="shared" si="34"/>
        <v>915900000</v>
      </c>
      <c r="S179" s="77"/>
      <c r="T179" s="84">
        <f t="shared" si="35"/>
        <v>915900000</v>
      </c>
      <c r="U179" s="77"/>
      <c r="V179" s="90"/>
      <c r="W179" s="84">
        <f t="shared" si="28"/>
        <v>915900000</v>
      </c>
      <c r="X179" s="83"/>
      <c r="Y179" s="91"/>
      <c r="Z179" s="84">
        <f t="shared" si="29"/>
        <v>915900000</v>
      </c>
      <c r="AA179" s="77"/>
      <c r="AB179" s="87"/>
      <c r="AC179" s="84">
        <f t="shared" si="30"/>
        <v>915900000</v>
      </c>
      <c r="AD179" s="77">
        <v>-274466902.45999998</v>
      </c>
      <c r="AE179" s="88"/>
      <c r="AF179" s="84">
        <f t="shared" si="31"/>
        <v>641433097.53999996</v>
      </c>
    </row>
    <row r="180" spans="1:32" ht="20.100000000000001" customHeight="1" x14ac:dyDescent="0.25">
      <c r="A180" s="52">
        <v>177</v>
      </c>
      <c r="B180" s="39" t="s">
        <v>56</v>
      </c>
      <c r="C180" s="38" t="s">
        <v>155</v>
      </c>
      <c r="D180" s="76">
        <v>625500000</v>
      </c>
      <c r="E180" s="77"/>
      <c r="F180" s="78">
        <f t="shared" si="32"/>
        <v>625500000</v>
      </c>
      <c r="G180" s="81"/>
      <c r="H180" s="80">
        <f t="shared" si="24"/>
        <v>625500000</v>
      </c>
      <c r="I180" s="81"/>
      <c r="J180" s="82">
        <f t="shared" si="25"/>
        <v>625500000</v>
      </c>
      <c r="K180" s="77"/>
      <c r="L180" s="76">
        <f t="shared" si="26"/>
        <v>625500000</v>
      </c>
      <c r="M180" s="77"/>
      <c r="N180" s="76">
        <f t="shared" si="27"/>
        <v>625500000</v>
      </c>
      <c r="O180" s="77"/>
      <c r="P180" s="76">
        <f t="shared" si="33"/>
        <v>625500000</v>
      </c>
      <c r="Q180" s="77"/>
      <c r="R180" s="76">
        <f t="shared" si="34"/>
        <v>625500000</v>
      </c>
      <c r="S180" s="77"/>
      <c r="T180" s="84">
        <f t="shared" si="35"/>
        <v>625500000</v>
      </c>
      <c r="U180" s="77"/>
      <c r="V180" s="90"/>
      <c r="W180" s="84">
        <f t="shared" si="28"/>
        <v>625500000</v>
      </c>
      <c r="X180" s="83"/>
      <c r="Y180" s="91"/>
      <c r="Z180" s="84">
        <f t="shared" si="29"/>
        <v>625500000</v>
      </c>
      <c r="AA180" s="77"/>
      <c r="AB180" s="87"/>
      <c r="AC180" s="84">
        <f t="shared" si="30"/>
        <v>625500000</v>
      </c>
      <c r="AD180" s="77"/>
      <c r="AE180" s="88"/>
      <c r="AF180" s="84">
        <f t="shared" si="31"/>
        <v>625500000</v>
      </c>
    </row>
    <row r="181" spans="1:32" ht="20.100000000000001" customHeight="1" x14ac:dyDescent="0.25">
      <c r="A181" s="52">
        <v>178</v>
      </c>
      <c r="B181" s="39" t="s">
        <v>56</v>
      </c>
      <c r="C181" s="38" t="s">
        <v>155</v>
      </c>
      <c r="D181" s="76">
        <v>501000000</v>
      </c>
      <c r="E181" s="77"/>
      <c r="F181" s="78">
        <f t="shared" si="32"/>
        <v>501000000</v>
      </c>
      <c r="G181" s="81"/>
      <c r="H181" s="80">
        <f t="shared" si="24"/>
        <v>501000000</v>
      </c>
      <c r="I181" s="81"/>
      <c r="J181" s="82">
        <f t="shared" si="25"/>
        <v>501000000</v>
      </c>
      <c r="K181" s="77"/>
      <c r="L181" s="76">
        <f t="shared" si="26"/>
        <v>501000000</v>
      </c>
      <c r="M181" s="77"/>
      <c r="N181" s="76">
        <f t="shared" si="27"/>
        <v>501000000</v>
      </c>
      <c r="O181" s="77"/>
      <c r="P181" s="76">
        <f t="shared" si="33"/>
        <v>501000000</v>
      </c>
      <c r="Q181" s="77">
        <v>-501000000</v>
      </c>
      <c r="R181" s="76">
        <f t="shared" si="34"/>
        <v>0</v>
      </c>
      <c r="S181" s="77"/>
      <c r="T181" s="84">
        <f t="shared" si="35"/>
        <v>0</v>
      </c>
      <c r="U181" s="77"/>
      <c r="V181" s="90"/>
      <c r="W181" s="84">
        <f t="shared" si="28"/>
        <v>0</v>
      </c>
      <c r="X181" s="83"/>
      <c r="Y181" s="91"/>
      <c r="Z181" s="84">
        <f t="shared" si="29"/>
        <v>0</v>
      </c>
      <c r="AA181" s="77"/>
      <c r="AB181" s="87"/>
      <c r="AC181" s="84">
        <f t="shared" si="30"/>
        <v>0</v>
      </c>
      <c r="AD181" s="77"/>
      <c r="AE181" s="88"/>
      <c r="AF181" s="84">
        <f t="shared" si="31"/>
        <v>0</v>
      </c>
    </row>
    <row r="182" spans="1:32" ht="20.100000000000001" customHeight="1" x14ac:dyDescent="0.25">
      <c r="A182" s="52">
        <v>179</v>
      </c>
      <c r="B182" s="39" t="s">
        <v>56</v>
      </c>
      <c r="C182" s="38" t="s">
        <v>155</v>
      </c>
      <c r="D182" s="76">
        <v>513900000</v>
      </c>
      <c r="E182" s="77"/>
      <c r="F182" s="78">
        <f t="shared" si="32"/>
        <v>513900000</v>
      </c>
      <c r="G182" s="81"/>
      <c r="H182" s="80">
        <f t="shared" si="24"/>
        <v>513900000</v>
      </c>
      <c r="I182" s="81"/>
      <c r="J182" s="82">
        <f t="shared" si="25"/>
        <v>513900000</v>
      </c>
      <c r="K182" s="77"/>
      <c r="L182" s="76">
        <f t="shared" si="26"/>
        <v>513900000</v>
      </c>
      <c r="M182" s="77"/>
      <c r="N182" s="76">
        <f t="shared" si="27"/>
        <v>513900000</v>
      </c>
      <c r="O182" s="77"/>
      <c r="P182" s="76">
        <f t="shared" si="33"/>
        <v>513900000</v>
      </c>
      <c r="Q182" s="77">
        <v>-513900000</v>
      </c>
      <c r="R182" s="76">
        <f t="shared" si="34"/>
        <v>0</v>
      </c>
      <c r="S182" s="77"/>
      <c r="T182" s="84">
        <f t="shared" si="35"/>
        <v>0</v>
      </c>
      <c r="U182" s="77"/>
      <c r="V182" s="90"/>
      <c r="W182" s="84">
        <f t="shared" si="28"/>
        <v>0</v>
      </c>
      <c r="X182" s="83"/>
      <c r="Y182" s="91"/>
      <c r="Z182" s="84">
        <f t="shared" si="29"/>
        <v>0</v>
      </c>
      <c r="AA182" s="77"/>
      <c r="AB182" s="87"/>
      <c r="AC182" s="84">
        <f t="shared" si="30"/>
        <v>0</v>
      </c>
      <c r="AD182" s="77"/>
      <c r="AE182" s="88"/>
      <c r="AF182" s="84">
        <f t="shared" si="31"/>
        <v>0</v>
      </c>
    </row>
    <row r="183" spans="1:32" ht="20.100000000000001" customHeight="1" x14ac:dyDescent="0.25">
      <c r="A183" s="52">
        <v>180</v>
      </c>
      <c r="B183" s="39" t="s">
        <v>70</v>
      </c>
      <c r="C183" s="38" t="s">
        <v>155</v>
      </c>
      <c r="D183" s="76">
        <v>4147500000</v>
      </c>
      <c r="E183" s="77"/>
      <c r="F183" s="78">
        <f t="shared" si="32"/>
        <v>4147500000</v>
      </c>
      <c r="G183" s="81"/>
      <c r="H183" s="80">
        <f t="shared" si="24"/>
        <v>4147500000</v>
      </c>
      <c r="I183" s="81"/>
      <c r="J183" s="82">
        <f t="shared" si="25"/>
        <v>4147500000</v>
      </c>
      <c r="K183" s="77"/>
      <c r="L183" s="76">
        <f t="shared" si="26"/>
        <v>4147500000</v>
      </c>
      <c r="M183" s="77"/>
      <c r="N183" s="76">
        <f t="shared" si="27"/>
        <v>4147500000</v>
      </c>
      <c r="O183" s="77"/>
      <c r="P183" s="76">
        <f t="shared" si="33"/>
        <v>4147500000</v>
      </c>
      <c r="Q183" s="77"/>
      <c r="R183" s="76">
        <f t="shared" si="34"/>
        <v>4147500000</v>
      </c>
      <c r="S183" s="77"/>
      <c r="T183" s="84">
        <f t="shared" si="35"/>
        <v>4147500000</v>
      </c>
      <c r="U183" s="77"/>
      <c r="V183" s="90"/>
      <c r="W183" s="84">
        <f t="shared" si="28"/>
        <v>4147500000</v>
      </c>
      <c r="X183" s="83"/>
      <c r="Y183" s="91"/>
      <c r="Z183" s="84">
        <f t="shared" si="29"/>
        <v>4147500000</v>
      </c>
      <c r="AA183" s="77"/>
      <c r="AB183" s="87"/>
      <c r="AC183" s="84">
        <f t="shared" si="30"/>
        <v>4147500000</v>
      </c>
      <c r="AD183" s="77">
        <v>-1325800000</v>
      </c>
      <c r="AE183" s="88"/>
      <c r="AF183" s="84">
        <f t="shared" si="31"/>
        <v>2821700000</v>
      </c>
    </row>
    <row r="184" spans="1:32" ht="20.100000000000001" customHeight="1" x14ac:dyDescent="0.25">
      <c r="A184" s="52">
        <v>181</v>
      </c>
      <c r="B184" s="39" t="s">
        <v>53</v>
      </c>
      <c r="C184" s="38" t="s">
        <v>155</v>
      </c>
      <c r="D184" s="76">
        <v>3000000000</v>
      </c>
      <c r="E184" s="77"/>
      <c r="F184" s="78">
        <f t="shared" si="32"/>
        <v>3000000000</v>
      </c>
      <c r="G184" s="81"/>
      <c r="H184" s="80">
        <f t="shared" si="24"/>
        <v>3000000000</v>
      </c>
      <c r="I184" s="81"/>
      <c r="J184" s="82">
        <f t="shared" si="25"/>
        <v>3000000000</v>
      </c>
      <c r="K184" s="77"/>
      <c r="L184" s="76">
        <f t="shared" si="26"/>
        <v>3000000000</v>
      </c>
      <c r="M184" s="77"/>
      <c r="N184" s="76">
        <f t="shared" si="27"/>
        <v>3000000000</v>
      </c>
      <c r="O184" s="77"/>
      <c r="P184" s="76">
        <f t="shared" si="33"/>
        <v>3000000000</v>
      </c>
      <c r="Q184" s="77"/>
      <c r="R184" s="76">
        <f t="shared" si="34"/>
        <v>3000000000</v>
      </c>
      <c r="S184" s="77"/>
      <c r="T184" s="84">
        <f t="shared" si="35"/>
        <v>3000000000</v>
      </c>
      <c r="U184" s="77"/>
      <c r="V184" s="90"/>
      <c r="W184" s="84">
        <f t="shared" si="28"/>
        <v>3000000000</v>
      </c>
      <c r="X184" s="83"/>
      <c r="Y184" s="91"/>
      <c r="Z184" s="84">
        <f t="shared" si="29"/>
        <v>3000000000</v>
      </c>
      <c r="AA184" s="77"/>
      <c r="AB184" s="87"/>
      <c r="AC184" s="84">
        <f t="shared" si="30"/>
        <v>3000000000</v>
      </c>
      <c r="AD184" s="77">
        <v>-3000000000</v>
      </c>
      <c r="AE184" s="88"/>
      <c r="AF184" s="84">
        <f t="shared" si="31"/>
        <v>0</v>
      </c>
    </row>
    <row r="185" spans="1:32" ht="20.100000000000001" customHeight="1" x14ac:dyDescent="0.25">
      <c r="A185" s="52">
        <v>182</v>
      </c>
      <c r="B185" s="39" t="s">
        <v>53</v>
      </c>
      <c r="C185" s="38" t="s">
        <v>155</v>
      </c>
      <c r="D185" s="76">
        <v>600000000</v>
      </c>
      <c r="E185" s="77"/>
      <c r="F185" s="78">
        <f t="shared" si="32"/>
        <v>600000000</v>
      </c>
      <c r="G185" s="81"/>
      <c r="H185" s="80">
        <f t="shared" si="24"/>
        <v>600000000</v>
      </c>
      <c r="I185" s="81"/>
      <c r="J185" s="82">
        <f t="shared" si="25"/>
        <v>600000000</v>
      </c>
      <c r="K185" s="77"/>
      <c r="L185" s="76">
        <f t="shared" si="26"/>
        <v>600000000</v>
      </c>
      <c r="M185" s="77"/>
      <c r="N185" s="76">
        <f t="shared" si="27"/>
        <v>600000000</v>
      </c>
      <c r="O185" s="77"/>
      <c r="P185" s="76">
        <f t="shared" si="33"/>
        <v>600000000</v>
      </c>
      <c r="Q185" s="77"/>
      <c r="R185" s="76">
        <f t="shared" si="34"/>
        <v>600000000</v>
      </c>
      <c r="S185" s="77"/>
      <c r="T185" s="84">
        <f t="shared" si="35"/>
        <v>600000000</v>
      </c>
      <c r="U185" s="77"/>
      <c r="V185" s="90"/>
      <c r="W185" s="84">
        <f t="shared" si="28"/>
        <v>600000000</v>
      </c>
      <c r="X185" s="83"/>
      <c r="Y185" s="91"/>
      <c r="Z185" s="84">
        <f t="shared" si="29"/>
        <v>600000000</v>
      </c>
      <c r="AA185" s="77"/>
      <c r="AB185" s="87"/>
      <c r="AC185" s="84">
        <f t="shared" si="30"/>
        <v>600000000</v>
      </c>
      <c r="AD185" s="77">
        <v>-600000000</v>
      </c>
      <c r="AE185" s="88"/>
      <c r="AF185" s="84">
        <f t="shared" si="31"/>
        <v>0</v>
      </c>
    </row>
    <row r="186" spans="1:32" ht="20.100000000000001" customHeight="1" x14ac:dyDescent="0.25">
      <c r="A186" s="52">
        <v>183</v>
      </c>
      <c r="B186" s="39" t="s">
        <v>53</v>
      </c>
      <c r="C186" s="38" t="s">
        <v>155</v>
      </c>
      <c r="D186" s="76">
        <v>1000000000</v>
      </c>
      <c r="E186" s="77"/>
      <c r="F186" s="78">
        <f t="shared" si="32"/>
        <v>1000000000</v>
      </c>
      <c r="G186" s="81"/>
      <c r="H186" s="80">
        <f t="shared" si="24"/>
        <v>1000000000</v>
      </c>
      <c r="I186" s="81"/>
      <c r="J186" s="82">
        <f t="shared" si="25"/>
        <v>1000000000</v>
      </c>
      <c r="K186" s="77"/>
      <c r="L186" s="76">
        <f t="shared" si="26"/>
        <v>1000000000</v>
      </c>
      <c r="M186" s="77"/>
      <c r="N186" s="76">
        <f t="shared" si="27"/>
        <v>1000000000</v>
      </c>
      <c r="O186" s="77"/>
      <c r="P186" s="76">
        <f t="shared" si="33"/>
        <v>1000000000</v>
      </c>
      <c r="Q186" s="77"/>
      <c r="R186" s="76">
        <f t="shared" si="34"/>
        <v>1000000000</v>
      </c>
      <c r="S186" s="77"/>
      <c r="T186" s="84">
        <f t="shared" si="35"/>
        <v>1000000000</v>
      </c>
      <c r="U186" s="77"/>
      <c r="V186" s="90"/>
      <c r="W186" s="84">
        <f t="shared" si="28"/>
        <v>1000000000</v>
      </c>
      <c r="X186" s="83"/>
      <c r="Y186" s="91"/>
      <c r="Z186" s="84">
        <f t="shared" si="29"/>
        <v>1000000000</v>
      </c>
      <c r="AA186" s="77"/>
      <c r="AB186" s="87"/>
      <c r="AC186" s="84">
        <f t="shared" si="30"/>
        <v>1000000000</v>
      </c>
      <c r="AD186" s="77">
        <v>-1000000000</v>
      </c>
      <c r="AE186" s="88"/>
      <c r="AF186" s="84">
        <f t="shared" si="31"/>
        <v>0</v>
      </c>
    </row>
    <row r="187" spans="1:32" ht="20.100000000000001" customHeight="1" x14ac:dyDescent="0.25">
      <c r="A187" s="52">
        <v>184</v>
      </c>
      <c r="B187" s="39" t="s">
        <v>53</v>
      </c>
      <c r="C187" s="38" t="s">
        <v>155</v>
      </c>
      <c r="D187" s="76">
        <v>1500000000</v>
      </c>
      <c r="E187" s="77"/>
      <c r="F187" s="78">
        <f t="shared" si="32"/>
        <v>1500000000</v>
      </c>
      <c r="G187" s="81"/>
      <c r="H187" s="80">
        <f t="shared" si="24"/>
        <v>1500000000</v>
      </c>
      <c r="I187" s="81"/>
      <c r="J187" s="82">
        <f t="shared" si="25"/>
        <v>1500000000</v>
      </c>
      <c r="K187" s="77"/>
      <c r="L187" s="76">
        <f t="shared" si="26"/>
        <v>1500000000</v>
      </c>
      <c r="M187" s="77"/>
      <c r="N187" s="76">
        <f t="shared" si="27"/>
        <v>1500000000</v>
      </c>
      <c r="O187" s="77"/>
      <c r="P187" s="76">
        <f t="shared" si="33"/>
        <v>1500000000</v>
      </c>
      <c r="Q187" s="77"/>
      <c r="R187" s="76">
        <f t="shared" si="34"/>
        <v>1500000000</v>
      </c>
      <c r="S187" s="77"/>
      <c r="T187" s="84">
        <f t="shared" si="35"/>
        <v>1500000000</v>
      </c>
      <c r="U187" s="77"/>
      <c r="V187" s="90"/>
      <c r="W187" s="84">
        <f t="shared" si="28"/>
        <v>1500000000</v>
      </c>
      <c r="X187" s="83"/>
      <c r="Y187" s="91"/>
      <c r="Z187" s="84">
        <f t="shared" si="29"/>
        <v>1500000000</v>
      </c>
      <c r="AA187" s="77"/>
      <c r="AB187" s="87"/>
      <c r="AC187" s="84">
        <f t="shared" si="30"/>
        <v>1500000000</v>
      </c>
      <c r="AD187" s="77">
        <v>-1500000000</v>
      </c>
      <c r="AE187" s="88"/>
      <c r="AF187" s="84">
        <f t="shared" si="31"/>
        <v>0</v>
      </c>
    </row>
    <row r="188" spans="1:32" ht="20.100000000000001" customHeight="1" x14ac:dyDescent="0.25">
      <c r="A188" s="52">
        <v>185</v>
      </c>
      <c r="B188" s="39" t="s">
        <v>53</v>
      </c>
      <c r="C188" s="38" t="s">
        <v>155</v>
      </c>
      <c r="D188" s="76">
        <v>2000000000</v>
      </c>
      <c r="E188" s="77"/>
      <c r="F188" s="78">
        <f t="shared" si="32"/>
        <v>2000000000</v>
      </c>
      <c r="G188" s="81"/>
      <c r="H188" s="80">
        <f t="shared" si="24"/>
        <v>2000000000</v>
      </c>
      <c r="I188" s="81"/>
      <c r="J188" s="82">
        <f t="shared" si="25"/>
        <v>2000000000</v>
      </c>
      <c r="K188" s="77"/>
      <c r="L188" s="76">
        <f t="shared" si="26"/>
        <v>2000000000</v>
      </c>
      <c r="M188" s="77"/>
      <c r="N188" s="76">
        <f t="shared" si="27"/>
        <v>2000000000</v>
      </c>
      <c r="O188" s="77"/>
      <c r="P188" s="76">
        <f t="shared" si="33"/>
        <v>2000000000</v>
      </c>
      <c r="Q188" s="77"/>
      <c r="R188" s="76">
        <f t="shared" si="34"/>
        <v>2000000000</v>
      </c>
      <c r="S188" s="77"/>
      <c r="T188" s="84">
        <f t="shared" si="35"/>
        <v>2000000000</v>
      </c>
      <c r="U188" s="77"/>
      <c r="V188" s="90"/>
      <c r="W188" s="84">
        <f t="shared" si="28"/>
        <v>2000000000</v>
      </c>
      <c r="X188" s="83"/>
      <c r="Y188" s="91"/>
      <c r="Z188" s="84">
        <f t="shared" si="29"/>
        <v>2000000000</v>
      </c>
      <c r="AA188" s="77"/>
      <c r="AB188" s="87"/>
      <c r="AC188" s="84">
        <f t="shared" si="30"/>
        <v>2000000000</v>
      </c>
      <c r="AD188" s="77">
        <v>-2000000000</v>
      </c>
      <c r="AE188" s="88"/>
      <c r="AF188" s="84">
        <f t="shared" si="31"/>
        <v>0</v>
      </c>
    </row>
    <row r="189" spans="1:32" ht="20.100000000000001" customHeight="1" x14ac:dyDescent="0.25">
      <c r="A189" s="52">
        <v>186</v>
      </c>
      <c r="B189" s="39" t="s">
        <v>53</v>
      </c>
      <c r="C189" s="38" t="s">
        <v>155</v>
      </c>
      <c r="D189" s="76">
        <v>1000000000</v>
      </c>
      <c r="E189" s="77"/>
      <c r="F189" s="78">
        <f t="shared" si="32"/>
        <v>1000000000</v>
      </c>
      <c r="G189" s="81"/>
      <c r="H189" s="80">
        <f t="shared" si="24"/>
        <v>1000000000</v>
      </c>
      <c r="I189" s="81"/>
      <c r="J189" s="82">
        <f t="shared" si="25"/>
        <v>1000000000</v>
      </c>
      <c r="K189" s="77"/>
      <c r="L189" s="76">
        <f t="shared" si="26"/>
        <v>1000000000</v>
      </c>
      <c r="M189" s="77"/>
      <c r="N189" s="76">
        <f t="shared" si="27"/>
        <v>1000000000</v>
      </c>
      <c r="O189" s="77"/>
      <c r="P189" s="76">
        <f t="shared" si="33"/>
        <v>1000000000</v>
      </c>
      <c r="Q189" s="77"/>
      <c r="R189" s="76">
        <f t="shared" si="34"/>
        <v>1000000000</v>
      </c>
      <c r="S189" s="77"/>
      <c r="T189" s="84">
        <f t="shared" si="35"/>
        <v>1000000000</v>
      </c>
      <c r="U189" s="77"/>
      <c r="V189" s="90"/>
      <c r="W189" s="84">
        <f t="shared" si="28"/>
        <v>1000000000</v>
      </c>
      <c r="X189" s="83"/>
      <c r="Y189" s="91"/>
      <c r="Z189" s="84">
        <f t="shared" si="29"/>
        <v>1000000000</v>
      </c>
      <c r="AA189" s="77"/>
      <c r="AB189" s="87"/>
      <c r="AC189" s="84">
        <f t="shared" si="30"/>
        <v>1000000000</v>
      </c>
      <c r="AD189" s="77">
        <v>-1000000000</v>
      </c>
      <c r="AE189" s="88"/>
      <c r="AF189" s="84">
        <f t="shared" si="31"/>
        <v>0</v>
      </c>
    </row>
    <row r="190" spans="1:32" ht="20.100000000000001" customHeight="1" x14ac:dyDescent="0.25">
      <c r="A190" s="52">
        <v>187</v>
      </c>
      <c r="B190" s="39" t="s">
        <v>53</v>
      </c>
      <c r="C190" s="38" t="s">
        <v>155</v>
      </c>
      <c r="D190" s="76">
        <v>1815213600</v>
      </c>
      <c r="E190" s="77"/>
      <c r="F190" s="78">
        <f t="shared" si="32"/>
        <v>1815213600</v>
      </c>
      <c r="G190" s="81"/>
      <c r="H190" s="80">
        <f t="shared" ref="H190:L252" si="36">SUM(F190:G190)</f>
        <v>1815213600</v>
      </c>
      <c r="I190" s="81"/>
      <c r="J190" s="82">
        <f t="shared" ref="J190:J252" si="37">SUM(H190:I190)</f>
        <v>1815213600</v>
      </c>
      <c r="K190" s="77"/>
      <c r="L190" s="76">
        <f t="shared" ref="L190:L237" si="38">SUM(J190:K190)</f>
        <v>1815213600</v>
      </c>
      <c r="M190" s="77"/>
      <c r="N190" s="76">
        <f t="shared" ref="N190:N252" si="39">SUM(L190:M190)</f>
        <v>1815213600</v>
      </c>
      <c r="O190" s="77"/>
      <c r="P190" s="76">
        <f t="shared" si="33"/>
        <v>1815213600</v>
      </c>
      <c r="Q190" s="77"/>
      <c r="R190" s="76">
        <f t="shared" si="34"/>
        <v>1815213600</v>
      </c>
      <c r="S190" s="77"/>
      <c r="T190" s="84">
        <f t="shared" si="35"/>
        <v>1815213600</v>
      </c>
      <c r="U190" s="77"/>
      <c r="V190" s="90"/>
      <c r="W190" s="84">
        <f t="shared" si="28"/>
        <v>1815213600</v>
      </c>
      <c r="X190" s="83"/>
      <c r="Y190" s="91"/>
      <c r="Z190" s="84">
        <f t="shared" si="29"/>
        <v>1815213600</v>
      </c>
      <c r="AA190" s="77"/>
      <c r="AB190" s="87"/>
      <c r="AC190" s="84">
        <f t="shared" si="30"/>
        <v>1815213600</v>
      </c>
      <c r="AD190" s="77">
        <v>-1815213600</v>
      </c>
      <c r="AE190" s="88"/>
      <c r="AF190" s="84">
        <f t="shared" si="31"/>
        <v>0</v>
      </c>
    </row>
    <row r="191" spans="1:32" ht="20.100000000000001" customHeight="1" x14ac:dyDescent="0.25">
      <c r="A191" s="52">
        <v>188</v>
      </c>
      <c r="B191" s="39" t="s">
        <v>53</v>
      </c>
      <c r="C191" s="38" t="s">
        <v>155</v>
      </c>
      <c r="D191" s="76">
        <v>500000000</v>
      </c>
      <c r="E191" s="77"/>
      <c r="F191" s="78">
        <f t="shared" si="32"/>
        <v>500000000</v>
      </c>
      <c r="G191" s="81"/>
      <c r="H191" s="80">
        <f t="shared" si="36"/>
        <v>500000000</v>
      </c>
      <c r="I191" s="81"/>
      <c r="J191" s="82">
        <f t="shared" si="37"/>
        <v>500000000</v>
      </c>
      <c r="K191" s="77"/>
      <c r="L191" s="76">
        <f t="shared" si="38"/>
        <v>500000000</v>
      </c>
      <c r="M191" s="77"/>
      <c r="N191" s="76">
        <f t="shared" si="39"/>
        <v>500000000</v>
      </c>
      <c r="O191" s="77"/>
      <c r="P191" s="76">
        <f t="shared" si="33"/>
        <v>500000000</v>
      </c>
      <c r="Q191" s="77"/>
      <c r="R191" s="76">
        <f t="shared" si="34"/>
        <v>500000000</v>
      </c>
      <c r="S191" s="77"/>
      <c r="T191" s="84">
        <f t="shared" si="35"/>
        <v>500000000</v>
      </c>
      <c r="U191" s="77"/>
      <c r="V191" s="90"/>
      <c r="W191" s="84">
        <f t="shared" si="28"/>
        <v>500000000</v>
      </c>
      <c r="X191" s="83"/>
      <c r="Y191" s="91"/>
      <c r="Z191" s="84">
        <f t="shared" si="29"/>
        <v>500000000</v>
      </c>
      <c r="AA191" s="77"/>
      <c r="AB191" s="87"/>
      <c r="AC191" s="84">
        <f t="shared" si="30"/>
        <v>500000000</v>
      </c>
      <c r="AD191" s="77">
        <v>-500000000</v>
      </c>
      <c r="AE191" s="88"/>
      <c r="AF191" s="84">
        <f t="shared" si="31"/>
        <v>0</v>
      </c>
    </row>
    <row r="192" spans="1:32" ht="20.100000000000001" customHeight="1" x14ac:dyDescent="0.25">
      <c r="A192" s="52">
        <v>189</v>
      </c>
      <c r="B192" s="39" t="s">
        <v>53</v>
      </c>
      <c r="C192" s="38" t="s">
        <v>155</v>
      </c>
      <c r="D192" s="76">
        <v>500000000</v>
      </c>
      <c r="E192" s="77"/>
      <c r="F192" s="78">
        <f t="shared" si="32"/>
        <v>500000000</v>
      </c>
      <c r="G192" s="81"/>
      <c r="H192" s="80">
        <f t="shared" si="36"/>
        <v>500000000</v>
      </c>
      <c r="I192" s="81"/>
      <c r="J192" s="82">
        <f t="shared" si="37"/>
        <v>500000000</v>
      </c>
      <c r="K192" s="77"/>
      <c r="L192" s="76">
        <f t="shared" si="38"/>
        <v>500000000</v>
      </c>
      <c r="M192" s="77"/>
      <c r="N192" s="76">
        <f t="shared" si="39"/>
        <v>500000000</v>
      </c>
      <c r="O192" s="77"/>
      <c r="P192" s="76">
        <f t="shared" si="33"/>
        <v>500000000</v>
      </c>
      <c r="Q192" s="77"/>
      <c r="R192" s="76">
        <f t="shared" si="34"/>
        <v>500000000</v>
      </c>
      <c r="S192" s="77"/>
      <c r="T192" s="84">
        <f t="shared" si="35"/>
        <v>500000000</v>
      </c>
      <c r="U192" s="77"/>
      <c r="V192" s="90"/>
      <c r="W192" s="84">
        <f t="shared" si="28"/>
        <v>500000000</v>
      </c>
      <c r="X192" s="83"/>
      <c r="Y192" s="91"/>
      <c r="Z192" s="84">
        <f t="shared" si="29"/>
        <v>500000000</v>
      </c>
      <c r="AA192" s="77"/>
      <c r="AB192" s="87"/>
      <c r="AC192" s="84">
        <f t="shared" si="30"/>
        <v>500000000</v>
      </c>
      <c r="AD192" s="77">
        <v>-500000000</v>
      </c>
      <c r="AE192" s="88"/>
      <c r="AF192" s="84">
        <f t="shared" si="31"/>
        <v>0</v>
      </c>
    </row>
    <row r="193" spans="1:32" ht="20.100000000000001" customHeight="1" x14ac:dyDescent="0.25">
      <c r="A193" s="52">
        <v>190</v>
      </c>
      <c r="B193" s="39" t="s">
        <v>69</v>
      </c>
      <c r="C193" s="38" t="s">
        <v>155</v>
      </c>
      <c r="D193" s="76">
        <v>525800000</v>
      </c>
      <c r="E193" s="77"/>
      <c r="F193" s="78">
        <f t="shared" si="32"/>
        <v>525800000</v>
      </c>
      <c r="G193" s="81"/>
      <c r="H193" s="80">
        <f t="shared" si="36"/>
        <v>525800000</v>
      </c>
      <c r="I193" s="81"/>
      <c r="J193" s="82">
        <f t="shared" si="37"/>
        <v>525800000</v>
      </c>
      <c r="K193" s="77"/>
      <c r="L193" s="76">
        <f t="shared" si="38"/>
        <v>525800000</v>
      </c>
      <c r="M193" s="77"/>
      <c r="N193" s="76">
        <f t="shared" si="39"/>
        <v>525800000</v>
      </c>
      <c r="O193" s="77"/>
      <c r="P193" s="76">
        <f t="shared" si="33"/>
        <v>525800000</v>
      </c>
      <c r="Q193" s="77"/>
      <c r="R193" s="76">
        <f t="shared" si="34"/>
        <v>525800000</v>
      </c>
      <c r="S193" s="77"/>
      <c r="T193" s="84">
        <f t="shared" si="35"/>
        <v>525800000</v>
      </c>
      <c r="U193" s="77"/>
      <c r="V193" s="90"/>
      <c r="W193" s="84">
        <f t="shared" si="28"/>
        <v>525800000</v>
      </c>
      <c r="X193" s="83"/>
      <c r="Y193" s="91"/>
      <c r="Z193" s="84">
        <f t="shared" si="29"/>
        <v>525800000</v>
      </c>
      <c r="AA193" s="77"/>
      <c r="AB193" s="87"/>
      <c r="AC193" s="84">
        <f t="shared" si="30"/>
        <v>525800000</v>
      </c>
      <c r="AD193" s="77">
        <v>-522523196.19</v>
      </c>
      <c r="AE193" s="88"/>
      <c r="AF193" s="84">
        <f t="shared" si="31"/>
        <v>3276803.8100000024</v>
      </c>
    </row>
    <row r="194" spans="1:32" ht="20.100000000000001" customHeight="1" x14ac:dyDescent="0.25">
      <c r="A194" s="52">
        <v>191</v>
      </c>
      <c r="B194" s="39" t="s">
        <v>53</v>
      </c>
      <c r="C194" s="38" t="s">
        <v>155</v>
      </c>
      <c r="D194" s="76">
        <v>3400000000</v>
      </c>
      <c r="E194" s="77"/>
      <c r="F194" s="78">
        <f t="shared" si="32"/>
        <v>3400000000</v>
      </c>
      <c r="G194" s="81"/>
      <c r="H194" s="80">
        <f t="shared" si="36"/>
        <v>3400000000</v>
      </c>
      <c r="I194" s="81"/>
      <c r="J194" s="82">
        <f t="shared" si="37"/>
        <v>3400000000</v>
      </c>
      <c r="K194" s="77"/>
      <c r="L194" s="76">
        <f t="shared" si="38"/>
        <v>3400000000</v>
      </c>
      <c r="M194" s="77"/>
      <c r="N194" s="76">
        <f t="shared" si="39"/>
        <v>3400000000</v>
      </c>
      <c r="O194" s="77"/>
      <c r="P194" s="76">
        <f t="shared" si="33"/>
        <v>3400000000</v>
      </c>
      <c r="Q194" s="77"/>
      <c r="R194" s="76">
        <f t="shared" si="34"/>
        <v>3400000000</v>
      </c>
      <c r="S194" s="77"/>
      <c r="T194" s="84">
        <f t="shared" si="35"/>
        <v>3400000000</v>
      </c>
      <c r="U194" s="77"/>
      <c r="V194" s="90"/>
      <c r="W194" s="84">
        <f t="shared" si="28"/>
        <v>3400000000</v>
      </c>
      <c r="X194" s="83"/>
      <c r="Y194" s="91"/>
      <c r="Z194" s="84">
        <f t="shared" si="29"/>
        <v>3400000000</v>
      </c>
      <c r="AA194" s="77"/>
      <c r="AB194" s="87"/>
      <c r="AC194" s="84">
        <f t="shared" si="30"/>
        <v>3400000000</v>
      </c>
      <c r="AD194" s="77">
        <v>-3400000000</v>
      </c>
      <c r="AE194" s="88"/>
      <c r="AF194" s="84">
        <f t="shared" si="31"/>
        <v>0</v>
      </c>
    </row>
    <row r="195" spans="1:32" ht="20.100000000000001" customHeight="1" x14ac:dyDescent="0.25">
      <c r="A195" s="52">
        <v>192</v>
      </c>
      <c r="B195" s="39" t="s">
        <v>56</v>
      </c>
      <c r="C195" s="38" t="s">
        <v>155</v>
      </c>
      <c r="D195" s="76">
        <v>500100000</v>
      </c>
      <c r="E195" s="77"/>
      <c r="F195" s="78">
        <f t="shared" si="32"/>
        <v>500100000</v>
      </c>
      <c r="G195" s="81"/>
      <c r="H195" s="80">
        <f t="shared" si="36"/>
        <v>500100000</v>
      </c>
      <c r="I195" s="81"/>
      <c r="J195" s="82">
        <f t="shared" si="37"/>
        <v>500100000</v>
      </c>
      <c r="K195" s="77"/>
      <c r="L195" s="76">
        <f t="shared" si="38"/>
        <v>500100000</v>
      </c>
      <c r="M195" s="77"/>
      <c r="N195" s="76">
        <f t="shared" si="39"/>
        <v>500100000</v>
      </c>
      <c r="O195" s="77"/>
      <c r="P195" s="76">
        <f t="shared" si="33"/>
        <v>500100000</v>
      </c>
      <c r="Q195" s="77"/>
      <c r="R195" s="76">
        <f t="shared" si="34"/>
        <v>500100000</v>
      </c>
      <c r="S195" s="77"/>
      <c r="T195" s="84">
        <f t="shared" si="35"/>
        <v>500100000</v>
      </c>
      <c r="U195" s="77"/>
      <c r="V195" s="90"/>
      <c r="W195" s="84">
        <f t="shared" si="28"/>
        <v>500100000</v>
      </c>
      <c r="X195" s="83"/>
      <c r="Y195" s="91"/>
      <c r="Z195" s="84">
        <f t="shared" si="29"/>
        <v>500100000</v>
      </c>
      <c r="AA195" s="77"/>
      <c r="AB195" s="87"/>
      <c r="AC195" s="84">
        <f t="shared" si="30"/>
        <v>500100000</v>
      </c>
      <c r="AD195" s="77"/>
      <c r="AE195" s="88"/>
      <c r="AF195" s="84">
        <f t="shared" si="31"/>
        <v>500100000</v>
      </c>
    </row>
    <row r="196" spans="1:32" ht="20.100000000000001" customHeight="1" x14ac:dyDescent="0.25">
      <c r="A196" s="52">
        <v>194</v>
      </c>
      <c r="B196" s="39" t="s">
        <v>53</v>
      </c>
      <c r="C196" s="38" t="s">
        <v>155</v>
      </c>
      <c r="D196" s="76">
        <v>10000000000</v>
      </c>
      <c r="E196" s="77"/>
      <c r="F196" s="78">
        <f t="shared" si="32"/>
        <v>10000000000</v>
      </c>
      <c r="G196" s="81"/>
      <c r="H196" s="80">
        <f t="shared" si="36"/>
        <v>10000000000</v>
      </c>
      <c r="I196" s="81"/>
      <c r="J196" s="82">
        <f t="shared" si="37"/>
        <v>10000000000</v>
      </c>
      <c r="K196" s="77"/>
      <c r="L196" s="76">
        <f t="shared" si="38"/>
        <v>10000000000</v>
      </c>
      <c r="M196" s="77"/>
      <c r="N196" s="76">
        <f t="shared" si="39"/>
        <v>10000000000</v>
      </c>
      <c r="O196" s="77"/>
      <c r="P196" s="76">
        <f t="shared" si="33"/>
        <v>10000000000</v>
      </c>
      <c r="Q196" s="77"/>
      <c r="R196" s="76">
        <f t="shared" si="34"/>
        <v>10000000000</v>
      </c>
      <c r="S196" s="77"/>
      <c r="T196" s="84">
        <f t="shared" si="35"/>
        <v>10000000000</v>
      </c>
      <c r="U196" s="77"/>
      <c r="V196" s="90"/>
      <c r="W196" s="84">
        <f t="shared" ref="W196:W259" si="40">SUM(T196:U196)</f>
        <v>10000000000</v>
      </c>
      <c r="X196" s="83"/>
      <c r="Y196" s="91"/>
      <c r="Z196" s="84">
        <f t="shared" ref="Z196:Z259" si="41">SUM(W196:X196)</f>
        <v>10000000000</v>
      </c>
      <c r="AA196" s="77"/>
      <c r="AB196" s="87"/>
      <c r="AC196" s="84">
        <f t="shared" ref="AC196:AC259" si="42">SUM(Z196:AA196)</f>
        <v>10000000000</v>
      </c>
      <c r="AD196" s="77">
        <v>-10000000000</v>
      </c>
      <c r="AE196" s="88"/>
      <c r="AF196" s="84">
        <f t="shared" ref="AF196:AF259" si="43">SUM(AC196:AD196)</f>
        <v>0</v>
      </c>
    </row>
    <row r="197" spans="1:32" ht="20.100000000000001" customHeight="1" x14ac:dyDescent="0.25">
      <c r="A197" s="52">
        <v>195</v>
      </c>
      <c r="B197" s="39" t="s">
        <v>69</v>
      </c>
      <c r="C197" s="38" t="s">
        <v>155</v>
      </c>
      <c r="D197" s="76">
        <v>686300000</v>
      </c>
      <c r="E197" s="77"/>
      <c r="F197" s="78">
        <f t="shared" si="32"/>
        <v>686300000</v>
      </c>
      <c r="G197" s="81"/>
      <c r="H197" s="80">
        <f t="shared" si="36"/>
        <v>686300000</v>
      </c>
      <c r="I197" s="81"/>
      <c r="J197" s="82">
        <f t="shared" si="37"/>
        <v>686300000</v>
      </c>
      <c r="K197" s="77"/>
      <c r="L197" s="76">
        <f t="shared" si="38"/>
        <v>686300000</v>
      </c>
      <c r="M197" s="77"/>
      <c r="N197" s="76">
        <f t="shared" si="39"/>
        <v>686300000</v>
      </c>
      <c r="O197" s="77"/>
      <c r="P197" s="76">
        <f t="shared" si="33"/>
        <v>686300000</v>
      </c>
      <c r="Q197" s="77"/>
      <c r="R197" s="76">
        <f t="shared" si="34"/>
        <v>686300000</v>
      </c>
      <c r="S197" s="77"/>
      <c r="T197" s="84">
        <f t="shared" si="35"/>
        <v>686300000</v>
      </c>
      <c r="U197" s="77"/>
      <c r="V197" s="90"/>
      <c r="W197" s="84">
        <f t="shared" si="40"/>
        <v>686300000</v>
      </c>
      <c r="X197" s="83"/>
      <c r="Y197" s="91"/>
      <c r="Z197" s="84">
        <f t="shared" si="41"/>
        <v>686300000</v>
      </c>
      <c r="AA197" s="77"/>
      <c r="AB197" s="87"/>
      <c r="AC197" s="84">
        <f t="shared" si="42"/>
        <v>686300000</v>
      </c>
      <c r="AD197" s="77">
        <v>-20023000</v>
      </c>
      <c r="AE197" s="88"/>
      <c r="AF197" s="84">
        <f t="shared" si="43"/>
        <v>666277000</v>
      </c>
    </row>
    <row r="198" spans="1:32" ht="20.100000000000001" customHeight="1" x14ac:dyDescent="0.25">
      <c r="A198" s="52">
        <v>196</v>
      </c>
      <c r="B198" s="39" t="s">
        <v>69</v>
      </c>
      <c r="C198" s="38" t="s">
        <v>155</v>
      </c>
      <c r="D198" s="76">
        <v>864000000</v>
      </c>
      <c r="E198" s="77"/>
      <c r="F198" s="78">
        <f t="shared" si="32"/>
        <v>864000000</v>
      </c>
      <c r="G198" s="81"/>
      <c r="H198" s="80">
        <f t="shared" si="36"/>
        <v>864000000</v>
      </c>
      <c r="I198" s="81"/>
      <c r="J198" s="82">
        <f t="shared" si="37"/>
        <v>864000000</v>
      </c>
      <c r="K198" s="77"/>
      <c r="L198" s="76">
        <f t="shared" si="38"/>
        <v>864000000</v>
      </c>
      <c r="M198" s="77"/>
      <c r="N198" s="76">
        <f t="shared" si="39"/>
        <v>864000000</v>
      </c>
      <c r="O198" s="77"/>
      <c r="P198" s="76">
        <f t="shared" si="33"/>
        <v>864000000</v>
      </c>
      <c r="Q198" s="77"/>
      <c r="R198" s="76">
        <f t="shared" si="34"/>
        <v>864000000</v>
      </c>
      <c r="S198" s="77"/>
      <c r="T198" s="84">
        <f t="shared" si="35"/>
        <v>864000000</v>
      </c>
      <c r="U198" s="77"/>
      <c r="V198" s="90"/>
      <c r="W198" s="84">
        <f t="shared" si="40"/>
        <v>864000000</v>
      </c>
      <c r="X198" s="83"/>
      <c r="Y198" s="91"/>
      <c r="Z198" s="84">
        <f t="shared" si="41"/>
        <v>864000000</v>
      </c>
      <c r="AA198" s="77"/>
      <c r="AB198" s="87"/>
      <c r="AC198" s="84">
        <f t="shared" si="42"/>
        <v>864000000</v>
      </c>
      <c r="AD198" s="77">
        <v>-573660480.52999997</v>
      </c>
      <c r="AE198" s="88"/>
      <c r="AF198" s="84">
        <f t="shared" si="43"/>
        <v>290339519.47000003</v>
      </c>
    </row>
    <row r="199" spans="1:32" ht="20.100000000000001" customHeight="1" x14ac:dyDescent="0.25">
      <c r="A199" s="52">
        <v>197</v>
      </c>
      <c r="B199" s="39" t="s">
        <v>69</v>
      </c>
      <c r="C199" s="38" t="s">
        <v>155</v>
      </c>
      <c r="D199" s="76">
        <v>1394100000</v>
      </c>
      <c r="E199" s="77"/>
      <c r="F199" s="78">
        <f t="shared" si="32"/>
        <v>1394100000</v>
      </c>
      <c r="G199" s="81"/>
      <c r="H199" s="80">
        <f t="shared" si="36"/>
        <v>1394100000</v>
      </c>
      <c r="I199" s="81"/>
      <c r="J199" s="82">
        <f t="shared" si="37"/>
        <v>1394100000</v>
      </c>
      <c r="K199" s="77"/>
      <c r="L199" s="76">
        <f t="shared" si="38"/>
        <v>1394100000</v>
      </c>
      <c r="M199" s="77"/>
      <c r="N199" s="76">
        <f t="shared" si="39"/>
        <v>1394100000</v>
      </c>
      <c r="O199" s="77"/>
      <c r="P199" s="76">
        <f t="shared" si="33"/>
        <v>1394100000</v>
      </c>
      <c r="Q199" s="77"/>
      <c r="R199" s="76">
        <f t="shared" si="34"/>
        <v>1394100000</v>
      </c>
      <c r="S199" s="77"/>
      <c r="T199" s="84">
        <f t="shared" si="35"/>
        <v>1394100000</v>
      </c>
      <c r="U199" s="77"/>
      <c r="V199" s="90"/>
      <c r="W199" s="84">
        <f t="shared" si="40"/>
        <v>1394100000</v>
      </c>
      <c r="X199" s="83"/>
      <c r="Y199" s="91"/>
      <c r="Z199" s="84">
        <f t="shared" si="41"/>
        <v>1394100000</v>
      </c>
      <c r="AA199" s="77"/>
      <c r="AB199" s="87"/>
      <c r="AC199" s="84">
        <f t="shared" si="42"/>
        <v>1394100000</v>
      </c>
      <c r="AD199" s="77">
        <v>-794791388.41999996</v>
      </c>
      <c r="AE199" s="88"/>
      <c r="AF199" s="84">
        <f t="shared" si="43"/>
        <v>599308611.58000004</v>
      </c>
    </row>
    <row r="200" spans="1:32" ht="20.100000000000001" customHeight="1" x14ac:dyDescent="0.25">
      <c r="A200" s="52">
        <v>198</v>
      </c>
      <c r="B200" s="39" t="s">
        <v>53</v>
      </c>
      <c r="C200" s="38" t="s">
        <v>155</v>
      </c>
      <c r="D200" s="76">
        <v>9000000000</v>
      </c>
      <c r="E200" s="77"/>
      <c r="F200" s="78">
        <f t="shared" si="32"/>
        <v>9000000000</v>
      </c>
      <c r="G200" s="81"/>
      <c r="H200" s="80">
        <f t="shared" si="36"/>
        <v>9000000000</v>
      </c>
      <c r="I200" s="81"/>
      <c r="J200" s="82">
        <f t="shared" si="37"/>
        <v>9000000000</v>
      </c>
      <c r="K200" s="77"/>
      <c r="L200" s="76">
        <f t="shared" si="38"/>
        <v>9000000000</v>
      </c>
      <c r="M200" s="77"/>
      <c r="N200" s="76">
        <f t="shared" si="39"/>
        <v>9000000000</v>
      </c>
      <c r="O200" s="77"/>
      <c r="P200" s="76">
        <f t="shared" si="33"/>
        <v>9000000000</v>
      </c>
      <c r="Q200" s="77"/>
      <c r="R200" s="76">
        <f t="shared" si="34"/>
        <v>9000000000</v>
      </c>
      <c r="S200" s="77"/>
      <c r="T200" s="84">
        <f t="shared" si="35"/>
        <v>9000000000</v>
      </c>
      <c r="U200" s="77"/>
      <c r="V200" s="90"/>
      <c r="W200" s="84">
        <f t="shared" si="40"/>
        <v>9000000000</v>
      </c>
      <c r="X200" s="83"/>
      <c r="Y200" s="91"/>
      <c r="Z200" s="84">
        <f t="shared" si="41"/>
        <v>9000000000</v>
      </c>
      <c r="AA200" s="77"/>
      <c r="AB200" s="87"/>
      <c r="AC200" s="84">
        <f t="shared" si="42"/>
        <v>9000000000</v>
      </c>
      <c r="AD200" s="77">
        <v>-9000000000</v>
      </c>
      <c r="AE200" s="88"/>
      <c r="AF200" s="84">
        <f t="shared" si="43"/>
        <v>0</v>
      </c>
    </row>
    <row r="201" spans="1:32" ht="20.100000000000001" customHeight="1" x14ac:dyDescent="0.25">
      <c r="A201" s="52">
        <v>199</v>
      </c>
      <c r="B201" s="39" t="s">
        <v>53</v>
      </c>
      <c r="C201" s="38" t="s">
        <v>155</v>
      </c>
      <c r="D201" s="76">
        <v>18000000000</v>
      </c>
      <c r="E201" s="77"/>
      <c r="F201" s="78">
        <f t="shared" si="32"/>
        <v>18000000000</v>
      </c>
      <c r="G201" s="81"/>
      <c r="H201" s="80">
        <f t="shared" si="36"/>
        <v>18000000000</v>
      </c>
      <c r="I201" s="81"/>
      <c r="J201" s="82">
        <f t="shared" si="37"/>
        <v>18000000000</v>
      </c>
      <c r="K201" s="77"/>
      <c r="L201" s="76">
        <f t="shared" si="38"/>
        <v>18000000000</v>
      </c>
      <c r="M201" s="77"/>
      <c r="N201" s="76">
        <f t="shared" si="39"/>
        <v>18000000000</v>
      </c>
      <c r="O201" s="77"/>
      <c r="P201" s="76">
        <f t="shared" si="33"/>
        <v>18000000000</v>
      </c>
      <c r="Q201" s="77"/>
      <c r="R201" s="76">
        <f t="shared" si="34"/>
        <v>18000000000</v>
      </c>
      <c r="S201" s="77"/>
      <c r="T201" s="84">
        <f t="shared" si="35"/>
        <v>18000000000</v>
      </c>
      <c r="U201" s="77"/>
      <c r="V201" s="90"/>
      <c r="W201" s="84">
        <f t="shared" si="40"/>
        <v>18000000000</v>
      </c>
      <c r="X201" s="83"/>
      <c r="Y201" s="91"/>
      <c r="Z201" s="84">
        <f t="shared" si="41"/>
        <v>18000000000</v>
      </c>
      <c r="AA201" s="77"/>
      <c r="AB201" s="87"/>
      <c r="AC201" s="84">
        <f t="shared" si="42"/>
        <v>18000000000</v>
      </c>
      <c r="AD201" s="77">
        <v>-18000000000</v>
      </c>
      <c r="AE201" s="88"/>
      <c r="AF201" s="84">
        <f t="shared" si="43"/>
        <v>0</v>
      </c>
    </row>
    <row r="202" spans="1:32" ht="20.100000000000001" customHeight="1" x14ac:dyDescent="0.25">
      <c r="A202" s="52">
        <v>200</v>
      </c>
      <c r="B202" s="39" t="s">
        <v>53</v>
      </c>
      <c r="C202" s="38" t="s">
        <v>155</v>
      </c>
      <c r="D202" s="76">
        <v>3000000000</v>
      </c>
      <c r="E202" s="77"/>
      <c r="F202" s="78">
        <f t="shared" si="32"/>
        <v>3000000000</v>
      </c>
      <c r="G202" s="81"/>
      <c r="H202" s="80">
        <f t="shared" si="36"/>
        <v>3000000000</v>
      </c>
      <c r="I202" s="81"/>
      <c r="J202" s="82">
        <f t="shared" si="37"/>
        <v>3000000000</v>
      </c>
      <c r="K202" s="77"/>
      <c r="L202" s="76">
        <f t="shared" si="38"/>
        <v>3000000000</v>
      </c>
      <c r="M202" s="77"/>
      <c r="N202" s="76">
        <f t="shared" si="39"/>
        <v>3000000000</v>
      </c>
      <c r="O202" s="77"/>
      <c r="P202" s="76">
        <f t="shared" si="33"/>
        <v>3000000000</v>
      </c>
      <c r="Q202" s="77"/>
      <c r="R202" s="76">
        <f t="shared" si="34"/>
        <v>3000000000</v>
      </c>
      <c r="S202" s="77"/>
      <c r="T202" s="84">
        <f t="shared" si="35"/>
        <v>3000000000</v>
      </c>
      <c r="U202" s="77"/>
      <c r="V202" s="90"/>
      <c r="W202" s="84">
        <f t="shared" si="40"/>
        <v>3000000000</v>
      </c>
      <c r="X202" s="83"/>
      <c r="Y202" s="91"/>
      <c r="Z202" s="84">
        <f t="shared" si="41"/>
        <v>3000000000</v>
      </c>
      <c r="AA202" s="77"/>
      <c r="AB202" s="87"/>
      <c r="AC202" s="84">
        <f t="shared" si="42"/>
        <v>3000000000</v>
      </c>
      <c r="AD202" s="77">
        <v>-3000000000</v>
      </c>
      <c r="AE202" s="88"/>
      <c r="AF202" s="84">
        <f t="shared" si="43"/>
        <v>0</v>
      </c>
    </row>
    <row r="203" spans="1:32" ht="20.100000000000001" customHeight="1" x14ac:dyDescent="0.25">
      <c r="A203" s="52">
        <v>201</v>
      </c>
      <c r="B203" s="39" t="s">
        <v>53</v>
      </c>
      <c r="C203" s="38" t="s">
        <v>155</v>
      </c>
      <c r="D203" s="76">
        <v>7000000000</v>
      </c>
      <c r="E203" s="77"/>
      <c r="F203" s="78">
        <f t="shared" si="32"/>
        <v>7000000000</v>
      </c>
      <c r="G203" s="81"/>
      <c r="H203" s="80">
        <f t="shared" si="36"/>
        <v>7000000000</v>
      </c>
      <c r="I203" s="81"/>
      <c r="J203" s="82">
        <f t="shared" si="37"/>
        <v>7000000000</v>
      </c>
      <c r="K203" s="77"/>
      <c r="L203" s="76">
        <f t="shared" si="38"/>
        <v>7000000000</v>
      </c>
      <c r="M203" s="77"/>
      <c r="N203" s="76">
        <f t="shared" si="39"/>
        <v>7000000000</v>
      </c>
      <c r="O203" s="77"/>
      <c r="P203" s="76">
        <f t="shared" si="33"/>
        <v>7000000000</v>
      </c>
      <c r="Q203" s="77"/>
      <c r="R203" s="76">
        <f t="shared" si="34"/>
        <v>7000000000</v>
      </c>
      <c r="S203" s="77"/>
      <c r="T203" s="84">
        <f t="shared" si="35"/>
        <v>7000000000</v>
      </c>
      <c r="U203" s="77"/>
      <c r="V203" s="90"/>
      <c r="W203" s="84">
        <f t="shared" si="40"/>
        <v>7000000000</v>
      </c>
      <c r="X203" s="83"/>
      <c r="Y203" s="91"/>
      <c r="Z203" s="84">
        <f t="shared" si="41"/>
        <v>7000000000</v>
      </c>
      <c r="AA203" s="77"/>
      <c r="AB203" s="87"/>
      <c r="AC203" s="84">
        <f t="shared" si="42"/>
        <v>7000000000</v>
      </c>
      <c r="AD203" s="77">
        <v>-7000000000</v>
      </c>
      <c r="AE203" s="88"/>
      <c r="AF203" s="84">
        <f t="shared" si="43"/>
        <v>0</v>
      </c>
    </row>
    <row r="204" spans="1:32" ht="20.100000000000001" customHeight="1" x14ac:dyDescent="0.25">
      <c r="A204" s="52">
        <v>202</v>
      </c>
      <c r="B204" s="39" t="s">
        <v>53</v>
      </c>
      <c r="C204" s="37" t="s">
        <v>155</v>
      </c>
      <c r="D204" s="114">
        <v>3000000000</v>
      </c>
      <c r="E204" s="77"/>
      <c r="F204" s="78">
        <f t="shared" si="32"/>
        <v>3000000000</v>
      </c>
      <c r="G204" s="81"/>
      <c r="H204" s="80">
        <f t="shared" si="36"/>
        <v>3000000000</v>
      </c>
      <c r="I204" s="81"/>
      <c r="J204" s="82">
        <f t="shared" si="37"/>
        <v>3000000000</v>
      </c>
      <c r="K204" s="77"/>
      <c r="L204" s="76">
        <f t="shared" si="38"/>
        <v>3000000000</v>
      </c>
      <c r="M204" s="77"/>
      <c r="N204" s="76">
        <f t="shared" si="39"/>
        <v>3000000000</v>
      </c>
      <c r="O204" s="77"/>
      <c r="P204" s="76">
        <f t="shared" si="33"/>
        <v>3000000000</v>
      </c>
      <c r="Q204" s="77"/>
      <c r="R204" s="76">
        <f t="shared" si="34"/>
        <v>3000000000</v>
      </c>
      <c r="S204" s="77"/>
      <c r="T204" s="84">
        <f t="shared" si="35"/>
        <v>3000000000</v>
      </c>
      <c r="U204" s="77"/>
      <c r="V204" s="90"/>
      <c r="W204" s="84">
        <f t="shared" si="40"/>
        <v>3000000000</v>
      </c>
      <c r="X204" s="83"/>
      <c r="Y204" s="91"/>
      <c r="Z204" s="84">
        <f t="shared" si="41"/>
        <v>3000000000</v>
      </c>
      <c r="AA204" s="77"/>
      <c r="AB204" s="87"/>
      <c r="AC204" s="84">
        <f t="shared" si="42"/>
        <v>3000000000</v>
      </c>
      <c r="AD204" s="77">
        <v>-3000000000</v>
      </c>
      <c r="AE204" s="88"/>
      <c r="AF204" s="84">
        <f t="shared" si="43"/>
        <v>0</v>
      </c>
    </row>
    <row r="205" spans="1:32" ht="20.100000000000001" customHeight="1" x14ac:dyDescent="0.25">
      <c r="A205" s="52">
        <v>203</v>
      </c>
      <c r="B205" s="39" t="s">
        <v>53</v>
      </c>
      <c r="C205" s="37" t="s">
        <v>155</v>
      </c>
      <c r="D205" s="114">
        <v>519483816.44999999</v>
      </c>
      <c r="E205" s="77"/>
      <c r="F205" s="78">
        <f t="shared" si="32"/>
        <v>519483816.44999999</v>
      </c>
      <c r="G205" s="81"/>
      <c r="H205" s="80">
        <f t="shared" si="36"/>
        <v>519483816.44999999</v>
      </c>
      <c r="I205" s="81"/>
      <c r="J205" s="82">
        <f t="shared" si="37"/>
        <v>519483816.44999999</v>
      </c>
      <c r="K205" s="77"/>
      <c r="L205" s="76">
        <f t="shared" si="38"/>
        <v>519483816.44999999</v>
      </c>
      <c r="M205" s="77"/>
      <c r="N205" s="76">
        <f t="shared" si="39"/>
        <v>519483816.44999999</v>
      </c>
      <c r="O205" s="77"/>
      <c r="P205" s="76">
        <f t="shared" si="33"/>
        <v>519483816.44999999</v>
      </c>
      <c r="Q205" s="77"/>
      <c r="R205" s="76">
        <f t="shared" si="34"/>
        <v>519483816.44999999</v>
      </c>
      <c r="S205" s="77"/>
      <c r="T205" s="84">
        <f t="shared" si="35"/>
        <v>519483816.44999999</v>
      </c>
      <c r="U205" s="77"/>
      <c r="V205" s="90"/>
      <c r="W205" s="84">
        <f t="shared" si="40"/>
        <v>519483816.44999999</v>
      </c>
      <c r="X205" s="83"/>
      <c r="Y205" s="91"/>
      <c r="Z205" s="84">
        <f t="shared" si="41"/>
        <v>519483816.44999999</v>
      </c>
      <c r="AA205" s="77"/>
      <c r="AB205" s="87"/>
      <c r="AC205" s="84">
        <f t="shared" si="42"/>
        <v>519483816.44999999</v>
      </c>
      <c r="AD205" s="77">
        <v>-519483816.44999999</v>
      </c>
      <c r="AE205" s="88"/>
      <c r="AF205" s="84">
        <f t="shared" si="43"/>
        <v>0</v>
      </c>
    </row>
    <row r="206" spans="1:32" ht="20.100000000000001" customHeight="1" x14ac:dyDescent="0.25">
      <c r="A206" s="52">
        <v>204</v>
      </c>
      <c r="B206" s="39" t="s">
        <v>53</v>
      </c>
      <c r="C206" s="37" t="s">
        <v>155</v>
      </c>
      <c r="D206" s="114">
        <v>600000000</v>
      </c>
      <c r="E206" s="77"/>
      <c r="F206" s="78">
        <f t="shared" si="32"/>
        <v>600000000</v>
      </c>
      <c r="G206" s="81"/>
      <c r="H206" s="80">
        <f t="shared" si="36"/>
        <v>600000000</v>
      </c>
      <c r="I206" s="81"/>
      <c r="J206" s="82">
        <f t="shared" si="37"/>
        <v>600000000</v>
      </c>
      <c r="K206" s="77"/>
      <c r="L206" s="76">
        <f t="shared" si="38"/>
        <v>600000000</v>
      </c>
      <c r="M206" s="77"/>
      <c r="N206" s="76">
        <f t="shared" si="39"/>
        <v>600000000</v>
      </c>
      <c r="O206" s="77"/>
      <c r="P206" s="76">
        <f t="shared" si="33"/>
        <v>600000000</v>
      </c>
      <c r="Q206" s="77"/>
      <c r="R206" s="76">
        <f t="shared" si="34"/>
        <v>600000000</v>
      </c>
      <c r="S206" s="77"/>
      <c r="T206" s="84">
        <f t="shared" si="35"/>
        <v>600000000</v>
      </c>
      <c r="U206" s="77"/>
      <c r="V206" s="90"/>
      <c r="W206" s="84">
        <f t="shared" si="40"/>
        <v>600000000</v>
      </c>
      <c r="X206" s="83"/>
      <c r="Y206" s="91"/>
      <c r="Z206" s="84">
        <f t="shared" si="41"/>
        <v>600000000</v>
      </c>
      <c r="AA206" s="77"/>
      <c r="AB206" s="87"/>
      <c r="AC206" s="84">
        <f t="shared" si="42"/>
        <v>600000000</v>
      </c>
      <c r="AD206" s="77">
        <v>-600000000</v>
      </c>
      <c r="AE206" s="88"/>
      <c r="AF206" s="84">
        <f t="shared" si="43"/>
        <v>0</v>
      </c>
    </row>
    <row r="207" spans="1:32" ht="20.100000000000001" customHeight="1" x14ac:dyDescent="0.25">
      <c r="A207" s="52">
        <v>205</v>
      </c>
      <c r="B207" s="39" t="s">
        <v>53</v>
      </c>
      <c r="C207" s="37" t="s">
        <v>155</v>
      </c>
      <c r="D207" s="114">
        <v>7500000000</v>
      </c>
      <c r="E207" s="77"/>
      <c r="F207" s="78">
        <f t="shared" si="32"/>
        <v>7500000000</v>
      </c>
      <c r="G207" s="81"/>
      <c r="H207" s="80">
        <f t="shared" si="36"/>
        <v>7500000000</v>
      </c>
      <c r="I207" s="81"/>
      <c r="J207" s="82">
        <f t="shared" si="37"/>
        <v>7500000000</v>
      </c>
      <c r="K207" s="77"/>
      <c r="L207" s="76">
        <f t="shared" si="38"/>
        <v>7500000000</v>
      </c>
      <c r="M207" s="77"/>
      <c r="N207" s="76">
        <f t="shared" si="39"/>
        <v>7500000000</v>
      </c>
      <c r="O207" s="77"/>
      <c r="P207" s="76">
        <f t="shared" si="33"/>
        <v>7500000000</v>
      </c>
      <c r="Q207" s="77"/>
      <c r="R207" s="76">
        <f t="shared" si="34"/>
        <v>7500000000</v>
      </c>
      <c r="S207" s="77"/>
      <c r="T207" s="84">
        <f t="shared" si="35"/>
        <v>7500000000</v>
      </c>
      <c r="U207" s="77"/>
      <c r="V207" s="90"/>
      <c r="W207" s="84">
        <f t="shared" si="40"/>
        <v>7500000000</v>
      </c>
      <c r="X207" s="83"/>
      <c r="Y207" s="91"/>
      <c r="Z207" s="84">
        <f t="shared" si="41"/>
        <v>7500000000</v>
      </c>
      <c r="AA207" s="77"/>
      <c r="AB207" s="87"/>
      <c r="AC207" s="84">
        <f t="shared" si="42"/>
        <v>7500000000</v>
      </c>
      <c r="AD207" s="77">
        <v>-7500000000</v>
      </c>
      <c r="AE207" s="88"/>
      <c r="AF207" s="84">
        <f t="shared" si="43"/>
        <v>0</v>
      </c>
    </row>
    <row r="208" spans="1:32" ht="20.100000000000001" customHeight="1" x14ac:dyDescent="0.25">
      <c r="A208" s="52">
        <v>206</v>
      </c>
      <c r="B208" s="39" t="s">
        <v>53</v>
      </c>
      <c r="C208" s="37" t="s">
        <v>155</v>
      </c>
      <c r="D208" s="114">
        <v>1375000000</v>
      </c>
      <c r="E208" s="77"/>
      <c r="F208" s="78">
        <f t="shared" si="32"/>
        <v>1375000000</v>
      </c>
      <c r="G208" s="81"/>
      <c r="H208" s="80">
        <f t="shared" si="36"/>
        <v>1375000000</v>
      </c>
      <c r="I208" s="81"/>
      <c r="J208" s="82">
        <f t="shared" si="37"/>
        <v>1375000000</v>
      </c>
      <c r="K208" s="77"/>
      <c r="L208" s="76">
        <f t="shared" si="38"/>
        <v>1375000000</v>
      </c>
      <c r="M208" s="77"/>
      <c r="N208" s="76">
        <f t="shared" si="39"/>
        <v>1375000000</v>
      </c>
      <c r="O208" s="77"/>
      <c r="P208" s="76">
        <f t="shared" si="33"/>
        <v>1375000000</v>
      </c>
      <c r="Q208" s="77"/>
      <c r="R208" s="76">
        <f t="shared" si="34"/>
        <v>1375000000</v>
      </c>
      <c r="S208" s="77"/>
      <c r="T208" s="84">
        <f t="shared" si="35"/>
        <v>1375000000</v>
      </c>
      <c r="U208" s="77"/>
      <c r="V208" s="90"/>
      <c r="W208" s="84">
        <f t="shared" si="40"/>
        <v>1375000000</v>
      </c>
      <c r="X208" s="83"/>
      <c r="Y208" s="91"/>
      <c r="Z208" s="84">
        <f t="shared" si="41"/>
        <v>1375000000</v>
      </c>
      <c r="AA208" s="77"/>
      <c r="AB208" s="87"/>
      <c r="AC208" s="84">
        <f t="shared" si="42"/>
        <v>1375000000</v>
      </c>
      <c r="AD208" s="77">
        <v>-1375000000</v>
      </c>
      <c r="AE208" s="88"/>
      <c r="AF208" s="84">
        <f t="shared" si="43"/>
        <v>0</v>
      </c>
    </row>
    <row r="209" spans="1:32" ht="20.100000000000001" customHeight="1" x14ac:dyDescent="0.25">
      <c r="A209" s="52">
        <v>207</v>
      </c>
      <c r="B209" s="39" t="s">
        <v>53</v>
      </c>
      <c r="C209" s="37" t="s">
        <v>155</v>
      </c>
      <c r="D209" s="114">
        <v>1000000000</v>
      </c>
      <c r="E209" s="77"/>
      <c r="F209" s="78">
        <f t="shared" si="32"/>
        <v>1000000000</v>
      </c>
      <c r="G209" s="81"/>
      <c r="H209" s="80">
        <f t="shared" si="36"/>
        <v>1000000000</v>
      </c>
      <c r="I209" s="81"/>
      <c r="J209" s="82">
        <f t="shared" si="37"/>
        <v>1000000000</v>
      </c>
      <c r="K209" s="77"/>
      <c r="L209" s="76">
        <f t="shared" si="38"/>
        <v>1000000000</v>
      </c>
      <c r="M209" s="77"/>
      <c r="N209" s="76">
        <f t="shared" si="39"/>
        <v>1000000000</v>
      </c>
      <c r="O209" s="77"/>
      <c r="P209" s="76">
        <f t="shared" si="33"/>
        <v>1000000000</v>
      </c>
      <c r="Q209" s="77"/>
      <c r="R209" s="76">
        <f t="shared" si="34"/>
        <v>1000000000</v>
      </c>
      <c r="S209" s="77"/>
      <c r="T209" s="84">
        <f t="shared" si="35"/>
        <v>1000000000</v>
      </c>
      <c r="U209" s="77"/>
      <c r="V209" s="90"/>
      <c r="W209" s="84">
        <f t="shared" si="40"/>
        <v>1000000000</v>
      </c>
      <c r="X209" s="83"/>
      <c r="Y209" s="91"/>
      <c r="Z209" s="84">
        <f t="shared" si="41"/>
        <v>1000000000</v>
      </c>
      <c r="AA209" s="77"/>
      <c r="AB209" s="87"/>
      <c r="AC209" s="84">
        <f t="shared" si="42"/>
        <v>1000000000</v>
      </c>
      <c r="AD209" s="77">
        <v>-1000000000</v>
      </c>
      <c r="AE209" s="88"/>
      <c r="AF209" s="84">
        <f t="shared" si="43"/>
        <v>0</v>
      </c>
    </row>
    <row r="210" spans="1:32" ht="20.100000000000001" customHeight="1" x14ac:dyDescent="0.25">
      <c r="A210" s="52">
        <v>208</v>
      </c>
      <c r="B210" s="39" t="s">
        <v>53</v>
      </c>
      <c r="C210" s="37" t="s">
        <v>155</v>
      </c>
      <c r="D210" s="114">
        <v>4000000000</v>
      </c>
      <c r="E210" s="77"/>
      <c r="F210" s="78">
        <f t="shared" si="32"/>
        <v>4000000000</v>
      </c>
      <c r="G210" s="81"/>
      <c r="H210" s="80">
        <f t="shared" si="36"/>
        <v>4000000000</v>
      </c>
      <c r="I210" s="81"/>
      <c r="J210" s="82">
        <f t="shared" si="37"/>
        <v>4000000000</v>
      </c>
      <c r="K210" s="77"/>
      <c r="L210" s="76">
        <f t="shared" si="38"/>
        <v>4000000000</v>
      </c>
      <c r="M210" s="77"/>
      <c r="N210" s="76">
        <f t="shared" si="39"/>
        <v>4000000000</v>
      </c>
      <c r="O210" s="77"/>
      <c r="P210" s="76">
        <f t="shared" si="33"/>
        <v>4000000000</v>
      </c>
      <c r="Q210" s="77"/>
      <c r="R210" s="76">
        <f t="shared" si="34"/>
        <v>4000000000</v>
      </c>
      <c r="S210" s="77"/>
      <c r="T210" s="84">
        <f t="shared" si="35"/>
        <v>4000000000</v>
      </c>
      <c r="U210" s="77"/>
      <c r="V210" s="90"/>
      <c r="W210" s="84">
        <f t="shared" si="40"/>
        <v>4000000000</v>
      </c>
      <c r="X210" s="83"/>
      <c r="Y210" s="91"/>
      <c r="Z210" s="84">
        <f t="shared" si="41"/>
        <v>4000000000</v>
      </c>
      <c r="AA210" s="77"/>
      <c r="AB210" s="87"/>
      <c r="AC210" s="84">
        <f t="shared" si="42"/>
        <v>4000000000</v>
      </c>
      <c r="AD210" s="77">
        <v>-4000000000</v>
      </c>
      <c r="AE210" s="88"/>
      <c r="AF210" s="84">
        <f t="shared" si="43"/>
        <v>0</v>
      </c>
    </row>
    <row r="211" spans="1:32" ht="20.100000000000001" customHeight="1" x14ac:dyDescent="0.25">
      <c r="A211" s="52">
        <v>209</v>
      </c>
      <c r="B211" s="39" t="s">
        <v>56</v>
      </c>
      <c r="C211" s="37" t="s">
        <v>155</v>
      </c>
      <c r="D211" s="114">
        <v>547480420</v>
      </c>
      <c r="E211" s="77"/>
      <c r="F211" s="78">
        <f t="shared" si="32"/>
        <v>547480420</v>
      </c>
      <c r="G211" s="81"/>
      <c r="H211" s="80">
        <f t="shared" si="36"/>
        <v>547480420</v>
      </c>
      <c r="I211" s="81"/>
      <c r="J211" s="82">
        <f t="shared" si="37"/>
        <v>547480420</v>
      </c>
      <c r="K211" s="77"/>
      <c r="L211" s="76">
        <f t="shared" si="38"/>
        <v>547480420</v>
      </c>
      <c r="M211" s="77"/>
      <c r="N211" s="76">
        <f t="shared" si="39"/>
        <v>547480420</v>
      </c>
      <c r="O211" s="77"/>
      <c r="P211" s="76">
        <f t="shared" si="33"/>
        <v>547480420</v>
      </c>
      <c r="Q211" s="77"/>
      <c r="R211" s="76">
        <f t="shared" si="34"/>
        <v>547480420</v>
      </c>
      <c r="S211" s="77"/>
      <c r="T211" s="84">
        <f t="shared" si="35"/>
        <v>547480420</v>
      </c>
      <c r="U211" s="77">
        <v>-46</v>
      </c>
      <c r="V211" s="90"/>
      <c r="W211" s="84">
        <f t="shared" si="40"/>
        <v>547480374</v>
      </c>
      <c r="X211" s="83">
        <v>-300597594</v>
      </c>
      <c r="Y211" s="91"/>
      <c r="Z211" s="84">
        <f t="shared" si="41"/>
        <v>246882780</v>
      </c>
      <c r="AA211" s="77"/>
      <c r="AB211" s="87"/>
      <c r="AC211" s="84">
        <f t="shared" si="42"/>
        <v>246882780</v>
      </c>
      <c r="AD211" s="77">
        <v>-35889056</v>
      </c>
      <c r="AE211" s="88"/>
      <c r="AF211" s="84">
        <f t="shared" si="43"/>
        <v>210993724</v>
      </c>
    </row>
    <row r="212" spans="1:32" ht="20.100000000000001" customHeight="1" x14ac:dyDescent="0.25">
      <c r="A212" s="52">
        <v>210</v>
      </c>
      <c r="B212" s="39" t="s">
        <v>53</v>
      </c>
      <c r="C212" s="37" t="s">
        <v>155</v>
      </c>
      <c r="D212" s="114">
        <v>501000000</v>
      </c>
      <c r="E212" s="77"/>
      <c r="F212" s="78">
        <f t="shared" si="32"/>
        <v>501000000</v>
      </c>
      <c r="G212" s="81"/>
      <c r="H212" s="80">
        <f t="shared" si="36"/>
        <v>501000000</v>
      </c>
      <c r="I212" s="81"/>
      <c r="J212" s="82">
        <f t="shared" si="37"/>
        <v>501000000</v>
      </c>
      <c r="K212" s="77"/>
      <c r="L212" s="76">
        <f t="shared" si="38"/>
        <v>501000000</v>
      </c>
      <c r="M212" s="77"/>
      <c r="N212" s="76">
        <f t="shared" si="39"/>
        <v>501000000</v>
      </c>
      <c r="O212" s="77"/>
      <c r="P212" s="76">
        <f t="shared" si="33"/>
        <v>501000000</v>
      </c>
      <c r="Q212" s="77"/>
      <c r="R212" s="76">
        <f t="shared" si="34"/>
        <v>501000000</v>
      </c>
      <c r="S212" s="77"/>
      <c r="T212" s="84">
        <f t="shared" si="35"/>
        <v>501000000</v>
      </c>
      <c r="U212" s="77"/>
      <c r="V212" s="90"/>
      <c r="W212" s="84">
        <f t="shared" si="40"/>
        <v>501000000</v>
      </c>
      <c r="X212" s="83"/>
      <c r="Y212" s="91"/>
      <c r="Z212" s="84">
        <f t="shared" si="41"/>
        <v>501000000</v>
      </c>
      <c r="AA212" s="77"/>
      <c r="AB212" s="87"/>
      <c r="AC212" s="84">
        <f t="shared" si="42"/>
        <v>501000000</v>
      </c>
      <c r="AD212" s="77">
        <v>-501000000</v>
      </c>
      <c r="AE212" s="88"/>
      <c r="AF212" s="84">
        <f t="shared" si="43"/>
        <v>0</v>
      </c>
    </row>
    <row r="213" spans="1:32" ht="20.100000000000001" customHeight="1" x14ac:dyDescent="0.25">
      <c r="A213" s="52">
        <v>211</v>
      </c>
      <c r="B213" s="39" t="s">
        <v>53</v>
      </c>
      <c r="C213" s="37" t="s">
        <v>155</v>
      </c>
      <c r="D213" s="114">
        <v>999000000</v>
      </c>
      <c r="E213" s="77"/>
      <c r="F213" s="78">
        <f t="shared" si="32"/>
        <v>999000000</v>
      </c>
      <c r="G213" s="81"/>
      <c r="H213" s="80">
        <f t="shared" si="36"/>
        <v>999000000</v>
      </c>
      <c r="I213" s="81"/>
      <c r="J213" s="82">
        <f t="shared" si="37"/>
        <v>999000000</v>
      </c>
      <c r="K213" s="77"/>
      <c r="L213" s="76">
        <f t="shared" si="38"/>
        <v>999000000</v>
      </c>
      <c r="M213" s="77"/>
      <c r="N213" s="76">
        <f t="shared" si="39"/>
        <v>999000000</v>
      </c>
      <c r="O213" s="77"/>
      <c r="P213" s="76">
        <f t="shared" si="33"/>
        <v>999000000</v>
      </c>
      <c r="Q213" s="77"/>
      <c r="R213" s="76">
        <f t="shared" si="34"/>
        <v>999000000</v>
      </c>
      <c r="S213" s="77"/>
      <c r="T213" s="84">
        <f t="shared" si="35"/>
        <v>999000000</v>
      </c>
      <c r="U213" s="77"/>
      <c r="V213" s="90"/>
      <c r="W213" s="84">
        <f t="shared" si="40"/>
        <v>999000000</v>
      </c>
      <c r="X213" s="83"/>
      <c r="Y213" s="91"/>
      <c r="Z213" s="84">
        <f t="shared" si="41"/>
        <v>999000000</v>
      </c>
      <c r="AA213" s="77"/>
      <c r="AB213" s="87"/>
      <c r="AC213" s="84">
        <f t="shared" si="42"/>
        <v>999000000</v>
      </c>
      <c r="AD213" s="77">
        <v>-999000000</v>
      </c>
      <c r="AE213" s="88"/>
      <c r="AF213" s="84">
        <f t="shared" si="43"/>
        <v>0</v>
      </c>
    </row>
    <row r="214" spans="1:32" ht="20.100000000000001" customHeight="1" x14ac:dyDescent="0.25">
      <c r="A214" s="52">
        <v>212</v>
      </c>
      <c r="B214" s="39" t="s">
        <v>53</v>
      </c>
      <c r="C214" s="37" t="s">
        <v>155</v>
      </c>
      <c r="D214" s="114">
        <v>3000000000</v>
      </c>
      <c r="E214" s="77"/>
      <c r="F214" s="78">
        <f t="shared" si="32"/>
        <v>3000000000</v>
      </c>
      <c r="G214" s="81"/>
      <c r="H214" s="80">
        <f t="shared" si="36"/>
        <v>3000000000</v>
      </c>
      <c r="I214" s="81"/>
      <c r="J214" s="82">
        <f t="shared" si="37"/>
        <v>3000000000</v>
      </c>
      <c r="K214" s="77"/>
      <c r="L214" s="76">
        <f t="shared" si="38"/>
        <v>3000000000</v>
      </c>
      <c r="M214" s="77"/>
      <c r="N214" s="76">
        <f t="shared" si="39"/>
        <v>3000000000</v>
      </c>
      <c r="O214" s="77"/>
      <c r="P214" s="76">
        <f t="shared" si="33"/>
        <v>3000000000</v>
      </c>
      <c r="Q214" s="77"/>
      <c r="R214" s="76">
        <f t="shared" si="34"/>
        <v>3000000000</v>
      </c>
      <c r="S214" s="77"/>
      <c r="T214" s="84">
        <f t="shared" si="35"/>
        <v>3000000000</v>
      </c>
      <c r="U214" s="77"/>
      <c r="V214" s="90"/>
      <c r="W214" s="84">
        <f t="shared" si="40"/>
        <v>3000000000</v>
      </c>
      <c r="X214" s="83"/>
      <c r="Y214" s="91"/>
      <c r="Z214" s="84">
        <f t="shared" si="41"/>
        <v>3000000000</v>
      </c>
      <c r="AA214" s="77"/>
      <c r="AB214" s="87"/>
      <c r="AC214" s="84">
        <f t="shared" si="42"/>
        <v>3000000000</v>
      </c>
      <c r="AD214" s="77">
        <v>-3000000000</v>
      </c>
      <c r="AE214" s="88"/>
      <c r="AF214" s="84">
        <f t="shared" si="43"/>
        <v>0</v>
      </c>
    </row>
    <row r="215" spans="1:32" ht="20.100000000000001" customHeight="1" x14ac:dyDescent="0.25">
      <c r="A215" s="52">
        <v>213</v>
      </c>
      <c r="B215" s="39" t="s">
        <v>53</v>
      </c>
      <c r="C215" s="37" t="s">
        <v>155</v>
      </c>
      <c r="D215" s="114">
        <v>4000000000</v>
      </c>
      <c r="E215" s="77"/>
      <c r="F215" s="78">
        <f t="shared" si="32"/>
        <v>4000000000</v>
      </c>
      <c r="G215" s="81"/>
      <c r="H215" s="80">
        <f t="shared" si="36"/>
        <v>4000000000</v>
      </c>
      <c r="I215" s="81"/>
      <c r="J215" s="82">
        <f t="shared" si="37"/>
        <v>4000000000</v>
      </c>
      <c r="K215" s="77"/>
      <c r="L215" s="76">
        <f t="shared" si="38"/>
        <v>4000000000</v>
      </c>
      <c r="M215" s="77"/>
      <c r="N215" s="76">
        <f t="shared" si="39"/>
        <v>4000000000</v>
      </c>
      <c r="O215" s="77"/>
      <c r="P215" s="76">
        <f t="shared" si="33"/>
        <v>4000000000</v>
      </c>
      <c r="Q215" s="77"/>
      <c r="R215" s="76">
        <f t="shared" si="34"/>
        <v>4000000000</v>
      </c>
      <c r="S215" s="77"/>
      <c r="T215" s="84">
        <f t="shared" si="35"/>
        <v>4000000000</v>
      </c>
      <c r="U215" s="77"/>
      <c r="V215" s="90"/>
      <c r="W215" s="84">
        <f t="shared" si="40"/>
        <v>4000000000</v>
      </c>
      <c r="X215" s="83"/>
      <c r="Y215" s="91"/>
      <c r="Z215" s="84">
        <f t="shared" si="41"/>
        <v>4000000000</v>
      </c>
      <c r="AA215" s="77"/>
      <c r="AB215" s="87"/>
      <c r="AC215" s="84">
        <f t="shared" si="42"/>
        <v>4000000000</v>
      </c>
      <c r="AD215" s="77">
        <v>-4000000000</v>
      </c>
      <c r="AE215" s="88"/>
      <c r="AF215" s="84">
        <f t="shared" si="43"/>
        <v>0</v>
      </c>
    </row>
    <row r="216" spans="1:32" ht="20.100000000000001" customHeight="1" x14ac:dyDescent="0.25">
      <c r="A216" s="52">
        <v>214</v>
      </c>
      <c r="B216" s="39" t="s">
        <v>53</v>
      </c>
      <c r="C216" s="37" t="s">
        <v>155</v>
      </c>
      <c r="D216" s="114">
        <v>1839660886.5</v>
      </c>
      <c r="E216" s="77"/>
      <c r="F216" s="78">
        <f t="shared" si="32"/>
        <v>1839660886.5</v>
      </c>
      <c r="G216" s="81"/>
      <c r="H216" s="80">
        <f t="shared" si="36"/>
        <v>1839660886.5</v>
      </c>
      <c r="I216" s="81"/>
      <c r="J216" s="82">
        <f t="shared" si="37"/>
        <v>1839660886.5</v>
      </c>
      <c r="K216" s="77"/>
      <c r="L216" s="76">
        <f t="shared" si="38"/>
        <v>1839660886.5</v>
      </c>
      <c r="M216" s="77"/>
      <c r="N216" s="76">
        <f t="shared" si="39"/>
        <v>1839660886.5</v>
      </c>
      <c r="O216" s="77"/>
      <c r="P216" s="76">
        <f t="shared" si="33"/>
        <v>1839660886.5</v>
      </c>
      <c r="Q216" s="77"/>
      <c r="R216" s="76">
        <f t="shared" si="34"/>
        <v>1839660886.5</v>
      </c>
      <c r="S216" s="77"/>
      <c r="T216" s="84">
        <f t="shared" si="35"/>
        <v>1839660886.5</v>
      </c>
      <c r="U216" s="77"/>
      <c r="V216" s="90"/>
      <c r="W216" s="84">
        <f t="shared" si="40"/>
        <v>1839660886.5</v>
      </c>
      <c r="X216" s="83"/>
      <c r="Y216" s="91"/>
      <c r="Z216" s="84">
        <f t="shared" si="41"/>
        <v>1839660886.5</v>
      </c>
      <c r="AA216" s="77"/>
      <c r="AB216" s="87"/>
      <c r="AC216" s="84">
        <f t="shared" si="42"/>
        <v>1839660886.5</v>
      </c>
      <c r="AD216" s="77">
        <v>-1839660886.5</v>
      </c>
      <c r="AE216" s="88"/>
      <c r="AF216" s="84">
        <f t="shared" si="43"/>
        <v>0</v>
      </c>
    </row>
    <row r="217" spans="1:32" ht="20.100000000000001" customHeight="1" x14ac:dyDescent="0.25">
      <c r="A217" s="52">
        <v>215</v>
      </c>
      <c r="B217" s="39" t="s">
        <v>53</v>
      </c>
      <c r="C217" s="37" t="s">
        <v>155</v>
      </c>
      <c r="D217" s="114">
        <v>1160339113.5</v>
      </c>
      <c r="E217" s="77"/>
      <c r="F217" s="78">
        <f t="shared" si="32"/>
        <v>1160339113.5</v>
      </c>
      <c r="G217" s="81"/>
      <c r="H217" s="80">
        <f t="shared" si="36"/>
        <v>1160339113.5</v>
      </c>
      <c r="I217" s="81"/>
      <c r="J217" s="82">
        <f t="shared" si="37"/>
        <v>1160339113.5</v>
      </c>
      <c r="K217" s="77"/>
      <c r="L217" s="76">
        <f t="shared" si="38"/>
        <v>1160339113.5</v>
      </c>
      <c r="M217" s="77"/>
      <c r="N217" s="76">
        <f t="shared" si="39"/>
        <v>1160339113.5</v>
      </c>
      <c r="O217" s="77"/>
      <c r="P217" s="76">
        <f t="shared" si="33"/>
        <v>1160339113.5</v>
      </c>
      <c r="Q217" s="77"/>
      <c r="R217" s="76">
        <f t="shared" si="34"/>
        <v>1160339113.5</v>
      </c>
      <c r="S217" s="77"/>
      <c r="T217" s="84">
        <f t="shared" si="35"/>
        <v>1160339113.5</v>
      </c>
      <c r="U217" s="77"/>
      <c r="V217" s="90"/>
      <c r="W217" s="84">
        <f t="shared" si="40"/>
        <v>1160339113.5</v>
      </c>
      <c r="X217" s="83"/>
      <c r="Y217" s="91"/>
      <c r="Z217" s="84">
        <f t="shared" si="41"/>
        <v>1160339113.5</v>
      </c>
      <c r="AA217" s="77"/>
      <c r="AB217" s="87"/>
      <c r="AC217" s="84">
        <f t="shared" si="42"/>
        <v>1160339113.5</v>
      </c>
      <c r="AD217" s="77">
        <v>-1160339113.5</v>
      </c>
      <c r="AE217" s="88"/>
      <c r="AF217" s="84">
        <f t="shared" si="43"/>
        <v>0</v>
      </c>
    </row>
    <row r="218" spans="1:32" ht="20.100000000000001" customHeight="1" x14ac:dyDescent="0.25">
      <c r="A218" s="52">
        <v>216</v>
      </c>
      <c r="B218" s="39" t="s">
        <v>53</v>
      </c>
      <c r="C218" s="37" t="s">
        <v>155</v>
      </c>
      <c r="D218" s="114">
        <v>2000000000</v>
      </c>
      <c r="E218" s="77"/>
      <c r="F218" s="78">
        <f t="shared" si="32"/>
        <v>2000000000</v>
      </c>
      <c r="G218" s="81"/>
      <c r="H218" s="80">
        <f t="shared" si="36"/>
        <v>2000000000</v>
      </c>
      <c r="I218" s="81"/>
      <c r="J218" s="82">
        <f t="shared" si="37"/>
        <v>2000000000</v>
      </c>
      <c r="K218" s="77"/>
      <c r="L218" s="76">
        <f t="shared" si="38"/>
        <v>2000000000</v>
      </c>
      <c r="M218" s="77"/>
      <c r="N218" s="76">
        <f t="shared" si="39"/>
        <v>2000000000</v>
      </c>
      <c r="O218" s="77"/>
      <c r="P218" s="76">
        <f t="shared" si="33"/>
        <v>2000000000</v>
      </c>
      <c r="Q218" s="77"/>
      <c r="R218" s="76">
        <f t="shared" si="34"/>
        <v>2000000000</v>
      </c>
      <c r="S218" s="77"/>
      <c r="T218" s="84">
        <f t="shared" si="35"/>
        <v>2000000000</v>
      </c>
      <c r="U218" s="77"/>
      <c r="V218" s="90"/>
      <c r="W218" s="84">
        <f t="shared" si="40"/>
        <v>2000000000</v>
      </c>
      <c r="X218" s="83"/>
      <c r="Y218" s="91"/>
      <c r="Z218" s="84">
        <f t="shared" si="41"/>
        <v>2000000000</v>
      </c>
      <c r="AA218" s="77"/>
      <c r="AB218" s="87"/>
      <c r="AC218" s="84">
        <f t="shared" si="42"/>
        <v>2000000000</v>
      </c>
      <c r="AD218" s="77">
        <v>-2000000000</v>
      </c>
      <c r="AE218" s="88"/>
      <c r="AF218" s="84">
        <f t="shared" si="43"/>
        <v>0</v>
      </c>
    </row>
    <row r="219" spans="1:32" ht="20.100000000000001" customHeight="1" x14ac:dyDescent="0.25">
      <c r="A219" s="52">
        <v>217</v>
      </c>
      <c r="B219" s="39" t="s">
        <v>53</v>
      </c>
      <c r="C219" s="37" t="s">
        <v>155</v>
      </c>
      <c r="D219" s="114">
        <v>2096742480</v>
      </c>
      <c r="E219" s="77"/>
      <c r="F219" s="78">
        <f t="shared" si="32"/>
        <v>2096742480</v>
      </c>
      <c r="G219" s="81"/>
      <c r="H219" s="80">
        <f t="shared" si="36"/>
        <v>2096742480</v>
      </c>
      <c r="I219" s="81"/>
      <c r="J219" s="82">
        <f t="shared" si="37"/>
        <v>2096742480</v>
      </c>
      <c r="K219" s="77"/>
      <c r="L219" s="76">
        <f t="shared" si="38"/>
        <v>2096742480</v>
      </c>
      <c r="M219" s="77"/>
      <c r="N219" s="76">
        <f t="shared" si="39"/>
        <v>2096742480</v>
      </c>
      <c r="O219" s="77"/>
      <c r="P219" s="76">
        <f t="shared" si="33"/>
        <v>2096742480</v>
      </c>
      <c r="Q219" s="77"/>
      <c r="R219" s="76">
        <f t="shared" si="34"/>
        <v>2096742480</v>
      </c>
      <c r="S219" s="77"/>
      <c r="T219" s="84">
        <f t="shared" si="35"/>
        <v>2096742480</v>
      </c>
      <c r="U219" s="77"/>
      <c r="V219" s="90"/>
      <c r="W219" s="84">
        <f t="shared" si="40"/>
        <v>2096742480</v>
      </c>
      <c r="X219" s="83"/>
      <c r="Y219" s="91"/>
      <c r="Z219" s="84">
        <f t="shared" si="41"/>
        <v>2096742480</v>
      </c>
      <c r="AA219" s="77"/>
      <c r="AB219" s="87"/>
      <c r="AC219" s="84">
        <f t="shared" si="42"/>
        <v>2096742480</v>
      </c>
      <c r="AD219" s="77">
        <v>-1610400000</v>
      </c>
      <c r="AE219" s="88"/>
      <c r="AF219" s="84">
        <f t="shared" si="43"/>
        <v>486342480</v>
      </c>
    </row>
    <row r="220" spans="1:32" ht="20.100000000000001" customHeight="1" x14ac:dyDescent="0.25">
      <c r="A220" s="52">
        <v>218</v>
      </c>
      <c r="B220" s="39" t="s">
        <v>53</v>
      </c>
      <c r="C220" s="37" t="s">
        <v>155</v>
      </c>
      <c r="D220" s="114">
        <v>11000000000</v>
      </c>
      <c r="E220" s="77"/>
      <c r="F220" s="78">
        <f t="shared" si="32"/>
        <v>11000000000</v>
      </c>
      <c r="G220" s="81"/>
      <c r="H220" s="80">
        <f t="shared" si="36"/>
        <v>11000000000</v>
      </c>
      <c r="I220" s="81"/>
      <c r="J220" s="82">
        <f t="shared" si="37"/>
        <v>11000000000</v>
      </c>
      <c r="K220" s="77"/>
      <c r="L220" s="76">
        <f t="shared" si="38"/>
        <v>11000000000</v>
      </c>
      <c r="M220" s="77"/>
      <c r="N220" s="76">
        <f t="shared" si="39"/>
        <v>11000000000</v>
      </c>
      <c r="O220" s="77"/>
      <c r="P220" s="76">
        <f t="shared" si="33"/>
        <v>11000000000</v>
      </c>
      <c r="Q220" s="77"/>
      <c r="R220" s="76">
        <f t="shared" si="34"/>
        <v>11000000000</v>
      </c>
      <c r="S220" s="77"/>
      <c r="T220" s="84">
        <f t="shared" si="35"/>
        <v>11000000000</v>
      </c>
      <c r="U220" s="77"/>
      <c r="V220" s="90"/>
      <c r="W220" s="84">
        <f t="shared" si="40"/>
        <v>11000000000</v>
      </c>
      <c r="X220" s="83"/>
      <c r="Y220" s="91"/>
      <c r="Z220" s="84">
        <f t="shared" si="41"/>
        <v>11000000000</v>
      </c>
      <c r="AA220" s="77"/>
      <c r="AB220" s="87"/>
      <c r="AC220" s="84">
        <f t="shared" si="42"/>
        <v>11000000000</v>
      </c>
      <c r="AD220" s="77">
        <v>-11000000000</v>
      </c>
      <c r="AE220" s="88"/>
      <c r="AF220" s="84">
        <f t="shared" si="43"/>
        <v>0</v>
      </c>
    </row>
    <row r="221" spans="1:32" ht="20.100000000000001" customHeight="1" x14ac:dyDescent="0.25">
      <c r="A221" s="52">
        <v>219</v>
      </c>
      <c r="B221" s="39" t="s">
        <v>53</v>
      </c>
      <c r="C221" s="37" t="s">
        <v>155</v>
      </c>
      <c r="D221" s="114">
        <v>15000000000</v>
      </c>
      <c r="E221" s="77"/>
      <c r="F221" s="78">
        <f t="shared" si="32"/>
        <v>15000000000</v>
      </c>
      <c r="G221" s="81"/>
      <c r="H221" s="80">
        <f t="shared" si="36"/>
        <v>15000000000</v>
      </c>
      <c r="I221" s="81"/>
      <c r="J221" s="82">
        <f t="shared" si="37"/>
        <v>15000000000</v>
      </c>
      <c r="K221" s="77"/>
      <c r="L221" s="76">
        <f t="shared" si="38"/>
        <v>15000000000</v>
      </c>
      <c r="M221" s="77"/>
      <c r="N221" s="76">
        <f t="shared" si="39"/>
        <v>15000000000</v>
      </c>
      <c r="O221" s="77"/>
      <c r="P221" s="76">
        <f t="shared" si="33"/>
        <v>15000000000</v>
      </c>
      <c r="Q221" s="77"/>
      <c r="R221" s="76">
        <f t="shared" si="34"/>
        <v>15000000000</v>
      </c>
      <c r="S221" s="77"/>
      <c r="T221" s="84">
        <f t="shared" si="35"/>
        <v>15000000000</v>
      </c>
      <c r="U221" s="77"/>
      <c r="V221" s="90"/>
      <c r="W221" s="84">
        <f t="shared" si="40"/>
        <v>15000000000</v>
      </c>
      <c r="X221" s="83"/>
      <c r="Y221" s="91"/>
      <c r="Z221" s="84">
        <f t="shared" si="41"/>
        <v>15000000000</v>
      </c>
      <c r="AA221" s="77"/>
      <c r="AB221" s="87"/>
      <c r="AC221" s="84">
        <f t="shared" si="42"/>
        <v>15000000000</v>
      </c>
      <c r="AD221" s="77">
        <v>-15000000000</v>
      </c>
      <c r="AE221" s="88"/>
      <c r="AF221" s="84">
        <f t="shared" si="43"/>
        <v>0</v>
      </c>
    </row>
    <row r="222" spans="1:32" ht="20.100000000000001" customHeight="1" x14ac:dyDescent="0.25">
      <c r="A222" s="52">
        <v>220</v>
      </c>
      <c r="B222" s="39" t="s">
        <v>53</v>
      </c>
      <c r="C222" s="37" t="s">
        <v>155</v>
      </c>
      <c r="D222" s="114">
        <v>5500000000</v>
      </c>
      <c r="E222" s="77"/>
      <c r="F222" s="78">
        <f t="shared" si="32"/>
        <v>5500000000</v>
      </c>
      <c r="G222" s="81"/>
      <c r="H222" s="80">
        <f t="shared" si="36"/>
        <v>5500000000</v>
      </c>
      <c r="I222" s="81"/>
      <c r="J222" s="82">
        <f t="shared" si="37"/>
        <v>5500000000</v>
      </c>
      <c r="K222" s="77"/>
      <c r="L222" s="76">
        <f t="shared" si="38"/>
        <v>5500000000</v>
      </c>
      <c r="M222" s="77"/>
      <c r="N222" s="76">
        <f t="shared" si="39"/>
        <v>5500000000</v>
      </c>
      <c r="O222" s="77"/>
      <c r="P222" s="76">
        <f t="shared" si="33"/>
        <v>5500000000</v>
      </c>
      <c r="Q222" s="77"/>
      <c r="R222" s="76">
        <f t="shared" si="34"/>
        <v>5500000000</v>
      </c>
      <c r="S222" s="77"/>
      <c r="T222" s="84">
        <f t="shared" si="35"/>
        <v>5500000000</v>
      </c>
      <c r="U222" s="77"/>
      <c r="V222" s="90"/>
      <c r="W222" s="84">
        <f t="shared" si="40"/>
        <v>5500000000</v>
      </c>
      <c r="X222" s="83"/>
      <c r="Y222" s="91"/>
      <c r="Z222" s="84">
        <f t="shared" si="41"/>
        <v>5500000000</v>
      </c>
      <c r="AA222" s="77"/>
      <c r="AB222" s="87"/>
      <c r="AC222" s="84">
        <f t="shared" si="42"/>
        <v>5500000000</v>
      </c>
      <c r="AD222" s="77">
        <v>-5500000000</v>
      </c>
      <c r="AE222" s="88"/>
      <c r="AF222" s="84">
        <f t="shared" si="43"/>
        <v>0</v>
      </c>
    </row>
    <row r="223" spans="1:32" ht="20.100000000000001" customHeight="1" x14ac:dyDescent="0.25">
      <c r="A223" s="52">
        <v>221</v>
      </c>
      <c r="B223" s="39" t="s">
        <v>53</v>
      </c>
      <c r="C223" s="37" t="s">
        <v>155</v>
      </c>
      <c r="D223" s="114">
        <v>8000000000</v>
      </c>
      <c r="E223" s="77"/>
      <c r="F223" s="78">
        <f t="shared" si="32"/>
        <v>8000000000</v>
      </c>
      <c r="G223" s="81"/>
      <c r="H223" s="80">
        <f t="shared" si="36"/>
        <v>8000000000</v>
      </c>
      <c r="I223" s="81"/>
      <c r="J223" s="82">
        <f t="shared" si="37"/>
        <v>8000000000</v>
      </c>
      <c r="K223" s="77"/>
      <c r="L223" s="76">
        <f t="shared" si="38"/>
        <v>8000000000</v>
      </c>
      <c r="M223" s="77"/>
      <c r="N223" s="76">
        <f t="shared" si="39"/>
        <v>8000000000</v>
      </c>
      <c r="O223" s="77"/>
      <c r="P223" s="76">
        <f t="shared" si="33"/>
        <v>8000000000</v>
      </c>
      <c r="Q223" s="77"/>
      <c r="R223" s="76">
        <f t="shared" si="34"/>
        <v>8000000000</v>
      </c>
      <c r="S223" s="77"/>
      <c r="T223" s="84">
        <f t="shared" si="35"/>
        <v>8000000000</v>
      </c>
      <c r="U223" s="77"/>
      <c r="V223" s="90"/>
      <c r="W223" s="84">
        <f t="shared" si="40"/>
        <v>8000000000</v>
      </c>
      <c r="X223" s="83"/>
      <c r="Y223" s="91"/>
      <c r="Z223" s="84">
        <f t="shared" si="41"/>
        <v>8000000000</v>
      </c>
      <c r="AA223" s="77"/>
      <c r="AB223" s="87"/>
      <c r="AC223" s="84">
        <f t="shared" si="42"/>
        <v>8000000000</v>
      </c>
      <c r="AD223" s="77">
        <v>-8000000000</v>
      </c>
      <c r="AE223" s="88"/>
      <c r="AF223" s="84">
        <f t="shared" si="43"/>
        <v>0</v>
      </c>
    </row>
    <row r="224" spans="1:32" ht="20.100000000000001" customHeight="1" x14ac:dyDescent="0.25">
      <c r="A224" s="52">
        <v>222</v>
      </c>
      <c r="B224" s="39" t="s">
        <v>53</v>
      </c>
      <c r="C224" s="37" t="s">
        <v>155</v>
      </c>
      <c r="D224" s="114">
        <v>3500000000</v>
      </c>
      <c r="E224" s="77"/>
      <c r="F224" s="78">
        <f t="shared" si="32"/>
        <v>3500000000</v>
      </c>
      <c r="G224" s="81"/>
      <c r="H224" s="80">
        <f t="shared" si="36"/>
        <v>3500000000</v>
      </c>
      <c r="I224" s="81"/>
      <c r="J224" s="82">
        <f t="shared" si="37"/>
        <v>3500000000</v>
      </c>
      <c r="K224" s="77"/>
      <c r="L224" s="76">
        <f t="shared" si="38"/>
        <v>3500000000</v>
      </c>
      <c r="M224" s="77"/>
      <c r="N224" s="76">
        <f t="shared" si="39"/>
        <v>3500000000</v>
      </c>
      <c r="O224" s="77"/>
      <c r="P224" s="76">
        <f t="shared" si="33"/>
        <v>3500000000</v>
      </c>
      <c r="Q224" s="77"/>
      <c r="R224" s="76">
        <f t="shared" si="34"/>
        <v>3500000000</v>
      </c>
      <c r="S224" s="77"/>
      <c r="T224" s="84">
        <f t="shared" si="35"/>
        <v>3500000000</v>
      </c>
      <c r="U224" s="77"/>
      <c r="V224" s="90"/>
      <c r="W224" s="84">
        <f t="shared" si="40"/>
        <v>3500000000</v>
      </c>
      <c r="X224" s="83"/>
      <c r="Y224" s="91"/>
      <c r="Z224" s="84">
        <f t="shared" si="41"/>
        <v>3500000000</v>
      </c>
      <c r="AA224" s="77"/>
      <c r="AB224" s="87"/>
      <c r="AC224" s="84">
        <f t="shared" si="42"/>
        <v>3500000000</v>
      </c>
      <c r="AD224" s="77">
        <v>-3500000000</v>
      </c>
      <c r="AE224" s="88"/>
      <c r="AF224" s="84">
        <f t="shared" si="43"/>
        <v>0</v>
      </c>
    </row>
    <row r="225" spans="1:32" ht="20.100000000000001" customHeight="1" x14ac:dyDescent="0.25">
      <c r="A225" s="52">
        <v>223</v>
      </c>
      <c r="B225" s="39" t="s">
        <v>53</v>
      </c>
      <c r="C225" s="37" t="s">
        <v>155</v>
      </c>
      <c r="D225" s="114">
        <v>1500000000</v>
      </c>
      <c r="E225" s="77"/>
      <c r="F225" s="78">
        <f t="shared" si="32"/>
        <v>1500000000</v>
      </c>
      <c r="G225" s="81"/>
      <c r="H225" s="80">
        <f t="shared" si="36"/>
        <v>1500000000</v>
      </c>
      <c r="I225" s="81"/>
      <c r="J225" s="82">
        <f t="shared" si="37"/>
        <v>1500000000</v>
      </c>
      <c r="K225" s="77"/>
      <c r="L225" s="76">
        <f t="shared" si="38"/>
        <v>1500000000</v>
      </c>
      <c r="M225" s="77"/>
      <c r="N225" s="76">
        <f t="shared" si="39"/>
        <v>1500000000</v>
      </c>
      <c r="O225" s="77"/>
      <c r="P225" s="76">
        <f t="shared" si="33"/>
        <v>1500000000</v>
      </c>
      <c r="Q225" s="77"/>
      <c r="R225" s="76">
        <f t="shared" si="34"/>
        <v>1500000000</v>
      </c>
      <c r="S225" s="77"/>
      <c r="T225" s="84">
        <f t="shared" si="35"/>
        <v>1500000000</v>
      </c>
      <c r="U225" s="77"/>
      <c r="V225" s="90"/>
      <c r="W225" s="84">
        <f t="shared" si="40"/>
        <v>1500000000</v>
      </c>
      <c r="X225" s="83"/>
      <c r="Y225" s="91"/>
      <c r="Z225" s="84">
        <f t="shared" si="41"/>
        <v>1500000000</v>
      </c>
      <c r="AA225" s="77"/>
      <c r="AB225" s="87"/>
      <c r="AC225" s="84">
        <f t="shared" si="42"/>
        <v>1500000000</v>
      </c>
      <c r="AD225" s="77">
        <v>-1500000000</v>
      </c>
      <c r="AE225" s="88"/>
      <c r="AF225" s="84">
        <f t="shared" si="43"/>
        <v>0</v>
      </c>
    </row>
    <row r="226" spans="1:32" ht="20.100000000000001" customHeight="1" x14ac:dyDescent="0.25">
      <c r="A226" s="52">
        <v>224</v>
      </c>
      <c r="B226" s="39" t="s">
        <v>53</v>
      </c>
      <c r="C226" s="37" t="s">
        <v>155</v>
      </c>
      <c r="D226" s="114">
        <v>1100000000</v>
      </c>
      <c r="E226" s="77"/>
      <c r="F226" s="78">
        <f t="shared" si="32"/>
        <v>1100000000</v>
      </c>
      <c r="G226" s="81"/>
      <c r="H226" s="80">
        <f t="shared" si="36"/>
        <v>1100000000</v>
      </c>
      <c r="I226" s="81"/>
      <c r="J226" s="82">
        <f t="shared" si="37"/>
        <v>1100000000</v>
      </c>
      <c r="K226" s="77"/>
      <c r="L226" s="76">
        <f t="shared" si="38"/>
        <v>1100000000</v>
      </c>
      <c r="M226" s="77"/>
      <c r="N226" s="76">
        <f t="shared" si="39"/>
        <v>1100000000</v>
      </c>
      <c r="O226" s="77"/>
      <c r="P226" s="76">
        <f t="shared" si="33"/>
        <v>1100000000</v>
      </c>
      <c r="Q226" s="77"/>
      <c r="R226" s="76">
        <f t="shared" si="34"/>
        <v>1100000000</v>
      </c>
      <c r="S226" s="77"/>
      <c r="T226" s="84">
        <f t="shared" si="35"/>
        <v>1100000000</v>
      </c>
      <c r="U226" s="77"/>
      <c r="V226" s="90"/>
      <c r="W226" s="84">
        <f t="shared" si="40"/>
        <v>1100000000</v>
      </c>
      <c r="X226" s="83"/>
      <c r="Y226" s="91"/>
      <c r="Z226" s="84">
        <f t="shared" si="41"/>
        <v>1100000000</v>
      </c>
      <c r="AA226" s="77"/>
      <c r="AB226" s="87"/>
      <c r="AC226" s="84">
        <f t="shared" si="42"/>
        <v>1100000000</v>
      </c>
      <c r="AD226" s="77">
        <v>-1100000000</v>
      </c>
      <c r="AE226" s="88"/>
      <c r="AF226" s="84">
        <f t="shared" si="43"/>
        <v>0</v>
      </c>
    </row>
    <row r="227" spans="1:32" ht="20.100000000000001" customHeight="1" x14ac:dyDescent="0.25">
      <c r="A227" s="52">
        <v>225</v>
      </c>
      <c r="B227" s="39" t="s">
        <v>53</v>
      </c>
      <c r="C227" s="37" t="s">
        <v>155</v>
      </c>
      <c r="D227" s="114">
        <v>3125000000</v>
      </c>
      <c r="E227" s="77"/>
      <c r="F227" s="78">
        <f t="shared" si="32"/>
        <v>3125000000</v>
      </c>
      <c r="G227" s="81"/>
      <c r="H227" s="80">
        <f t="shared" si="36"/>
        <v>3125000000</v>
      </c>
      <c r="I227" s="81"/>
      <c r="J227" s="82">
        <f t="shared" si="37"/>
        <v>3125000000</v>
      </c>
      <c r="K227" s="77"/>
      <c r="L227" s="76">
        <f t="shared" si="38"/>
        <v>3125000000</v>
      </c>
      <c r="M227" s="77"/>
      <c r="N227" s="76">
        <f t="shared" si="39"/>
        <v>3125000000</v>
      </c>
      <c r="O227" s="77"/>
      <c r="P227" s="76">
        <f t="shared" si="33"/>
        <v>3125000000</v>
      </c>
      <c r="Q227" s="77"/>
      <c r="R227" s="76">
        <f t="shared" si="34"/>
        <v>3125000000</v>
      </c>
      <c r="S227" s="77"/>
      <c r="T227" s="84">
        <f t="shared" si="35"/>
        <v>3125000000</v>
      </c>
      <c r="U227" s="77"/>
      <c r="V227" s="90"/>
      <c r="W227" s="84">
        <f t="shared" si="40"/>
        <v>3125000000</v>
      </c>
      <c r="X227" s="83"/>
      <c r="Y227" s="91"/>
      <c r="Z227" s="84">
        <f t="shared" si="41"/>
        <v>3125000000</v>
      </c>
      <c r="AA227" s="77"/>
      <c r="AB227" s="87"/>
      <c r="AC227" s="84">
        <f t="shared" si="42"/>
        <v>3125000000</v>
      </c>
      <c r="AD227" s="77">
        <v>-3125000000</v>
      </c>
      <c r="AE227" s="88"/>
      <c r="AF227" s="84">
        <f t="shared" si="43"/>
        <v>0</v>
      </c>
    </row>
    <row r="228" spans="1:32" ht="20.100000000000001" customHeight="1" x14ac:dyDescent="0.25">
      <c r="A228" s="52">
        <v>226</v>
      </c>
      <c r="B228" s="39" t="s">
        <v>56</v>
      </c>
      <c r="C228" s="37" t="s">
        <v>155</v>
      </c>
      <c r="D228" s="114">
        <v>689500000</v>
      </c>
      <c r="E228" s="77"/>
      <c r="F228" s="78">
        <f t="shared" si="32"/>
        <v>689500000</v>
      </c>
      <c r="G228" s="81"/>
      <c r="H228" s="80">
        <f t="shared" si="36"/>
        <v>689500000</v>
      </c>
      <c r="I228" s="81"/>
      <c r="J228" s="82">
        <f t="shared" si="37"/>
        <v>689500000</v>
      </c>
      <c r="K228" s="77"/>
      <c r="L228" s="76">
        <f t="shared" si="38"/>
        <v>689500000</v>
      </c>
      <c r="M228" s="77"/>
      <c r="N228" s="76">
        <f t="shared" si="39"/>
        <v>689500000</v>
      </c>
      <c r="O228" s="77"/>
      <c r="P228" s="76">
        <f t="shared" si="33"/>
        <v>689500000</v>
      </c>
      <c r="Q228" s="77"/>
      <c r="R228" s="76">
        <f t="shared" si="34"/>
        <v>689500000</v>
      </c>
      <c r="S228" s="77"/>
      <c r="T228" s="84">
        <f t="shared" si="35"/>
        <v>689500000</v>
      </c>
      <c r="U228" s="77"/>
      <c r="V228" s="90"/>
      <c r="W228" s="84">
        <f t="shared" si="40"/>
        <v>689500000</v>
      </c>
      <c r="X228" s="83"/>
      <c r="Y228" s="91"/>
      <c r="Z228" s="84">
        <f t="shared" si="41"/>
        <v>689500000</v>
      </c>
      <c r="AA228" s="77"/>
      <c r="AB228" s="87"/>
      <c r="AC228" s="84">
        <f t="shared" si="42"/>
        <v>689500000</v>
      </c>
      <c r="AD228" s="77">
        <v>-689500000</v>
      </c>
      <c r="AE228" s="88"/>
      <c r="AF228" s="84">
        <f t="shared" si="43"/>
        <v>0</v>
      </c>
    </row>
    <row r="229" spans="1:32" ht="20.100000000000001" customHeight="1" x14ac:dyDescent="0.25">
      <c r="A229" s="52">
        <v>227</v>
      </c>
      <c r="B229" s="39" t="s">
        <v>53</v>
      </c>
      <c r="C229" s="37" t="s">
        <v>155</v>
      </c>
      <c r="D229" s="114">
        <v>990100000</v>
      </c>
      <c r="E229" s="77"/>
      <c r="F229" s="78">
        <f t="shared" si="32"/>
        <v>990100000</v>
      </c>
      <c r="G229" s="81"/>
      <c r="H229" s="80">
        <f t="shared" si="36"/>
        <v>990100000</v>
      </c>
      <c r="I229" s="81"/>
      <c r="J229" s="82">
        <f t="shared" si="37"/>
        <v>990100000</v>
      </c>
      <c r="K229" s="77"/>
      <c r="L229" s="76">
        <f t="shared" si="38"/>
        <v>990100000</v>
      </c>
      <c r="M229" s="77"/>
      <c r="N229" s="76">
        <f t="shared" si="39"/>
        <v>990100000</v>
      </c>
      <c r="O229" s="77"/>
      <c r="P229" s="76">
        <f t="shared" si="33"/>
        <v>990100000</v>
      </c>
      <c r="Q229" s="77"/>
      <c r="R229" s="76">
        <f t="shared" si="34"/>
        <v>990100000</v>
      </c>
      <c r="S229" s="77"/>
      <c r="T229" s="84">
        <f t="shared" si="35"/>
        <v>990100000</v>
      </c>
      <c r="U229" s="77"/>
      <c r="V229" s="90"/>
      <c r="W229" s="84">
        <f t="shared" si="40"/>
        <v>990100000</v>
      </c>
      <c r="X229" s="83"/>
      <c r="Y229" s="91"/>
      <c r="Z229" s="84">
        <f t="shared" si="41"/>
        <v>990100000</v>
      </c>
      <c r="AA229" s="77"/>
      <c r="AB229" s="87"/>
      <c r="AC229" s="84">
        <f t="shared" si="42"/>
        <v>990100000</v>
      </c>
      <c r="AD229" s="77">
        <v>-524514046</v>
      </c>
      <c r="AE229" s="88"/>
      <c r="AF229" s="84">
        <f t="shared" si="43"/>
        <v>465585954</v>
      </c>
    </row>
    <row r="230" spans="1:32" ht="20.100000000000001" customHeight="1" x14ac:dyDescent="0.25">
      <c r="A230" s="52">
        <v>228</v>
      </c>
      <c r="B230" s="39" t="s">
        <v>56</v>
      </c>
      <c r="C230" s="37" t="s">
        <v>155</v>
      </c>
      <c r="D230" s="114">
        <v>688085800</v>
      </c>
      <c r="E230" s="77"/>
      <c r="F230" s="78">
        <f t="shared" si="32"/>
        <v>688085800</v>
      </c>
      <c r="G230" s="81"/>
      <c r="H230" s="80">
        <f t="shared" si="36"/>
        <v>688085800</v>
      </c>
      <c r="I230" s="81"/>
      <c r="J230" s="82">
        <f t="shared" si="37"/>
        <v>688085800</v>
      </c>
      <c r="K230" s="77"/>
      <c r="L230" s="76">
        <f t="shared" si="38"/>
        <v>688085800</v>
      </c>
      <c r="M230" s="77"/>
      <c r="N230" s="76">
        <f t="shared" si="39"/>
        <v>688085800</v>
      </c>
      <c r="O230" s="77"/>
      <c r="P230" s="76">
        <f t="shared" si="33"/>
        <v>688085800</v>
      </c>
      <c r="Q230" s="77"/>
      <c r="R230" s="76">
        <f t="shared" si="34"/>
        <v>688085800</v>
      </c>
      <c r="S230" s="77"/>
      <c r="T230" s="84">
        <f t="shared" si="35"/>
        <v>688085800</v>
      </c>
      <c r="U230" s="77"/>
      <c r="V230" s="90"/>
      <c r="W230" s="84">
        <f t="shared" si="40"/>
        <v>688085800</v>
      </c>
      <c r="X230" s="83"/>
      <c r="Y230" s="91"/>
      <c r="Z230" s="84">
        <f t="shared" si="41"/>
        <v>688085800</v>
      </c>
      <c r="AA230" s="77"/>
      <c r="AB230" s="87"/>
      <c r="AC230" s="84">
        <f t="shared" si="42"/>
        <v>688085800</v>
      </c>
      <c r="AD230" s="77">
        <v>-96368472.079999998</v>
      </c>
      <c r="AE230" s="88"/>
      <c r="AF230" s="84">
        <f t="shared" si="43"/>
        <v>591717327.91999996</v>
      </c>
    </row>
    <row r="231" spans="1:32" ht="20.100000000000001" customHeight="1" x14ac:dyDescent="0.25">
      <c r="A231" s="52">
        <v>229</v>
      </c>
      <c r="B231" s="39" t="s">
        <v>53</v>
      </c>
      <c r="C231" s="37" t="s">
        <v>155</v>
      </c>
      <c r="D231" s="114">
        <v>600000000</v>
      </c>
      <c r="E231" s="77"/>
      <c r="F231" s="78">
        <f t="shared" si="32"/>
        <v>600000000</v>
      </c>
      <c r="G231" s="81"/>
      <c r="H231" s="80">
        <f t="shared" si="36"/>
        <v>600000000</v>
      </c>
      <c r="I231" s="81"/>
      <c r="J231" s="82">
        <f t="shared" si="37"/>
        <v>600000000</v>
      </c>
      <c r="K231" s="77"/>
      <c r="L231" s="76">
        <f t="shared" si="38"/>
        <v>600000000</v>
      </c>
      <c r="M231" s="77"/>
      <c r="N231" s="76">
        <f t="shared" si="39"/>
        <v>600000000</v>
      </c>
      <c r="O231" s="77"/>
      <c r="P231" s="76">
        <f t="shared" si="33"/>
        <v>600000000</v>
      </c>
      <c r="Q231" s="77"/>
      <c r="R231" s="76">
        <f t="shared" si="34"/>
        <v>600000000</v>
      </c>
      <c r="S231" s="77"/>
      <c r="T231" s="84">
        <f t="shared" si="35"/>
        <v>600000000</v>
      </c>
      <c r="U231" s="77"/>
      <c r="V231" s="90"/>
      <c r="W231" s="84">
        <f t="shared" si="40"/>
        <v>600000000</v>
      </c>
      <c r="X231" s="83"/>
      <c r="Y231" s="91"/>
      <c r="Z231" s="84">
        <f t="shared" si="41"/>
        <v>600000000</v>
      </c>
      <c r="AA231" s="77"/>
      <c r="AB231" s="87"/>
      <c r="AC231" s="84">
        <f t="shared" si="42"/>
        <v>600000000</v>
      </c>
      <c r="AD231" s="77">
        <v>-600000000</v>
      </c>
      <c r="AE231" s="88"/>
      <c r="AF231" s="84">
        <f t="shared" si="43"/>
        <v>0</v>
      </c>
    </row>
    <row r="232" spans="1:32" ht="20.100000000000001" customHeight="1" x14ac:dyDescent="0.25">
      <c r="A232" s="52">
        <v>230</v>
      </c>
      <c r="B232" s="39" t="s">
        <v>56</v>
      </c>
      <c r="C232" s="37" t="s">
        <v>155</v>
      </c>
      <c r="D232" s="114">
        <v>503000000</v>
      </c>
      <c r="E232" s="77"/>
      <c r="F232" s="78">
        <f t="shared" si="32"/>
        <v>503000000</v>
      </c>
      <c r="G232" s="81"/>
      <c r="H232" s="80">
        <f t="shared" si="36"/>
        <v>503000000</v>
      </c>
      <c r="I232" s="81"/>
      <c r="J232" s="82">
        <f t="shared" si="37"/>
        <v>503000000</v>
      </c>
      <c r="K232" s="77"/>
      <c r="L232" s="76">
        <f t="shared" si="38"/>
        <v>503000000</v>
      </c>
      <c r="M232" s="77"/>
      <c r="N232" s="76">
        <f t="shared" si="39"/>
        <v>503000000</v>
      </c>
      <c r="O232" s="77"/>
      <c r="P232" s="76">
        <f t="shared" si="33"/>
        <v>503000000</v>
      </c>
      <c r="Q232" s="77"/>
      <c r="R232" s="76">
        <f t="shared" si="34"/>
        <v>503000000</v>
      </c>
      <c r="S232" s="77">
        <v>-196100000</v>
      </c>
      <c r="T232" s="84">
        <f t="shared" si="35"/>
        <v>306900000</v>
      </c>
      <c r="U232" s="77"/>
      <c r="V232" s="90"/>
      <c r="W232" s="84">
        <f t="shared" si="40"/>
        <v>306900000</v>
      </c>
      <c r="X232" s="83"/>
      <c r="Y232" s="91"/>
      <c r="Z232" s="84">
        <f t="shared" si="41"/>
        <v>306900000</v>
      </c>
      <c r="AA232" s="77"/>
      <c r="AB232" s="87"/>
      <c r="AC232" s="84">
        <f t="shared" si="42"/>
        <v>306900000</v>
      </c>
      <c r="AD232" s="77"/>
      <c r="AE232" s="88"/>
      <c r="AF232" s="84">
        <f t="shared" si="43"/>
        <v>306900000</v>
      </c>
    </row>
    <row r="233" spans="1:32" ht="20.100000000000001" customHeight="1" x14ac:dyDescent="0.25">
      <c r="A233" s="52">
        <v>231</v>
      </c>
      <c r="B233" s="39" t="s">
        <v>53</v>
      </c>
      <c r="C233" s="37" t="s">
        <v>155</v>
      </c>
      <c r="D233" s="114">
        <v>11900000000</v>
      </c>
      <c r="E233" s="77"/>
      <c r="F233" s="78">
        <f t="shared" si="32"/>
        <v>11900000000</v>
      </c>
      <c r="G233" s="81"/>
      <c r="H233" s="80">
        <f t="shared" si="36"/>
        <v>11900000000</v>
      </c>
      <c r="I233" s="81"/>
      <c r="J233" s="82">
        <f t="shared" si="37"/>
        <v>11900000000</v>
      </c>
      <c r="K233" s="77"/>
      <c r="L233" s="76">
        <f t="shared" si="38"/>
        <v>11900000000</v>
      </c>
      <c r="M233" s="77"/>
      <c r="N233" s="76">
        <f t="shared" si="39"/>
        <v>11900000000</v>
      </c>
      <c r="O233" s="77"/>
      <c r="P233" s="76">
        <f t="shared" si="33"/>
        <v>11900000000</v>
      </c>
      <c r="Q233" s="77"/>
      <c r="R233" s="76">
        <f t="shared" si="34"/>
        <v>11900000000</v>
      </c>
      <c r="S233" s="77"/>
      <c r="T233" s="84">
        <f t="shared" si="35"/>
        <v>11900000000</v>
      </c>
      <c r="U233" s="77"/>
      <c r="V233" s="90"/>
      <c r="W233" s="84">
        <f t="shared" si="40"/>
        <v>11900000000</v>
      </c>
      <c r="X233" s="83"/>
      <c r="Y233" s="91"/>
      <c r="Z233" s="84">
        <f t="shared" si="41"/>
        <v>11900000000</v>
      </c>
      <c r="AA233" s="77"/>
      <c r="AB233" s="87"/>
      <c r="AC233" s="84">
        <f t="shared" si="42"/>
        <v>11900000000</v>
      </c>
      <c r="AD233" s="77">
        <v>-11900000000</v>
      </c>
      <c r="AE233" s="88"/>
      <c r="AF233" s="84">
        <f t="shared" si="43"/>
        <v>0</v>
      </c>
    </row>
    <row r="234" spans="1:32" ht="20.100000000000001" customHeight="1" x14ac:dyDescent="0.25">
      <c r="A234" s="52">
        <v>232</v>
      </c>
      <c r="B234" s="39" t="s">
        <v>53</v>
      </c>
      <c r="C234" s="37" t="s">
        <v>155</v>
      </c>
      <c r="D234" s="114">
        <v>2469000000</v>
      </c>
      <c r="E234" s="77"/>
      <c r="F234" s="78">
        <f t="shared" si="32"/>
        <v>2469000000</v>
      </c>
      <c r="G234" s="81"/>
      <c r="H234" s="80">
        <f t="shared" si="36"/>
        <v>2469000000</v>
      </c>
      <c r="I234" s="81"/>
      <c r="J234" s="82">
        <f t="shared" si="37"/>
        <v>2469000000</v>
      </c>
      <c r="K234" s="77"/>
      <c r="L234" s="76">
        <f t="shared" si="38"/>
        <v>2469000000</v>
      </c>
      <c r="M234" s="77"/>
      <c r="N234" s="76">
        <f t="shared" si="39"/>
        <v>2469000000</v>
      </c>
      <c r="O234" s="77"/>
      <c r="P234" s="76">
        <f t="shared" si="33"/>
        <v>2469000000</v>
      </c>
      <c r="Q234" s="77"/>
      <c r="R234" s="76">
        <f t="shared" si="34"/>
        <v>2469000000</v>
      </c>
      <c r="S234" s="77"/>
      <c r="T234" s="84">
        <f t="shared" si="35"/>
        <v>2469000000</v>
      </c>
      <c r="U234" s="77"/>
      <c r="V234" s="90"/>
      <c r="W234" s="84">
        <f t="shared" si="40"/>
        <v>2469000000</v>
      </c>
      <c r="X234" s="83"/>
      <c r="Y234" s="91"/>
      <c r="Z234" s="84">
        <f t="shared" si="41"/>
        <v>2469000000</v>
      </c>
      <c r="AA234" s="77"/>
      <c r="AB234" s="87"/>
      <c r="AC234" s="84">
        <f t="shared" si="42"/>
        <v>2469000000</v>
      </c>
      <c r="AD234" s="77">
        <v>-2469000000</v>
      </c>
      <c r="AE234" s="88"/>
      <c r="AF234" s="84">
        <f t="shared" si="43"/>
        <v>0</v>
      </c>
    </row>
    <row r="235" spans="1:32" ht="20.100000000000001" customHeight="1" x14ac:dyDescent="0.25">
      <c r="A235" s="52">
        <v>233</v>
      </c>
      <c r="B235" s="39" t="s">
        <v>53</v>
      </c>
      <c r="C235" s="37" t="s">
        <v>155</v>
      </c>
      <c r="D235" s="114">
        <v>831000000</v>
      </c>
      <c r="E235" s="77"/>
      <c r="F235" s="78">
        <f t="shared" si="32"/>
        <v>831000000</v>
      </c>
      <c r="G235" s="81"/>
      <c r="H235" s="80">
        <f t="shared" si="36"/>
        <v>831000000</v>
      </c>
      <c r="I235" s="81"/>
      <c r="J235" s="82">
        <f t="shared" si="37"/>
        <v>831000000</v>
      </c>
      <c r="K235" s="77"/>
      <c r="L235" s="76">
        <f t="shared" si="38"/>
        <v>831000000</v>
      </c>
      <c r="M235" s="77"/>
      <c r="N235" s="76">
        <f t="shared" si="39"/>
        <v>831000000</v>
      </c>
      <c r="O235" s="77"/>
      <c r="P235" s="76">
        <f t="shared" si="33"/>
        <v>831000000</v>
      </c>
      <c r="Q235" s="77"/>
      <c r="R235" s="76">
        <f t="shared" si="34"/>
        <v>831000000</v>
      </c>
      <c r="S235" s="77"/>
      <c r="T235" s="84">
        <f t="shared" si="35"/>
        <v>831000000</v>
      </c>
      <c r="U235" s="77"/>
      <c r="V235" s="90"/>
      <c r="W235" s="84">
        <f t="shared" si="40"/>
        <v>831000000</v>
      </c>
      <c r="X235" s="83"/>
      <c r="Y235" s="91"/>
      <c r="Z235" s="84">
        <f t="shared" si="41"/>
        <v>831000000</v>
      </c>
      <c r="AA235" s="77"/>
      <c r="AB235" s="87"/>
      <c r="AC235" s="84">
        <f t="shared" si="42"/>
        <v>831000000</v>
      </c>
      <c r="AD235" s="77">
        <v>-831000000</v>
      </c>
      <c r="AE235" s="88"/>
      <c r="AF235" s="84">
        <f t="shared" si="43"/>
        <v>0</v>
      </c>
    </row>
    <row r="236" spans="1:32" ht="20.100000000000001" customHeight="1" x14ac:dyDescent="0.25">
      <c r="A236" s="52">
        <v>234</v>
      </c>
      <c r="B236" s="39" t="s">
        <v>56</v>
      </c>
      <c r="C236" s="37" t="s">
        <v>155</v>
      </c>
      <c r="D236" s="114">
        <v>1479500000</v>
      </c>
      <c r="E236" s="77"/>
      <c r="F236" s="78">
        <f t="shared" si="32"/>
        <v>1479500000</v>
      </c>
      <c r="G236" s="81"/>
      <c r="H236" s="80">
        <f t="shared" si="36"/>
        <v>1479500000</v>
      </c>
      <c r="I236" s="81"/>
      <c r="J236" s="82">
        <f t="shared" si="37"/>
        <v>1479500000</v>
      </c>
      <c r="K236" s="77"/>
      <c r="L236" s="76">
        <f t="shared" si="38"/>
        <v>1479500000</v>
      </c>
      <c r="M236" s="77"/>
      <c r="N236" s="76">
        <f t="shared" si="39"/>
        <v>1479500000</v>
      </c>
      <c r="O236" s="77"/>
      <c r="P236" s="76">
        <f t="shared" si="33"/>
        <v>1479500000</v>
      </c>
      <c r="Q236" s="77"/>
      <c r="R236" s="76">
        <f t="shared" si="34"/>
        <v>1479500000</v>
      </c>
      <c r="S236" s="77"/>
      <c r="T236" s="84">
        <f t="shared" si="35"/>
        <v>1479500000</v>
      </c>
      <c r="U236" s="77"/>
      <c r="V236" s="90"/>
      <c r="W236" s="84">
        <f t="shared" si="40"/>
        <v>1479500000</v>
      </c>
      <c r="X236" s="83"/>
      <c r="Y236" s="91"/>
      <c r="Z236" s="84">
        <f t="shared" si="41"/>
        <v>1479500000</v>
      </c>
      <c r="AA236" s="77"/>
      <c r="AB236" s="87"/>
      <c r="AC236" s="84">
        <f t="shared" si="42"/>
        <v>1479500000</v>
      </c>
      <c r="AD236" s="77"/>
      <c r="AE236" s="88"/>
      <c r="AF236" s="84">
        <f t="shared" si="43"/>
        <v>1479500000</v>
      </c>
    </row>
    <row r="237" spans="1:32" ht="20.100000000000001" customHeight="1" x14ac:dyDescent="0.25">
      <c r="A237" s="52">
        <v>235</v>
      </c>
      <c r="B237" s="39" t="s">
        <v>53</v>
      </c>
      <c r="C237" s="37" t="s">
        <v>155</v>
      </c>
      <c r="D237" s="114">
        <v>700000000</v>
      </c>
      <c r="E237" s="77"/>
      <c r="F237" s="78">
        <f t="shared" si="32"/>
        <v>700000000</v>
      </c>
      <c r="G237" s="81"/>
      <c r="H237" s="80">
        <f t="shared" si="36"/>
        <v>700000000</v>
      </c>
      <c r="I237" s="81"/>
      <c r="J237" s="82">
        <f t="shared" si="37"/>
        <v>700000000</v>
      </c>
      <c r="K237" s="77"/>
      <c r="L237" s="76">
        <f t="shared" si="38"/>
        <v>700000000</v>
      </c>
      <c r="M237" s="77"/>
      <c r="N237" s="76">
        <f t="shared" si="39"/>
        <v>700000000</v>
      </c>
      <c r="O237" s="77"/>
      <c r="P237" s="76">
        <f t="shared" si="33"/>
        <v>700000000</v>
      </c>
      <c r="Q237" s="77"/>
      <c r="R237" s="76">
        <f t="shared" si="34"/>
        <v>700000000</v>
      </c>
      <c r="S237" s="77"/>
      <c r="T237" s="84">
        <f t="shared" si="35"/>
        <v>700000000</v>
      </c>
      <c r="U237" s="77"/>
      <c r="V237" s="90"/>
      <c r="W237" s="84">
        <f t="shared" si="40"/>
        <v>700000000</v>
      </c>
      <c r="X237" s="83"/>
      <c r="Y237" s="91"/>
      <c r="Z237" s="84">
        <f t="shared" si="41"/>
        <v>700000000</v>
      </c>
      <c r="AA237" s="77"/>
      <c r="AB237" s="87"/>
      <c r="AC237" s="84">
        <f t="shared" si="42"/>
        <v>700000000</v>
      </c>
      <c r="AD237" s="77">
        <v>-700000000</v>
      </c>
      <c r="AE237" s="88"/>
      <c r="AF237" s="84">
        <f t="shared" si="43"/>
        <v>0</v>
      </c>
    </row>
    <row r="238" spans="1:32" ht="20.100000000000001" customHeight="1" x14ac:dyDescent="0.25">
      <c r="A238" s="52">
        <v>236</v>
      </c>
      <c r="B238" s="39" t="s">
        <v>53</v>
      </c>
      <c r="C238" s="37" t="s">
        <v>155</v>
      </c>
      <c r="D238" s="114">
        <v>3000000000</v>
      </c>
      <c r="E238" s="77"/>
      <c r="F238" s="78">
        <f t="shared" ref="F238:F289" si="44">SUM(D238:E238)</f>
        <v>3000000000</v>
      </c>
      <c r="G238" s="81"/>
      <c r="H238" s="80">
        <f t="shared" si="36"/>
        <v>3000000000</v>
      </c>
      <c r="I238" s="81"/>
      <c r="J238" s="82">
        <f t="shared" si="37"/>
        <v>3000000000</v>
      </c>
      <c r="K238" s="77"/>
      <c r="L238" s="76">
        <f t="shared" si="36"/>
        <v>3000000000</v>
      </c>
      <c r="M238" s="77"/>
      <c r="N238" s="76">
        <f t="shared" si="39"/>
        <v>3000000000</v>
      </c>
      <c r="O238" s="77"/>
      <c r="P238" s="76">
        <f t="shared" ref="P238:T266" si="45">SUM(N238:O238)</f>
        <v>3000000000</v>
      </c>
      <c r="Q238" s="77"/>
      <c r="R238" s="76">
        <f t="shared" ref="R238:R263" si="46">SUM(P238:Q238)</f>
        <v>3000000000</v>
      </c>
      <c r="S238" s="77"/>
      <c r="T238" s="84">
        <f t="shared" ref="T238:T263" si="47">SUM(R238:S238)</f>
        <v>3000000000</v>
      </c>
      <c r="U238" s="77"/>
      <c r="V238" s="90"/>
      <c r="W238" s="84">
        <f t="shared" si="40"/>
        <v>3000000000</v>
      </c>
      <c r="X238" s="83"/>
      <c r="Y238" s="91"/>
      <c r="Z238" s="84">
        <f t="shared" si="41"/>
        <v>3000000000</v>
      </c>
      <c r="AA238" s="77"/>
      <c r="AB238" s="87"/>
      <c r="AC238" s="84">
        <f t="shared" si="42"/>
        <v>3000000000</v>
      </c>
      <c r="AD238" s="77">
        <v>-3000000000</v>
      </c>
      <c r="AE238" s="88"/>
      <c r="AF238" s="84">
        <f t="shared" si="43"/>
        <v>0</v>
      </c>
    </row>
    <row r="239" spans="1:32" ht="20.100000000000001" customHeight="1" x14ac:dyDescent="0.25">
      <c r="A239" s="52">
        <v>237</v>
      </c>
      <c r="B239" s="39" t="s">
        <v>53</v>
      </c>
      <c r="C239" s="37" t="s">
        <v>155</v>
      </c>
      <c r="D239" s="114">
        <v>500000000</v>
      </c>
      <c r="E239" s="77"/>
      <c r="F239" s="78">
        <f t="shared" si="44"/>
        <v>500000000</v>
      </c>
      <c r="G239" s="81"/>
      <c r="H239" s="80">
        <f t="shared" si="36"/>
        <v>500000000</v>
      </c>
      <c r="I239" s="81"/>
      <c r="J239" s="82">
        <f t="shared" si="37"/>
        <v>500000000</v>
      </c>
      <c r="K239" s="77"/>
      <c r="L239" s="76">
        <f t="shared" si="36"/>
        <v>500000000</v>
      </c>
      <c r="M239" s="77"/>
      <c r="N239" s="76">
        <f t="shared" si="39"/>
        <v>500000000</v>
      </c>
      <c r="O239" s="77"/>
      <c r="P239" s="76">
        <f t="shared" si="45"/>
        <v>500000000</v>
      </c>
      <c r="Q239" s="77"/>
      <c r="R239" s="76">
        <f t="shared" si="46"/>
        <v>500000000</v>
      </c>
      <c r="S239" s="77"/>
      <c r="T239" s="84">
        <f t="shared" si="47"/>
        <v>500000000</v>
      </c>
      <c r="U239" s="77"/>
      <c r="V239" s="90"/>
      <c r="W239" s="84">
        <f t="shared" si="40"/>
        <v>500000000</v>
      </c>
      <c r="X239" s="83"/>
      <c r="Y239" s="91"/>
      <c r="Z239" s="84">
        <f t="shared" si="41"/>
        <v>500000000</v>
      </c>
      <c r="AA239" s="77"/>
      <c r="AB239" s="87"/>
      <c r="AC239" s="84">
        <f t="shared" si="42"/>
        <v>500000000</v>
      </c>
      <c r="AD239" s="77">
        <v>-500000000</v>
      </c>
      <c r="AE239" s="88"/>
      <c r="AF239" s="84">
        <f t="shared" si="43"/>
        <v>0</v>
      </c>
    </row>
    <row r="240" spans="1:32" ht="20.100000000000001" customHeight="1" x14ac:dyDescent="0.25">
      <c r="A240" s="52">
        <v>238</v>
      </c>
      <c r="B240" s="39" t="s">
        <v>53</v>
      </c>
      <c r="C240" s="37" t="s">
        <v>155</v>
      </c>
      <c r="D240" s="114">
        <v>1061354236.41</v>
      </c>
      <c r="E240" s="77"/>
      <c r="F240" s="78">
        <f t="shared" si="44"/>
        <v>1061354236.41</v>
      </c>
      <c r="G240" s="81"/>
      <c r="H240" s="80">
        <f t="shared" si="36"/>
        <v>1061354236.41</v>
      </c>
      <c r="I240" s="81"/>
      <c r="J240" s="82">
        <f t="shared" si="37"/>
        <v>1061354236.41</v>
      </c>
      <c r="K240" s="77"/>
      <c r="L240" s="76">
        <f t="shared" si="36"/>
        <v>1061354236.41</v>
      </c>
      <c r="M240" s="77"/>
      <c r="N240" s="76">
        <f t="shared" si="39"/>
        <v>1061354236.41</v>
      </c>
      <c r="O240" s="77"/>
      <c r="P240" s="76">
        <f t="shared" si="45"/>
        <v>1061354236.41</v>
      </c>
      <c r="Q240" s="77"/>
      <c r="R240" s="76">
        <f t="shared" si="46"/>
        <v>1061354236.41</v>
      </c>
      <c r="S240" s="77"/>
      <c r="T240" s="84">
        <f t="shared" si="47"/>
        <v>1061354236.41</v>
      </c>
      <c r="U240" s="77"/>
      <c r="V240" s="90"/>
      <c r="W240" s="84">
        <f t="shared" si="40"/>
        <v>1061354236.41</v>
      </c>
      <c r="X240" s="83"/>
      <c r="Y240" s="91"/>
      <c r="Z240" s="84">
        <f t="shared" si="41"/>
        <v>1061354236.41</v>
      </c>
      <c r="AA240" s="77"/>
      <c r="AB240" s="87"/>
      <c r="AC240" s="84">
        <f t="shared" si="42"/>
        <v>1061354236.41</v>
      </c>
      <c r="AD240" s="77">
        <v>-1061354236.41</v>
      </c>
      <c r="AE240" s="88"/>
      <c r="AF240" s="84">
        <f t="shared" si="43"/>
        <v>0</v>
      </c>
    </row>
    <row r="241" spans="1:32" ht="20.100000000000001" customHeight="1" x14ac:dyDescent="0.25">
      <c r="A241" s="52">
        <v>239</v>
      </c>
      <c r="B241" s="39" t="s">
        <v>53</v>
      </c>
      <c r="C241" s="37" t="s">
        <v>155</v>
      </c>
      <c r="D241" s="114">
        <v>544372800</v>
      </c>
      <c r="E241" s="77"/>
      <c r="F241" s="78">
        <f t="shared" si="44"/>
        <v>544372800</v>
      </c>
      <c r="G241" s="81"/>
      <c r="H241" s="80">
        <f t="shared" si="36"/>
        <v>544372800</v>
      </c>
      <c r="I241" s="81"/>
      <c r="J241" s="82">
        <f t="shared" si="37"/>
        <v>544372800</v>
      </c>
      <c r="K241" s="77"/>
      <c r="L241" s="76">
        <f t="shared" si="36"/>
        <v>544372800</v>
      </c>
      <c r="M241" s="77"/>
      <c r="N241" s="76">
        <f t="shared" si="39"/>
        <v>544372800</v>
      </c>
      <c r="O241" s="77"/>
      <c r="P241" s="76">
        <f t="shared" si="45"/>
        <v>544372800</v>
      </c>
      <c r="Q241" s="77"/>
      <c r="R241" s="76">
        <f t="shared" si="46"/>
        <v>544372800</v>
      </c>
      <c r="S241" s="77"/>
      <c r="T241" s="84">
        <f t="shared" si="47"/>
        <v>544372800</v>
      </c>
      <c r="U241" s="77"/>
      <c r="V241" s="90"/>
      <c r="W241" s="84">
        <f t="shared" si="40"/>
        <v>544372800</v>
      </c>
      <c r="X241" s="83"/>
      <c r="Y241" s="91"/>
      <c r="Z241" s="84">
        <f t="shared" si="41"/>
        <v>544372800</v>
      </c>
      <c r="AA241" s="77"/>
      <c r="AB241" s="87"/>
      <c r="AC241" s="84">
        <f t="shared" si="42"/>
        <v>544372800</v>
      </c>
      <c r="AD241" s="77">
        <v>-544372800</v>
      </c>
      <c r="AE241" s="88"/>
      <c r="AF241" s="84">
        <f t="shared" si="43"/>
        <v>0</v>
      </c>
    </row>
    <row r="242" spans="1:32" ht="20.100000000000001" customHeight="1" x14ac:dyDescent="0.25">
      <c r="A242" s="52">
        <v>240</v>
      </c>
      <c r="B242" s="39" t="s">
        <v>53</v>
      </c>
      <c r="C242" s="37" t="s">
        <v>155</v>
      </c>
      <c r="D242" s="114">
        <v>600000000</v>
      </c>
      <c r="E242" s="77"/>
      <c r="F242" s="78">
        <f t="shared" si="44"/>
        <v>600000000</v>
      </c>
      <c r="G242" s="81"/>
      <c r="H242" s="80">
        <f t="shared" si="36"/>
        <v>600000000</v>
      </c>
      <c r="I242" s="81"/>
      <c r="J242" s="82">
        <f t="shared" si="37"/>
        <v>600000000</v>
      </c>
      <c r="K242" s="77"/>
      <c r="L242" s="76">
        <f t="shared" si="36"/>
        <v>600000000</v>
      </c>
      <c r="M242" s="77"/>
      <c r="N242" s="76">
        <f t="shared" si="39"/>
        <v>600000000</v>
      </c>
      <c r="O242" s="77"/>
      <c r="P242" s="76">
        <f t="shared" si="45"/>
        <v>600000000</v>
      </c>
      <c r="Q242" s="77"/>
      <c r="R242" s="76">
        <f t="shared" si="46"/>
        <v>600000000</v>
      </c>
      <c r="S242" s="77"/>
      <c r="T242" s="84">
        <f t="shared" si="47"/>
        <v>600000000</v>
      </c>
      <c r="U242" s="77"/>
      <c r="V242" s="90"/>
      <c r="W242" s="84">
        <f t="shared" si="40"/>
        <v>600000000</v>
      </c>
      <c r="X242" s="83"/>
      <c r="Y242" s="91"/>
      <c r="Z242" s="84">
        <f t="shared" si="41"/>
        <v>600000000</v>
      </c>
      <c r="AA242" s="77"/>
      <c r="AB242" s="87"/>
      <c r="AC242" s="84">
        <f t="shared" si="42"/>
        <v>600000000</v>
      </c>
      <c r="AD242" s="77">
        <v>-600000000</v>
      </c>
      <c r="AE242" s="88"/>
      <c r="AF242" s="84">
        <f t="shared" si="43"/>
        <v>0</v>
      </c>
    </row>
    <row r="243" spans="1:32" ht="20.100000000000001" customHeight="1" x14ac:dyDescent="0.25">
      <c r="A243" s="52">
        <v>241</v>
      </c>
      <c r="B243" s="39" t="s">
        <v>53</v>
      </c>
      <c r="C243" s="37" t="s">
        <v>155</v>
      </c>
      <c r="D243" s="114">
        <v>7139699700</v>
      </c>
      <c r="E243" s="77"/>
      <c r="F243" s="78">
        <f t="shared" si="44"/>
        <v>7139699700</v>
      </c>
      <c r="G243" s="81"/>
      <c r="H243" s="80">
        <f t="shared" si="36"/>
        <v>7139699700</v>
      </c>
      <c r="I243" s="81"/>
      <c r="J243" s="82">
        <f t="shared" si="37"/>
        <v>7139699700</v>
      </c>
      <c r="K243" s="77"/>
      <c r="L243" s="76">
        <f t="shared" si="36"/>
        <v>7139699700</v>
      </c>
      <c r="M243" s="77"/>
      <c r="N243" s="76">
        <f t="shared" si="39"/>
        <v>7139699700</v>
      </c>
      <c r="O243" s="77"/>
      <c r="P243" s="76">
        <f t="shared" si="45"/>
        <v>7139699700</v>
      </c>
      <c r="Q243" s="77"/>
      <c r="R243" s="76">
        <f t="shared" si="46"/>
        <v>7139699700</v>
      </c>
      <c r="S243" s="77"/>
      <c r="T243" s="84">
        <f t="shared" si="47"/>
        <v>7139699700</v>
      </c>
      <c r="U243" s="77"/>
      <c r="V243" s="90"/>
      <c r="W243" s="84">
        <f t="shared" si="40"/>
        <v>7139699700</v>
      </c>
      <c r="X243" s="83"/>
      <c r="Y243" s="91"/>
      <c r="Z243" s="84">
        <f t="shared" si="41"/>
        <v>7139699700</v>
      </c>
      <c r="AA243" s="77"/>
      <c r="AB243" s="87"/>
      <c r="AC243" s="84">
        <f t="shared" si="42"/>
        <v>7139699700</v>
      </c>
      <c r="AD243" s="77">
        <v>-7139699700</v>
      </c>
      <c r="AE243" s="88"/>
      <c r="AF243" s="84">
        <f t="shared" si="43"/>
        <v>0</v>
      </c>
    </row>
    <row r="244" spans="1:32" ht="20.100000000000001" customHeight="1" x14ac:dyDescent="0.25">
      <c r="A244" s="52">
        <v>242</v>
      </c>
      <c r="B244" s="39" t="s">
        <v>53</v>
      </c>
      <c r="C244" s="37" t="s">
        <v>155</v>
      </c>
      <c r="D244" s="114">
        <v>1800000000</v>
      </c>
      <c r="E244" s="77"/>
      <c r="F244" s="78">
        <f t="shared" si="44"/>
        <v>1800000000</v>
      </c>
      <c r="G244" s="81"/>
      <c r="H244" s="80">
        <f t="shared" si="36"/>
        <v>1800000000</v>
      </c>
      <c r="I244" s="81"/>
      <c r="J244" s="82">
        <f t="shared" si="37"/>
        <v>1800000000</v>
      </c>
      <c r="K244" s="77"/>
      <c r="L244" s="76">
        <f t="shared" si="36"/>
        <v>1800000000</v>
      </c>
      <c r="M244" s="77"/>
      <c r="N244" s="76">
        <f t="shared" si="39"/>
        <v>1800000000</v>
      </c>
      <c r="O244" s="77"/>
      <c r="P244" s="76">
        <f t="shared" si="45"/>
        <v>1800000000</v>
      </c>
      <c r="Q244" s="77"/>
      <c r="R244" s="76">
        <f t="shared" si="46"/>
        <v>1800000000</v>
      </c>
      <c r="S244" s="77"/>
      <c r="T244" s="84">
        <f t="shared" si="47"/>
        <v>1800000000</v>
      </c>
      <c r="U244" s="77"/>
      <c r="V244" s="90"/>
      <c r="W244" s="84">
        <f t="shared" si="40"/>
        <v>1800000000</v>
      </c>
      <c r="X244" s="83"/>
      <c r="Y244" s="91"/>
      <c r="Z244" s="84">
        <f t="shared" si="41"/>
        <v>1800000000</v>
      </c>
      <c r="AA244" s="77"/>
      <c r="AB244" s="87"/>
      <c r="AC244" s="84">
        <f t="shared" si="42"/>
        <v>1800000000</v>
      </c>
      <c r="AD244" s="77">
        <v>-1800000000</v>
      </c>
      <c r="AE244" s="88"/>
      <c r="AF244" s="84">
        <f t="shared" si="43"/>
        <v>0</v>
      </c>
    </row>
    <row r="245" spans="1:32" ht="20.100000000000001" customHeight="1" x14ac:dyDescent="0.25">
      <c r="A245" s="52">
        <v>243</v>
      </c>
      <c r="B245" s="39" t="s">
        <v>53</v>
      </c>
      <c r="C245" s="37" t="s">
        <v>155</v>
      </c>
      <c r="D245" s="114">
        <v>2429109389.8600001</v>
      </c>
      <c r="E245" s="77"/>
      <c r="F245" s="78">
        <f t="shared" si="44"/>
        <v>2429109389.8600001</v>
      </c>
      <c r="G245" s="81"/>
      <c r="H245" s="80">
        <f t="shared" si="36"/>
        <v>2429109389.8600001</v>
      </c>
      <c r="I245" s="81"/>
      <c r="J245" s="82">
        <f t="shared" si="37"/>
        <v>2429109389.8600001</v>
      </c>
      <c r="K245" s="77"/>
      <c r="L245" s="76">
        <f t="shared" si="36"/>
        <v>2429109389.8600001</v>
      </c>
      <c r="M245" s="77"/>
      <c r="N245" s="76">
        <f t="shared" si="39"/>
        <v>2429109389.8600001</v>
      </c>
      <c r="O245" s="77"/>
      <c r="P245" s="76">
        <f t="shared" si="45"/>
        <v>2429109389.8600001</v>
      </c>
      <c r="Q245" s="77"/>
      <c r="R245" s="76">
        <f t="shared" si="46"/>
        <v>2429109389.8600001</v>
      </c>
      <c r="S245" s="77"/>
      <c r="T245" s="84">
        <f t="shared" si="47"/>
        <v>2429109389.8600001</v>
      </c>
      <c r="U245" s="77"/>
      <c r="V245" s="90"/>
      <c r="W245" s="84">
        <f t="shared" si="40"/>
        <v>2429109389.8600001</v>
      </c>
      <c r="X245" s="83"/>
      <c r="Y245" s="91"/>
      <c r="Z245" s="84">
        <f t="shared" si="41"/>
        <v>2429109389.8600001</v>
      </c>
      <c r="AA245" s="77"/>
      <c r="AB245" s="87"/>
      <c r="AC245" s="84">
        <f t="shared" si="42"/>
        <v>2429109389.8600001</v>
      </c>
      <c r="AD245" s="77">
        <v>-2429109389.8600001</v>
      </c>
      <c r="AE245" s="88"/>
      <c r="AF245" s="84">
        <f t="shared" si="43"/>
        <v>0</v>
      </c>
    </row>
    <row r="246" spans="1:32" ht="20.100000000000001" customHeight="1" x14ac:dyDescent="0.25">
      <c r="A246" s="52">
        <v>244</v>
      </c>
      <c r="B246" s="39" t="s">
        <v>53</v>
      </c>
      <c r="C246" s="37" t="s">
        <v>155</v>
      </c>
      <c r="D246" s="114">
        <v>2780571728.3800001</v>
      </c>
      <c r="E246" s="77"/>
      <c r="F246" s="78">
        <f t="shared" si="44"/>
        <v>2780571728.3800001</v>
      </c>
      <c r="G246" s="81"/>
      <c r="H246" s="80">
        <f t="shared" si="36"/>
        <v>2780571728.3800001</v>
      </c>
      <c r="I246" s="81"/>
      <c r="J246" s="82">
        <f t="shared" si="37"/>
        <v>2780571728.3800001</v>
      </c>
      <c r="K246" s="77"/>
      <c r="L246" s="76">
        <f t="shared" si="36"/>
        <v>2780571728.3800001</v>
      </c>
      <c r="M246" s="77"/>
      <c r="N246" s="76">
        <f t="shared" si="39"/>
        <v>2780571728.3800001</v>
      </c>
      <c r="O246" s="77"/>
      <c r="P246" s="76">
        <f t="shared" si="45"/>
        <v>2780571728.3800001</v>
      </c>
      <c r="Q246" s="77"/>
      <c r="R246" s="76">
        <f t="shared" si="46"/>
        <v>2780571728.3800001</v>
      </c>
      <c r="S246" s="77"/>
      <c r="T246" s="84">
        <f t="shared" si="47"/>
        <v>2780571728.3800001</v>
      </c>
      <c r="U246" s="77"/>
      <c r="V246" s="90"/>
      <c r="W246" s="84">
        <f t="shared" si="40"/>
        <v>2780571728.3800001</v>
      </c>
      <c r="X246" s="83"/>
      <c r="Y246" s="91"/>
      <c r="Z246" s="84">
        <f t="shared" si="41"/>
        <v>2780571728.3800001</v>
      </c>
      <c r="AA246" s="77"/>
      <c r="AB246" s="87"/>
      <c r="AC246" s="84">
        <f t="shared" si="42"/>
        <v>2780571728.3800001</v>
      </c>
      <c r="AD246" s="77">
        <v>-2780571728.3800001</v>
      </c>
      <c r="AE246" s="88"/>
      <c r="AF246" s="84">
        <f t="shared" si="43"/>
        <v>0</v>
      </c>
    </row>
    <row r="247" spans="1:32" ht="20.100000000000001" customHeight="1" x14ac:dyDescent="0.25">
      <c r="A247" s="52">
        <v>245</v>
      </c>
      <c r="B247" s="39" t="s">
        <v>53</v>
      </c>
      <c r="C247" s="37" t="s">
        <v>155</v>
      </c>
      <c r="D247" s="114">
        <v>540629233.09000003</v>
      </c>
      <c r="E247" s="77"/>
      <c r="F247" s="78">
        <f t="shared" si="44"/>
        <v>540629233.09000003</v>
      </c>
      <c r="G247" s="81"/>
      <c r="H247" s="80">
        <f t="shared" si="36"/>
        <v>540629233.09000003</v>
      </c>
      <c r="I247" s="81"/>
      <c r="J247" s="82">
        <f t="shared" si="37"/>
        <v>540629233.09000003</v>
      </c>
      <c r="K247" s="77"/>
      <c r="L247" s="76">
        <f t="shared" si="36"/>
        <v>540629233.09000003</v>
      </c>
      <c r="M247" s="77"/>
      <c r="N247" s="76">
        <f t="shared" si="39"/>
        <v>540629233.09000003</v>
      </c>
      <c r="O247" s="77"/>
      <c r="P247" s="76">
        <f t="shared" si="45"/>
        <v>540629233.09000003</v>
      </c>
      <c r="Q247" s="77"/>
      <c r="R247" s="76">
        <f t="shared" si="46"/>
        <v>540629233.09000003</v>
      </c>
      <c r="S247" s="77"/>
      <c r="T247" s="84">
        <f t="shared" si="47"/>
        <v>540629233.09000003</v>
      </c>
      <c r="U247" s="77"/>
      <c r="V247" s="90"/>
      <c r="W247" s="84">
        <f t="shared" si="40"/>
        <v>540629233.09000003</v>
      </c>
      <c r="X247" s="83"/>
      <c r="Y247" s="91"/>
      <c r="Z247" s="84">
        <f t="shared" si="41"/>
        <v>540629233.09000003</v>
      </c>
      <c r="AA247" s="77"/>
      <c r="AB247" s="87"/>
      <c r="AC247" s="84">
        <f t="shared" si="42"/>
        <v>540629233.09000003</v>
      </c>
      <c r="AD247" s="77">
        <v>-540629233.09000003</v>
      </c>
      <c r="AE247" s="88"/>
      <c r="AF247" s="84">
        <f t="shared" si="43"/>
        <v>0</v>
      </c>
    </row>
    <row r="248" spans="1:32" ht="20.100000000000001" customHeight="1" x14ac:dyDescent="0.25">
      <c r="A248" s="52">
        <v>246</v>
      </c>
      <c r="B248" s="39" t="s">
        <v>53</v>
      </c>
      <c r="C248" s="37" t="s">
        <v>155</v>
      </c>
      <c r="D248" s="114">
        <v>1400000000</v>
      </c>
      <c r="E248" s="77"/>
      <c r="F248" s="78">
        <f t="shared" si="44"/>
        <v>1400000000</v>
      </c>
      <c r="G248" s="81"/>
      <c r="H248" s="80">
        <f t="shared" si="36"/>
        <v>1400000000</v>
      </c>
      <c r="I248" s="81"/>
      <c r="J248" s="82">
        <f t="shared" si="37"/>
        <v>1400000000</v>
      </c>
      <c r="K248" s="77"/>
      <c r="L248" s="76">
        <f t="shared" si="36"/>
        <v>1400000000</v>
      </c>
      <c r="M248" s="77"/>
      <c r="N248" s="76">
        <f t="shared" si="39"/>
        <v>1400000000</v>
      </c>
      <c r="O248" s="77"/>
      <c r="P248" s="76">
        <f t="shared" si="45"/>
        <v>1400000000</v>
      </c>
      <c r="Q248" s="77"/>
      <c r="R248" s="76">
        <f t="shared" si="46"/>
        <v>1400000000</v>
      </c>
      <c r="S248" s="77"/>
      <c r="T248" s="84">
        <f t="shared" si="47"/>
        <v>1400000000</v>
      </c>
      <c r="U248" s="77"/>
      <c r="V248" s="90"/>
      <c r="W248" s="84">
        <f t="shared" si="40"/>
        <v>1400000000</v>
      </c>
      <c r="X248" s="83"/>
      <c r="Y248" s="91"/>
      <c r="Z248" s="84">
        <f t="shared" si="41"/>
        <v>1400000000</v>
      </c>
      <c r="AA248" s="77"/>
      <c r="AB248" s="87"/>
      <c r="AC248" s="84">
        <f t="shared" si="42"/>
        <v>1400000000</v>
      </c>
      <c r="AD248" s="77">
        <v>-1400000000</v>
      </c>
      <c r="AE248" s="88"/>
      <c r="AF248" s="84">
        <f t="shared" si="43"/>
        <v>0</v>
      </c>
    </row>
    <row r="249" spans="1:32" ht="20.100000000000001" customHeight="1" x14ac:dyDescent="0.25">
      <c r="A249" s="52">
        <v>247</v>
      </c>
      <c r="B249" s="39" t="s">
        <v>53</v>
      </c>
      <c r="C249" s="37" t="s">
        <v>155</v>
      </c>
      <c r="D249" s="114">
        <v>1000000000</v>
      </c>
      <c r="E249" s="77"/>
      <c r="F249" s="78">
        <f t="shared" si="44"/>
        <v>1000000000</v>
      </c>
      <c r="G249" s="81"/>
      <c r="H249" s="80">
        <f t="shared" si="36"/>
        <v>1000000000</v>
      </c>
      <c r="I249" s="81"/>
      <c r="J249" s="82">
        <f t="shared" si="37"/>
        <v>1000000000</v>
      </c>
      <c r="K249" s="77"/>
      <c r="L249" s="76">
        <f t="shared" si="36"/>
        <v>1000000000</v>
      </c>
      <c r="M249" s="77"/>
      <c r="N249" s="76">
        <f t="shared" si="39"/>
        <v>1000000000</v>
      </c>
      <c r="O249" s="77"/>
      <c r="P249" s="76">
        <f t="shared" si="45"/>
        <v>1000000000</v>
      </c>
      <c r="Q249" s="77"/>
      <c r="R249" s="76">
        <f t="shared" si="46"/>
        <v>1000000000</v>
      </c>
      <c r="S249" s="77"/>
      <c r="T249" s="84">
        <f t="shared" si="47"/>
        <v>1000000000</v>
      </c>
      <c r="U249" s="77"/>
      <c r="V249" s="90"/>
      <c r="W249" s="84">
        <f t="shared" si="40"/>
        <v>1000000000</v>
      </c>
      <c r="X249" s="83"/>
      <c r="Y249" s="91"/>
      <c r="Z249" s="84">
        <f t="shared" si="41"/>
        <v>1000000000</v>
      </c>
      <c r="AA249" s="77"/>
      <c r="AB249" s="87"/>
      <c r="AC249" s="84">
        <f t="shared" si="42"/>
        <v>1000000000</v>
      </c>
      <c r="AD249" s="77">
        <v>-696340081.87</v>
      </c>
      <c r="AE249" s="88"/>
      <c r="AF249" s="84">
        <f t="shared" si="43"/>
        <v>303659918.13</v>
      </c>
    </row>
    <row r="250" spans="1:32" ht="20.100000000000001" customHeight="1" x14ac:dyDescent="0.25">
      <c r="A250" s="52">
        <v>248</v>
      </c>
      <c r="B250" s="39" t="s">
        <v>53</v>
      </c>
      <c r="C250" s="37" t="s">
        <v>155</v>
      </c>
      <c r="D250" s="114">
        <v>1400000000</v>
      </c>
      <c r="E250" s="77"/>
      <c r="F250" s="78">
        <f t="shared" si="44"/>
        <v>1400000000</v>
      </c>
      <c r="G250" s="81"/>
      <c r="H250" s="80">
        <f t="shared" si="36"/>
        <v>1400000000</v>
      </c>
      <c r="I250" s="81"/>
      <c r="J250" s="82">
        <f t="shared" si="37"/>
        <v>1400000000</v>
      </c>
      <c r="K250" s="77"/>
      <c r="L250" s="76">
        <f t="shared" si="36"/>
        <v>1400000000</v>
      </c>
      <c r="M250" s="77"/>
      <c r="N250" s="76">
        <f t="shared" si="39"/>
        <v>1400000000</v>
      </c>
      <c r="O250" s="77"/>
      <c r="P250" s="76">
        <f t="shared" si="45"/>
        <v>1400000000</v>
      </c>
      <c r="Q250" s="77"/>
      <c r="R250" s="76">
        <f t="shared" si="46"/>
        <v>1400000000</v>
      </c>
      <c r="S250" s="77"/>
      <c r="T250" s="84">
        <f t="shared" si="47"/>
        <v>1400000000</v>
      </c>
      <c r="U250" s="77"/>
      <c r="V250" s="90"/>
      <c r="W250" s="84">
        <f t="shared" si="40"/>
        <v>1400000000</v>
      </c>
      <c r="X250" s="83">
        <v>-1400000000</v>
      </c>
      <c r="Y250" s="91"/>
      <c r="Z250" s="84">
        <f t="shared" si="41"/>
        <v>0</v>
      </c>
      <c r="AA250" s="77"/>
      <c r="AB250" s="87"/>
      <c r="AC250" s="84">
        <f t="shared" si="42"/>
        <v>0</v>
      </c>
      <c r="AD250" s="77"/>
      <c r="AE250" s="88"/>
      <c r="AF250" s="84">
        <f t="shared" si="43"/>
        <v>0</v>
      </c>
    </row>
    <row r="251" spans="1:32" ht="20.100000000000001" customHeight="1" x14ac:dyDescent="0.25">
      <c r="A251" s="52">
        <v>249</v>
      </c>
      <c r="B251" s="39" t="s">
        <v>71</v>
      </c>
      <c r="C251" s="37" t="s">
        <v>155</v>
      </c>
      <c r="D251" s="114">
        <v>314825339136.09003</v>
      </c>
      <c r="E251" s="77"/>
      <c r="F251" s="78">
        <f t="shared" si="44"/>
        <v>314825339136.09003</v>
      </c>
      <c r="G251" s="81"/>
      <c r="H251" s="80">
        <f t="shared" si="36"/>
        <v>314825339136.09003</v>
      </c>
      <c r="I251" s="81"/>
      <c r="J251" s="82">
        <f t="shared" si="37"/>
        <v>314825339136.09003</v>
      </c>
      <c r="K251" s="77"/>
      <c r="L251" s="76">
        <f t="shared" si="36"/>
        <v>314825339136.09003</v>
      </c>
      <c r="M251" s="77"/>
      <c r="N251" s="76">
        <f t="shared" si="39"/>
        <v>314825339136.09003</v>
      </c>
      <c r="O251" s="77"/>
      <c r="P251" s="76">
        <f t="shared" si="45"/>
        <v>314825339136.09003</v>
      </c>
      <c r="Q251" s="77"/>
      <c r="R251" s="76">
        <f t="shared" si="46"/>
        <v>314825339136.09003</v>
      </c>
      <c r="S251" s="77"/>
      <c r="T251" s="84">
        <f t="shared" si="47"/>
        <v>314825339136.09003</v>
      </c>
      <c r="U251" s="77"/>
      <c r="V251" s="90"/>
      <c r="W251" s="84">
        <f t="shared" si="40"/>
        <v>314825339136.09003</v>
      </c>
      <c r="X251" s="83"/>
      <c r="Y251" s="91"/>
      <c r="Z251" s="84">
        <f t="shared" si="41"/>
        <v>314825339136.09003</v>
      </c>
      <c r="AA251" s="77"/>
      <c r="AB251" s="87"/>
      <c r="AC251" s="84">
        <f t="shared" si="42"/>
        <v>314825339136.09003</v>
      </c>
      <c r="AD251" s="77"/>
      <c r="AE251" s="88"/>
      <c r="AF251" s="84">
        <f t="shared" si="43"/>
        <v>314825339136.09003</v>
      </c>
    </row>
    <row r="252" spans="1:32" ht="20.100000000000001" customHeight="1" x14ac:dyDescent="0.25">
      <c r="A252" s="52">
        <v>250</v>
      </c>
      <c r="B252" s="39" t="s">
        <v>72</v>
      </c>
      <c r="C252" s="37" t="s">
        <v>155</v>
      </c>
      <c r="D252" s="114">
        <v>547978784927.09003</v>
      </c>
      <c r="E252" s="77"/>
      <c r="F252" s="78">
        <f t="shared" si="44"/>
        <v>547978784927.09003</v>
      </c>
      <c r="G252" s="81"/>
      <c r="H252" s="80">
        <f t="shared" si="36"/>
        <v>547978784927.09003</v>
      </c>
      <c r="I252" s="81"/>
      <c r="J252" s="82">
        <f t="shared" si="37"/>
        <v>547978784927.09003</v>
      </c>
      <c r="K252" s="77"/>
      <c r="L252" s="76">
        <f t="shared" si="36"/>
        <v>547978784927.09003</v>
      </c>
      <c r="M252" s="77"/>
      <c r="N252" s="76">
        <f t="shared" si="39"/>
        <v>547978784927.09003</v>
      </c>
      <c r="O252" s="77"/>
      <c r="P252" s="76">
        <f t="shared" si="45"/>
        <v>547978784927.09003</v>
      </c>
      <c r="Q252" s="77"/>
      <c r="R252" s="76">
        <f t="shared" si="46"/>
        <v>547978784927.09003</v>
      </c>
      <c r="S252" s="77"/>
      <c r="T252" s="84">
        <f t="shared" si="47"/>
        <v>547978784927.09003</v>
      </c>
      <c r="U252" s="77"/>
      <c r="V252" s="90"/>
      <c r="W252" s="84">
        <f t="shared" si="40"/>
        <v>547978784927.09003</v>
      </c>
      <c r="X252" s="83">
        <v>-8101.9</v>
      </c>
      <c r="Y252" s="91"/>
      <c r="Z252" s="84">
        <f t="shared" si="41"/>
        <v>547978776825.19</v>
      </c>
      <c r="AA252" s="77"/>
      <c r="AB252" s="87"/>
      <c r="AC252" s="84">
        <f t="shared" si="42"/>
        <v>547978776825.19</v>
      </c>
      <c r="AD252" s="77"/>
      <c r="AE252" s="88"/>
      <c r="AF252" s="84">
        <f t="shared" si="43"/>
        <v>547978776825.19</v>
      </c>
    </row>
    <row r="253" spans="1:32" ht="20.100000000000001" customHeight="1" x14ac:dyDescent="0.25">
      <c r="A253" s="52">
        <v>251</v>
      </c>
      <c r="B253" s="39" t="s">
        <v>53</v>
      </c>
      <c r="C253" s="37" t="s">
        <v>155</v>
      </c>
      <c r="D253" s="114">
        <v>12000000000</v>
      </c>
      <c r="E253" s="77"/>
      <c r="F253" s="78">
        <f t="shared" si="44"/>
        <v>12000000000</v>
      </c>
      <c r="G253" s="81"/>
      <c r="H253" s="80">
        <f t="shared" ref="H253:N289" si="48">SUM(F253:G253)</f>
        <v>12000000000</v>
      </c>
      <c r="I253" s="81"/>
      <c r="J253" s="82">
        <f t="shared" ref="J253:J263" si="49">SUM(H253:I253)</f>
        <v>12000000000</v>
      </c>
      <c r="K253" s="77"/>
      <c r="L253" s="76">
        <f t="shared" si="48"/>
        <v>12000000000</v>
      </c>
      <c r="M253" s="77"/>
      <c r="N253" s="76">
        <f t="shared" ref="N253:N263" si="50">SUM(L253:M253)</f>
        <v>12000000000</v>
      </c>
      <c r="O253" s="77"/>
      <c r="P253" s="76">
        <f t="shared" si="45"/>
        <v>12000000000</v>
      </c>
      <c r="Q253" s="77"/>
      <c r="R253" s="76">
        <f t="shared" si="46"/>
        <v>12000000000</v>
      </c>
      <c r="S253" s="77"/>
      <c r="T253" s="84">
        <f t="shared" si="47"/>
        <v>12000000000</v>
      </c>
      <c r="U253" s="77"/>
      <c r="V253" s="90"/>
      <c r="W253" s="84">
        <f t="shared" si="40"/>
        <v>12000000000</v>
      </c>
      <c r="X253" s="83"/>
      <c r="Y253" s="91"/>
      <c r="Z253" s="84">
        <f t="shared" si="41"/>
        <v>12000000000</v>
      </c>
      <c r="AA253" s="77"/>
      <c r="AB253" s="87"/>
      <c r="AC253" s="84">
        <f t="shared" si="42"/>
        <v>12000000000</v>
      </c>
      <c r="AD253" s="77">
        <v>-12000000000</v>
      </c>
      <c r="AE253" s="88"/>
      <c r="AF253" s="84">
        <f t="shared" si="43"/>
        <v>0</v>
      </c>
    </row>
    <row r="254" spans="1:32" ht="20.100000000000001" customHeight="1" x14ac:dyDescent="0.25">
      <c r="A254" s="52">
        <v>252</v>
      </c>
      <c r="B254" s="39" t="s">
        <v>74</v>
      </c>
      <c r="C254" s="37" t="s">
        <v>154</v>
      </c>
      <c r="D254" s="114">
        <v>15000000000</v>
      </c>
      <c r="E254" s="77"/>
      <c r="F254" s="78">
        <f t="shared" si="44"/>
        <v>15000000000</v>
      </c>
      <c r="G254" s="81"/>
      <c r="H254" s="80">
        <f t="shared" si="48"/>
        <v>15000000000</v>
      </c>
      <c r="I254" s="81"/>
      <c r="J254" s="82">
        <f t="shared" si="49"/>
        <v>15000000000</v>
      </c>
      <c r="K254" s="77"/>
      <c r="L254" s="76">
        <f t="shared" si="48"/>
        <v>15000000000</v>
      </c>
      <c r="M254" s="77"/>
      <c r="N254" s="76">
        <f t="shared" si="50"/>
        <v>15000000000</v>
      </c>
      <c r="O254" s="77"/>
      <c r="P254" s="76">
        <f t="shared" si="45"/>
        <v>15000000000</v>
      </c>
      <c r="Q254" s="77"/>
      <c r="R254" s="76">
        <f t="shared" si="46"/>
        <v>15000000000</v>
      </c>
      <c r="S254" s="77"/>
      <c r="T254" s="84">
        <f t="shared" si="47"/>
        <v>15000000000</v>
      </c>
      <c r="U254" s="77"/>
      <c r="V254" s="90"/>
      <c r="W254" s="84">
        <f t="shared" si="40"/>
        <v>15000000000</v>
      </c>
      <c r="X254" s="83"/>
      <c r="Y254" s="91"/>
      <c r="Z254" s="84">
        <f t="shared" si="41"/>
        <v>15000000000</v>
      </c>
      <c r="AA254" s="77"/>
      <c r="AB254" s="87"/>
      <c r="AC254" s="84">
        <f t="shared" si="42"/>
        <v>15000000000</v>
      </c>
      <c r="AD254" s="77">
        <v>-13318570318.559999</v>
      </c>
      <c r="AE254" s="88"/>
      <c r="AF254" s="84">
        <f t="shared" si="43"/>
        <v>1681429681.4400005</v>
      </c>
    </row>
    <row r="255" spans="1:32" ht="20.100000000000001" customHeight="1" x14ac:dyDescent="0.25">
      <c r="A255" s="52">
        <v>253</v>
      </c>
      <c r="B255" s="39" t="s">
        <v>74</v>
      </c>
      <c r="C255" s="37" t="s">
        <v>154</v>
      </c>
      <c r="D255" s="114">
        <v>5000000000</v>
      </c>
      <c r="E255" s="77"/>
      <c r="F255" s="78">
        <f t="shared" si="44"/>
        <v>5000000000</v>
      </c>
      <c r="G255" s="81"/>
      <c r="H255" s="80">
        <f t="shared" si="48"/>
        <v>5000000000</v>
      </c>
      <c r="I255" s="81"/>
      <c r="J255" s="82">
        <f t="shared" si="49"/>
        <v>5000000000</v>
      </c>
      <c r="K255" s="77"/>
      <c r="L255" s="76">
        <f t="shared" si="48"/>
        <v>5000000000</v>
      </c>
      <c r="M255" s="77"/>
      <c r="N255" s="76">
        <f t="shared" si="50"/>
        <v>5000000000</v>
      </c>
      <c r="O255" s="77"/>
      <c r="P255" s="76">
        <f t="shared" si="45"/>
        <v>5000000000</v>
      </c>
      <c r="Q255" s="77"/>
      <c r="R255" s="76">
        <f t="shared" si="46"/>
        <v>5000000000</v>
      </c>
      <c r="S255" s="77"/>
      <c r="T255" s="84">
        <f t="shared" si="47"/>
        <v>5000000000</v>
      </c>
      <c r="U255" s="77"/>
      <c r="V255" s="90"/>
      <c r="W255" s="84">
        <f t="shared" si="40"/>
        <v>5000000000</v>
      </c>
      <c r="X255" s="83"/>
      <c r="Y255" s="91"/>
      <c r="Z255" s="84">
        <f t="shared" si="41"/>
        <v>5000000000</v>
      </c>
      <c r="AA255" s="77"/>
      <c r="AB255" s="87"/>
      <c r="AC255" s="84">
        <f t="shared" si="42"/>
        <v>5000000000</v>
      </c>
      <c r="AD255" s="77"/>
      <c r="AE255" s="88"/>
      <c r="AF255" s="84">
        <f t="shared" si="43"/>
        <v>5000000000</v>
      </c>
    </row>
    <row r="256" spans="1:32" ht="20.100000000000001" customHeight="1" x14ac:dyDescent="0.25">
      <c r="A256" s="52">
        <v>254</v>
      </c>
      <c r="B256" s="39" t="s">
        <v>33</v>
      </c>
      <c r="C256" s="37" t="s">
        <v>154</v>
      </c>
      <c r="D256" s="114">
        <v>5000000000</v>
      </c>
      <c r="E256" s="77"/>
      <c r="F256" s="78">
        <f t="shared" si="44"/>
        <v>5000000000</v>
      </c>
      <c r="G256" s="81"/>
      <c r="H256" s="80">
        <f t="shared" si="48"/>
        <v>5000000000</v>
      </c>
      <c r="I256" s="81"/>
      <c r="J256" s="82">
        <f t="shared" si="49"/>
        <v>5000000000</v>
      </c>
      <c r="K256" s="77"/>
      <c r="L256" s="76">
        <f t="shared" si="48"/>
        <v>5000000000</v>
      </c>
      <c r="M256" s="77"/>
      <c r="N256" s="76">
        <f t="shared" si="50"/>
        <v>5000000000</v>
      </c>
      <c r="O256" s="77"/>
      <c r="P256" s="76">
        <f t="shared" si="45"/>
        <v>5000000000</v>
      </c>
      <c r="Q256" s="77"/>
      <c r="R256" s="76">
        <f t="shared" si="46"/>
        <v>5000000000</v>
      </c>
      <c r="S256" s="77"/>
      <c r="T256" s="84">
        <f t="shared" si="47"/>
        <v>5000000000</v>
      </c>
      <c r="U256" s="77"/>
      <c r="V256" s="90"/>
      <c r="W256" s="84">
        <f t="shared" si="40"/>
        <v>5000000000</v>
      </c>
      <c r="X256" s="83"/>
      <c r="Y256" s="91"/>
      <c r="Z256" s="84">
        <f t="shared" si="41"/>
        <v>5000000000</v>
      </c>
      <c r="AA256" s="77"/>
      <c r="AB256" s="87"/>
      <c r="AC256" s="84">
        <f t="shared" si="42"/>
        <v>5000000000</v>
      </c>
      <c r="AD256" s="77"/>
      <c r="AE256" s="88"/>
      <c r="AF256" s="84">
        <f t="shared" si="43"/>
        <v>5000000000</v>
      </c>
    </row>
    <row r="257" spans="1:32" ht="20.100000000000001" customHeight="1" x14ac:dyDescent="0.25">
      <c r="A257" s="52">
        <v>255</v>
      </c>
      <c r="B257" s="39" t="s">
        <v>75</v>
      </c>
      <c r="C257" s="37" t="s">
        <v>154</v>
      </c>
      <c r="D257" s="114">
        <v>10500000000</v>
      </c>
      <c r="E257" s="77"/>
      <c r="F257" s="78">
        <f t="shared" si="44"/>
        <v>10500000000</v>
      </c>
      <c r="G257" s="81"/>
      <c r="H257" s="80">
        <f t="shared" si="48"/>
        <v>10500000000</v>
      </c>
      <c r="I257" s="81"/>
      <c r="J257" s="82">
        <f t="shared" si="49"/>
        <v>10500000000</v>
      </c>
      <c r="K257" s="77"/>
      <c r="L257" s="76">
        <f t="shared" si="48"/>
        <v>10500000000</v>
      </c>
      <c r="M257" s="77"/>
      <c r="N257" s="76">
        <f t="shared" si="50"/>
        <v>10500000000</v>
      </c>
      <c r="O257" s="77"/>
      <c r="P257" s="76">
        <f t="shared" si="45"/>
        <v>10500000000</v>
      </c>
      <c r="Q257" s="77"/>
      <c r="R257" s="76">
        <f t="shared" si="46"/>
        <v>10500000000</v>
      </c>
      <c r="S257" s="77"/>
      <c r="T257" s="84">
        <f t="shared" si="47"/>
        <v>10500000000</v>
      </c>
      <c r="U257" s="77"/>
      <c r="V257" s="90"/>
      <c r="W257" s="84">
        <f t="shared" si="40"/>
        <v>10500000000</v>
      </c>
      <c r="X257" s="83"/>
      <c r="Y257" s="91"/>
      <c r="Z257" s="84">
        <f t="shared" si="41"/>
        <v>10500000000</v>
      </c>
      <c r="AA257" s="77"/>
      <c r="AB257" s="87"/>
      <c r="AC257" s="84">
        <f t="shared" si="42"/>
        <v>10500000000</v>
      </c>
      <c r="AD257" s="77"/>
      <c r="AE257" s="88"/>
      <c r="AF257" s="84">
        <f t="shared" si="43"/>
        <v>10500000000</v>
      </c>
    </row>
    <row r="258" spans="1:32" ht="20.100000000000001" customHeight="1" x14ac:dyDescent="0.25">
      <c r="A258" s="52">
        <v>256</v>
      </c>
      <c r="B258" s="39" t="s">
        <v>163</v>
      </c>
      <c r="C258" s="37" t="s">
        <v>155</v>
      </c>
      <c r="D258" s="114">
        <v>992254920</v>
      </c>
      <c r="E258" s="77"/>
      <c r="F258" s="78">
        <f t="shared" si="44"/>
        <v>992254920</v>
      </c>
      <c r="G258" s="81"/>
      <c r="H258" s="80">
        <f t="shared" si="48"/>
        <v>992254920</v>
      </c>
      <c r="I258" s="81"/>
      <c r="J258" s="82">
        <f t="shared" si="49"/>
        <v>992254920</v>
      </c>
      <c r="K258" s="77"/>
      <c r="L258" s="76">
        <f t="shared" si="48"/>
        <v>992254920</v>
      </c>
      <c r="M258" s="77"/>
      <c r="N258" s="76">
        <f t="shared" si="50"/>
        <v>992254920</v>
      </c>
      <c r="O258" s="77"/>
      <c r="P258" s="76">
        <f t="shared" si="45"/>
        <v>992254920</v>
      </c>
      <c r="Q258" s="77"/>
      <c r="R258" s="76">
        <f t="shared" si="46"/>
        <v>992254920</v>
      </c>
      <c r="S258" s="77"/>
      <c r="T258" s="84">
        <f t="shared" si="47"/>
        <v>992254920</v>
      </c>
      <c r="U258" s="77"/>
      <c r="V258" s="90"/>
      <c r="W258" s="84">
        <f t="shared" si="40"/>
        <v>992254920</v>
      </c>
      <c r="X258" s="83"/>
      <c r="Y258" s="91"/>
      <c r="Z258" s="84">
        <f t="shared" si="41"/>
        <v>992254920</v>
      </c>
      <c r="AA258" s="77"/>
      <c r="AB258" s="87"/>
      <c r="AC258" s="84">
        <f t="shared" si="42"/>
        <v>992254920</v>
      </c>
      <c r="AD258" s="77">
        <v>-992254920</v>
      </c>
      <c r="AE258" s="88"/>
      <c r="AF258" s="84">
        <f t="shared" si="43"/>
        <v>0</v>
      </c>
    </row>
    <row r="259" spans="1:32" ht="20.100000000000001" customHeight="1" x14ac:dyDescent="0.25">
      <c r="A259" s="52">
        <v>257</v>
      </c>
      <c r="B259" s="39" t="s">
        <v>76</v>
      </c>
      <c r="C259" s="37" t="s">
        <v>155</v>
      </c>
      <c r="D259" s="114">
        <v>2100000000</v>
      </c>
      <c r="E259" s="77"/>
      <c r="F259" s="78">
        <f t="shared" si="44"/>
        <v>2100000000</v>
      </c>
      <c r="G259" s="81"/>
      <c r="H259" s="80">
        <f t="shared" si="48"/>
        <v>2100000000</v>
      </c>
      <c r="I259" s="81"/>
      <c r="J259" s="82">
        <f t="shared" si="49"/>
        <v>2100000000</v>
      </c>
      <c r="K259" s="77"/>
      <c r="L259" s="76">
        <f t="shared" si="48"/>
        <v>2100000000</v>
      </c>
      <c r="M259" s="77"/>
      <c r="N259" s="76">
        <f t="shared" si="50"/>
        <v>2100000000</v>
      </c>
      <c r="O259" s="77"/>
      <c r="P259" s="76">
        <f t="shared" si="45"/>
        <v>2100000000</v>
      </c>
      <c r="Q259" s="77"/>
      <c r="R259" s="76">
        <f t="shared" si="46"/>
        <v>2100000000</v>
      </c>
      <c r="S259" s="77"/>
      <c r="T259" s="84">
        <f t="shared" si="47"/>
        <v>2100000000</v>
      </c>
      <c r="U259" s="77"/>
      <c r="V259" s="90"/>
      <c r="W259" s="84">
        <f t="shared" si="40"/>
        <v>2100000000</v>
      </c>
      <c r="X259" s="83"/>
      <c r="Y259" s="91"/>
      <c r="Z259" s="84">
        <f t="shared" si="41"/>
        <v>2100000000</v>
      </c>
      <c r="AA259" s="77"/>
      <c r="AB259" s="87"/>
      <c r="AC259" s="84">
        <f t="shared" si="42"/>
        <v>2100000000</v>
      </c>
      <c r="AD259" s="77"/>
      <c r="AE259" s="88"/>
      <c r="AF259" s="84">
        <f t="shared" si="43"/>
        <v>2100000000</v>
      </c>
    </row>
    <row r="260" spans="1:32" ht="20.100000000000001" customHeight="1" x14ac:dyDescent="0.25">
      <c r="A260" s="52">
        <v>258</v>
      </c>
      <c r="B260" s="39" t="s">
        <v>77</v>
      </c>
      <c r="C260" s="37" t="s">
        <v>155</v>
      </c>
      <c r="D260" s="114">
        <v>3500000000</v>
      </c>
      <c r="E260" s="77"/>
      <c r="F260" s="78">
        <f t="shared" si="44"/>
        <v>3500000000</v>
      </c>
      <c r="G260" s="81"/>
      <c r="H260" s="80">
        <f t="shared" si="48"/>
        <v>3500000000</v>
      </c>
      <c r="I260" s="81"/>
      <c r="J260" s="82">
        <f t="shared" si="49"/>
        <v>3500000000</v>
      </c>
      <c r="K260" s="77"/>
      <c r="L260" s="76">
        <f t="shared" si="48"/>
        <v>3500000000</v>
      </c>
      <c r="M260" s="77"/>
      <c r="N260" s="76">
        <f t="shared" si="50"/>
        <v>3500000000</v>
      </c>
      <c r="O260" s="77"/>
      <c r="P260" s="76">
        <f t="shared" si="45"/>
        <v>3500000000</v>
      </c>
      <c r="Q260" s="77"/>
      <c r="R260" s="76">
        <f t="shared" si="46"/>
        <v>3500000000</v>
      </c>
      <c r="S260" s="77"/>
      <c r="T260" s="84">
        <f t="shared" si="47"/>
        <v>3500000000</v>
      </c>
      <c r="U260" s="77"/>
      <c r="V260" s="90"/>
      <c r="W260" s="84">
        <f t="shared" ref="W260:W289" si="51">SUM(T260:U260)</f>
        <v>3500000000</v>
      </c>
      <c r="X260" s="83"/>
      <c r="Y260" s="91"/>
      <c r="Z260" s="84">
        <f t="shared" ref="Z260:Z289" si="52">SUM(W260:X260)</f>
        <v>3500000000</v>
      </c>
      <c r="AA260" s="77"/>
      <c r="AB260" s="87"/>
      <c r="AC260" s="84">
        <f t="shared" ref="AC260:AC289" si="53">SUM(Z260:AA260)</f>
        <v>3500000000</v>
      </c>
      <c r="AD260" s="77">
        <v>-833276687.45000005</v>
      </c>
      <c r="AE260" s="88"/>
      <c r="AF260" s="84">
        <f t="shared" ref="AF260:AF289" si="54">SUM(AC260:AD260)</f>
        <v>2666723312.5500002</v>
      </c>
    </row>
    <row r="261" spans="1:32" ht="20.100000000000001" customHeight="1" x14ac:dyDescent="0.25">
      <c r="A261" s="52">
        <v>259</v>
      </c>
      <c r="B261" s="39" t="s">
        <v>78</v>
      </c>
      <c r="C261" s="37" t="s">
        <v>155</v>
      </c>
      <c r="D261" s="114">
        <v>4545231223</v>
      </c>
      <c r="E261" s="77"/>
      <c r="F261" s="78">
        <f t="shared" si="44"/>
        <v>4545231223</v>
      </c>
      <c r="G261" s="81"/>
      <c r="H261" s="80">
        <f t="shared" si="48"/>
        <v>4545231223</v>
      </c>
      <c r="I261" s="81"/>
      <c r="J261" s="82">
        <f t="shared" si="49"/>
        <v>4545231223</v>
      </c>
      <c r="K261" s="77"/>
      <c r="L261" s="76">
        <f t="shared" si="48"/>
        <v>4545231223</v>
      </c>
      <c r="M261" s="77"/>
      <c r="N261" s="76">
        <f t="shared" si="50"/>
        <v>4545231223</v>
      </c>
      <c r="O261" s="77"/>
      <c r="P261" s="76">
        <f t="shared" si="45"/>
        <v>4545231223</v>
      </c>
      <c r="Q261" s="77"/>
      <c r="R261" s="76">
        <f t="shared" si="46"/>
        <v>4545231223</v>
      </c>
      <c r="S261" s="77"/>
      <c r="T261" s="84">
        <f t="shared" si="47"/>
        <v>4545231223</v>
      </c>
      <c r="U261" s="77"/>
      <c r="V261" s="90"/>
      <c r="W261" s="84">
        <f t="shared" si="51"/>
        <v>4545231223</v>
      </c>
      <c r="X261" s="83"/>
      <c r="Y261" s="91"/>
      <c r="Z261" s="84">
        <f t="shared" si="52"/>
        <v>4545231223</v>
      </c>
      <c r="AA261" s="77"/>
      <c r="AB261" s="87"/>
      <c r="AC261" s="84">
        <f t="shared" si="53"/>
        <v>4545231223</v>
      </c>
      <c r="AD261" s="77">
        <v>-284258308.98000002</v>
      </c>
      <c r="AE261" s="88"/>
      <c r="AF261" s="84">
        <f t="shared" si="54"/>
        <v>4260972914.02</v>
      </c>
    </row>
    <row r="262" spans="1:32" ht="20.100000000000001" customHeight="1" x14ac:dyDescent="0.25">
      <c r="A262" s="52">
        <v>260</v>
      </c>
      <c r="B262" s="39" t="s">
        <v>79</v>
      </c>
      <c r="C262" s="37" t="s">
        <v>155</v>
      </c>
      <c r="D262" s="114">
        <v>699650000</v>
      </c>
      <c r="E262" s="77"/>
      <c r="F262" s="78">
        <f t="shared" si="44"/>
        <v>699650000</v>
      </c>
      <c r="G262" s="81"/>
      <c r="H262" s="80">
        <f t="shared" si="48"/>
        <v>699650000</v>
      </c>
      <c r="I262" s="81"/>
      <c r="J262" s="82">
        <f t="shared" si="49"/>
        <v>699650000</v>
      </c>
      <c r="K262" s="77"/>
      <c r="L262" s="76">
        <f t="shared" si="48"/>
        <v>699650000</v>
      </c>
      <c r="M262" s="77"/>
      <c r="N262" s="76">
        <f t="shared" si="50"/>
        <v>699650000</v>
      </c>
      <c r="O262" s="77"/>
      <c r="P262" s="76">
        <f t="shared" si="45"/>
        <v>699650000</v>
      </c>
      <c r="Q262" s="77"/>
      <c r="R262" s="76">
        <f t="shared" si="46"/>
        <v>699650000</v>
      </c>
      <c r="S262" s="77"/>
      <c r="T262" s="84">
        <f t="shared" si="47"/>
        <v>699650000</v>
      </c>
      <c r="U262" s="77"/>
      <c r="V262" s="90"/>
      <c r="W262" s="84">
        <f t="shared" si="51"/>
        <v>699650000</v>
      </c>
      <c r="X262" s="83"/>
      <c r="Y262" s="91"/>
      <c r="Z262" s="84">
        <f t="shared" si="52"/>
        <v>699650000</v>
      </c>
      <c r="AA262" s="77"/>
      <c r="AB262" s="87"/>
      <c r="AC262" s="84">
        <f t="shared" si="53"/>
        <v>699650000</v>
      </c>
      <c r="AD262" s="77"/>
      <c r="AE262" s="88"/>
      <c r="AF262" s="84">
        <f t="shared" si="54"/>
        <v>699650000</v>
      </c>
    </row>
    <row r="263" spans="1:32" ht="20.100000000000001" customHeight="1" x14ac:dyDescent="0.25">
      <c r="A263" s="52">
        <v>261</v>
      </c>
      <c r="B263" s="39" t="s">
        <v>77</v>
      </c>
      <c r="C263" s="37" t="s">
        <v>155</v>
      </c>
      <c r="D263" s="114">
        <v>5600000000</v>
      </c>
      <c r="E263" s="77"/>
      <c r="F263" s="78">
        <f t="shared" si="44"/>
        <v>5600000000</v>
      </c>
      <c r="G263" s="81"/>
      <c r="H263" s="80">
        <f t="shared" si="48"/>
        <v>5600000000</v>
      </c>
      <c r="I263" s="81"/>
      <c r="J263" s="82">
        <f t="shared" si="49"/>
        <v>5600000000</v>
      </c>
      <c r="K263" s="77"/>
      <c r="L263" s="76">
        <f t="shared" si="48"/>
        <v>5600000000</v>
      </c>
      <c r="M263" s="77"/>
      <c r="N263" s="76">
        <f t="shared" si="50"/>
        <v>5600000000</v>
      </c>
      <c r="O263" s="77"/>
      <c r="P263" s="76">
        <f t="shared" si="45"/>
        <v>5600000000</v>
      </c>
      <c r="Q263" s="77"/>
      <c r="R263" s="76">
        <f t="shared" si="46"/>
        <v>5600000000</v>
      </c>
      <c r="S263" s="77"/>
      <c r="T263" s="84">
        <f t="shared" si="47"/>
        <v>5600000000</v>
      </c>
      <c r="U263" s="77"/>
      <c r="V263" s="90"/>
      <c r="W263" s="84">
        <f t="shared" si="51"/>
        <v>5600000000</v>
      </c>
      <c r="X263" s="83"/>
      <c r="Y263" s="91"/>
      <c r="Z263" s="84">
        <f t="shared" si="52"/>
        <v>5600000000</v>
      </c>
      <c r="AA263" s="77"/>
      <c r="AB263" s="87"/>
      <c r="AC263" s="84">
        <f t="shared" si="53"/>
        <v>5600000000</v>
      </c>
      <c r="AD263" s="77">
        <v>-245630000</v>
      </c>
      <c r="AE263" s="88"/>
      <c r="AF263" s="84">
        <f t="shared" si="54"/>
        <v>5354370000</v>
      </c>
    </row>
    <row r="264" spans="1:32" ht="20.100000000000001" customHeight="1" x14ac:dyDescent="0.25">
      <c r="A264" s="52">
        <v>262</v>
      </c>
      <c r="B264" s="39" t="s">
        <v>79</v>
      </c>
      <c r="C264" s="37" t="s">
        <v>155</v>
      </c>
      <c r="D264" s="114">
        <v>2800000000</v>
      </c>
      <c r="E264" s="77"/>
      <c r="F264" s="78">
        <f t="shared" si="44"/>
        <v>2800000000</v>
      </c>
      <c r="G264" s="81"/>
      <c r="H264" s="80">
        <f t="shared" si="48"/>
        <v>2800000000</v>
      </c>
      <c r="I264" s="81"/>
      <c r="J264" s="82">
        <f t="shared" si="48"/>
        <v>2800000000</v>
      </c>
      <c r="K264" s="77"/>
      <c r="L264" s="76">
        <f t="shared" si="48"/>
        <v>2800000000</v>
      </c>
      <c r="M264" s="77"/>
      <c r="N264" s="76">
        <f t="shared" si="48"/>
        <v>2800000000</v>
      </c>
      <c r="O264" s="77"/>
      <c r="P264" s="76">
        <f t="shared" si="45"/>
        <v>2800000000</v>
      </c>
      <c r="Q264" s="77">
        <v>-2800000000</v>
      </c>
      <c r="R264" s="76">
        <f t="shared" si="45"/>
        <v>0</v>
      </c>
      <c r="S264" s="77"/>
      <c r="T264" s="84">
        <f t="shared" si="45"/>
        <v>0</v>
      </c>
      <c r="U264" s="77"/>
      <c r="V264" s="90"/>
      <c r="W264" s="84">
        <f t="shared" si="51"/>
        <v>0</v>
      </c>
      <c r="X264" s="83"/>
      <c r="Y264" s="91"/>
      <c r="Z264" s="84">
        <f t="shared" si="52"/>
        <v>0</v>
      </c>
      <c r="AA264" s="77"/>
      <c r="AB264" s="87"/>
      <c r="AC264" s="84">
        <f t="shared" si="53"/>
        <v>0</v>
      </c>
      <c r="AD264" s="77"/>
      <c r="AE264" s="88"/>
      <c r="AF264" s="84">
        <f t="shared" si="54"/>
        <v>0</v>
      </c>
    </row>
    <row r="265" spans="1:32" ht="20.100000000000001" customHeight="1" x14ac:dyDescent="0.25">
      <c r="A265" s="52">
        <v>263</v>
      </c>
      <c r="B265" s="39" t="s">
        <v>121</v>
      </c>
      <c r="C265" s="37" t="s">
        <v>155</v>
      </c>
      <c r="D265" s="114">
        <v>1085000000</v>
      </c>
      <c r="E265" s="77"/>
      <c r="F265" s="78">
        <f t="shared" si="44"/>
        <v>1085000000</v>
      </c>
      <c r="G265" s="81"/>
      <c r="H265" s="80">
        <f t="shared" si="48"/>
        <v>1085000000</v>
      </c>
      <c r="I265" s="81"/>
      <c r="J265" s="82">
        <f t="shared" si="48"/>
        <v>1085000000</v>
      </c>
      <c r="K265" s="77"/>
      <c r="L265" s="76">
        <f t="shared" si="48"/>
        <v>1085000000</v>
      </c>
      <c r="M265" s="77"/>
      <c r="N265" s="76">
        <f t="shared" si="48"/>
        <v>1085000000</v>
      </c>
      <c r="O265" s="77"/>
      <c r="P265" s="76">
        <f t="shared" si="45"/>
        <v>1085000000</v>
      </c>
      <c r="Q265" s="77"/>
      <c r="R265" s="76">
        <f t="shared" si="45"/>
        <v>1085000000</v>
      </c>
      <c r="S265" s="77"/>
      <c r="T265" s="84">
        <f t="shared" si="45"/>
        <v>1085000000</v>
      </c>
      <c r="U265" s="77"/>
      <c r="V265" s="90"/>
      <c r="W265" s="84">
        <f t="shared" si="51"/>
        <v>1085000000</v>
      </c>
      <c r="X265" s="83"/>
      <c r="Y265" s="91"/>
      <c r="Z265" s="84">
        <f t="shared" si="52"/>
        <v>1085000000</v>
      </c>
      <c r="AA265" s="77"/>
      <c r="AB265" s="87"/>
      <c r="AC265" s="84">
        <f t="shared" si="53"/>
        <v>1085000000</v>
      </c>
      <c r="AD265" s="77"/>
      <c r="AE265" s="88"/>
      <c r="AF265" s="84">
        <f t="shared" si="54"/>
        <v>1085000000</v>
      </c>
    </row>
    <row r="266" spans="1:32" ht="20.100000000000001" customHeight="1" x14ac:dyDescent="0.25">
      <c r="A266" s="52">
        <v>264</v>
      </c>
      <c r="B266" s="39" t="s">
        <v>77</v>
      </c>
      <c r="C266" s="37" t="s">
        <v>155</v>
      </c>
      <c r="D266" s="114">
        <v>4200000000</v>
      </c>
      <c r="E266" s="77"/>
      <c r="F266" s="78">
        <f t="shared" si="44"/>
        <v>4200000000</v>
      </c>
      <c r="G266" s="81"/>
      <c r="H266" s="80">
        <f t="shared" si="48"/>
        <v>4200000000</v>
      </c>
      <c r="I266" s="81"/>
      <c r="J266" s="82">
        <f t="shared" si="48"/>
        <v>4200000000</v>
      </c>
      <c r="K266" s="77"/>
      <c r="L266" s="76">
        <f t="shared" si="48"/>
        <v>4200000000</v>
      </c>
      <c r="M266" s="77"/>
      <c r="N266" s="76">
        <f t="shared" si="48"/>
        <v>4200000000</v>
      </c>
      <c r="O266" s="77"/>
      <c r="P266" s="76">
        <f t="shared" si="45"/>
        <v>4200000000</v>
      </c>
      <c r="Q266" s="77"/>
      <c r="R266" s="76">
        <f t="shared" si="45"/>
        <v>4200000000</v>
      </c>
      <c r="S266" s="77"/>
      <c r="T266" s="84">
        <f t="shared" si="45"/>
        <v>4200000000</v>
      </c>
      <c r="U266" s="77"/>
      <c r="V266" s="90"/>
      <c r="W266" s="84">
        <f t="shared" si="51"/>
        <v>4200000000</v>
      </c>
      <c r="X266" s="83"/>
      <c r="Y266" s="91"/>
      <c r="Z266" s="84">
        <f t="shared" si="52"/>
        <v>4200000000</v>
      </c>
      <c r="AA266" s="77"/>
      <c r="AB266" s="87"/>
      <c r="AC266" s="84">
        <f t="shared" si="53"/>
        <v>4200000000</v>
      </c>
      <c r="AD266" s="77">
        <v>-622754911.32000005</v>
      </c>
      <c r="AE266" s="88"/>
      <c r="AF266" s="84">
        <f t="shared" si="54"/>
        <v>3577245088.6799998</v>
      </c>
    </row>
    <row r="267" spans="1:32" ht="20.100000000000001" customHeight="1" x14ac:dyDescent="0.25">
      <c r="A267" s="52">
        <v>265</v>
      </c>
      <c r="B267" s="39" t="s">
        <v>77</v>
      </c>
      <c r="C267" s="37" t="s">
        <v>155</v>
      </c>
      <c r="D267" s="114">
        <v>302400000</v>
      </c>
      <c r="E267" s="77"/>
      <c r="F267" s="78">
        <f t="shared" si="44"/>
        <v>302400000</v>
      </c>
      <c r="G267" s="81"/>
      <c r="H267" s="80">
        <f t="shared" si="48"/>
        <v>302400000</v>
      </c>
      <c r="I267" s="81"/>
      <c r="J267" s="82">
        <f t="shared" si="48"/>
        <v>302400000</v>
      </c>
      <c r="K267" s="77"/>
      <c r="L267" s="76">
        <f t="shared" si="48"/>
        <v>302400000</v>
      </c>
      <c r="M267" s="77"/>
      <c r="N267" s="76">
        <f t="shared" si="48"/>
        <v>302400000</v>
      </c>
      <c r="O267" s="77"/>
      <c r="P267" s="76">
        <f t="shared" ref="P267:T289" si="55">SUM(N267:O267)</f>
        <v>302400000</v>
      </c>
      <c r="Q267" s="77"/>
      <c r="R267" s="76">
        <f t="shared" si="55"/>
        <v>302400000</v>
      </c>
      <c r="S267" s="77"/>
      <c r="T267" s="84">
        <f t="shared" si="55"/>
        <v>302400000</v>
      </c>
      <c r="U267" s="77"/>
      <c r="V267" s="90"/>
      <c r="W267" s="84">
        <f t="shared" si="51"/>
        <v>302400000</v>
      </c>
      <c r="X267" s="83"/>
      <c r="Y267" s="91"/>
      <c r="Z267" s="84">
        <f t="shared" si="52"/>
        <v>302400000</v>
      </c>
      <c r="AA267" s="77"/>
      <c r="AB267" s="87"/>
      <c r="AC267" s="84">
        <f t="shared" si="53"/>
        <v>302400000</v>
      </c>
      <c r="AD267" s="77"/>
      <c r="AE267" s="88"/>
      <c r="AF267" s="84">
        <f t="shared" si="54"/>
        <v>302400000</v>
      </c>
    </row>
    <row r="268" spans="1:32" ht="20.100000000000001" customHeight="1" x14ac:dyDescent="0.25">
      <c r="A268" s="52">
        <v>266</v>
      </c>
      <c r="B268" s="39" t="s">
        <v>69</v>
      </c>
      <c r="C268" s="37" t="s">
        <v>155</v>
      </c>
      <c r="D268" s="114">
        <v>602500000</v>
      </c>
      <c r="E268" s="77"/>
      <c r="F268" s="78">
        <f t="shared" si="44"/>
        <v>602500000</v>
      </c>
      <c r="G268" s="81"/>
      <c r="H268" s="80">
        <f t="shared" si="48"/>
        <v>602500000</v>
      </c>
      <c r="I268" s="81"/>
      <c r="J268" s="82">
        <f t="shared" si="48"/>
        <v>602500000</v>
      </c>
      <c r="K268" s="77"/>
      <c r="L268" s="76">
        <f t="shared" si="48"/>
        <v>602500000</v>
      </c>
      <c r="M268" s="77"/>
      <c r="N268" s="76">
        <f t="shared" si="48"/>
        <v>602500000</v>
      </c>
      <c r="O268" s="77"/>
      <c r="P268" s="76">
        <f t="shared" si="55"/>
        <v>602500000</v>
      </c>
      <c r="Q268" s="77"/>
      <c r="R268" s="76">
        <f t="shared" si="55"/>
        <v>602500000</v>
      </c>
      <c r="S268" s="77"/>
      <c r="T268" s="84">
        <f t="shared" si="55"/>
        <v>602500000</v>
      </c>
      <c r="U268" s="77"/>
      <c r="V268" s="90"/>
      <c r="W268" s="84">
        <f t="shared" si="51"/>
        <v>602500000</v>
      </c>
      <c r="X268" s="83"/>
      <c r="Y268" s="91"/>
      <c r="Z268" s="84">
        <f t="shared" si="52"/>
        <v>602500000</v>
      </c>
      <c r="AA268" s="77"/>
      <c r="AB268" s="87"/>
      <c r="AC268" s="84">
        <f t="shared" si="53"/>
        <v>602500000</v>
      </c>
      <c r="AD268" s="77">
        <v>-297384848.02999997</v>
      </c>
      <c r="AE268" s="88"/>
      <c r="AF268" s="84">
        <f t="shared" si="54"/>
        <v>305115151.97000003</v>
      </c>
    </row>
    <row r="269" spans="1:32" ht="20.100000000000001" customHeight="1" x14ac:dyDescent="0.25">
      <c r="A269" s="52">
        <v>267</v>
      </c>
      <c r="B269" s="39" t="s">
        <v>56</v>
      </c>
      <c r="C269" s="37" t="s">
        <v>155</v>
      </c>
      <c r="D269" s="114">
        <v>870400000</v>
      </c>
      <c r="E269" s="77"/>
      <c r="F269" s="78">
        <f t="shared" si="44"/>
        <v>870400000</v>
      </c>
      <c r="G269" s="81"/>
      <c r="H269" s="80">
        <f t="shared" si="48"/>
        <v>870400000</v>
      </c>
      <c r="I269" s="81"/>
      <c r="J269" s="82">
        <f t="shared" si="48"/>
        <v>870400000</v>
      </c>
      <c r="K269" s="77"/>
      <c r="L269" s="76">
        <f t="shared" si="48"/>
        <v>870400000</v>
      </c>
      <c r="M269" s="77"/>
      <c r="N269" s="76">
        <f t="shared" si="48"/>
        <v>870400000</v>
      </c>
      <c r="O269" s="77"/>
      <c r="P269" s="76">
        <f t="shared" si="55"/>
        <v>870400000</v>
      </c>
      <c r="Q269" s="77"/>
      <c r="R269" s="76">
        <f t="shared" si="55"/>
        <v>870400000</v>
      </c>
      <c r="S269" s="77"/>
      <c r="T269" s="84">
        <f t="shared" si="55"/>
        <v>870400000</v>
      </c>
      <c r="U269" s="77"/>
      <c r="V269" s="90"/>
      <c r="W269" s="84">
        <f t="shared" si="51"/>
        <v>870400000</v>
      </c>
      <c r="X269" s="83"/>
      <c r="Y269" s="91"/>
      <c r="Z269" s="84">
        <f t="shared" si="52"/>
        <v>870400000</v>
      </c>
      <c r="AA269" s="77"/>
      <c r="AB269" s="87"/>
      <c r="AC269" s="84">
        <f t="shared" si="53"/>
        <v>870400000</v>
      </c>
      <c r="AD269" s="77">
        <v>-5017274.59</v>
      </c>
      <c r="AE269" s="88"/>
      <c r="AF269" s="84">
        <f t="shared" si="54"/>
        <v>865382725.40999997</v>
      </c>
    </row>
    <row r="270" spans="1:32" ht="20.100000000000001" customHeight="1" x14ac:dyDescent="0.25">
      <c r="A270" s="52">
        <v>268</v>
      </c>
      <c r="B270" s="39" t="s">
        <v>56</v>
      </c>
      <c r="C270" s="37" t="s">
        <v>155</v>
      </c>
      <c r="D270" s="114">
        <v>2080000000</v>
      </c>
      <c r="E270" s="77"/>
      <c r="F270" s="78">
        <f t="shared" si="44"/>
        <v>2080000000</v>
      </c>
      <c r="G270" s="81"/>
      <c r="H270" s="80">
        <f t="shared" si="48"/>
        <v>2080000000</v>
      </c>
      <c r="I270" s="81"/>
      <c r="J270" s="82">
        <f t="shared" si="48"/>
        <v>2080000000</v>
      </c>
      <c r="K270" s="77"/>
      <c r="L270" s="76">
        <f t="shared" si="48"/>
        <v>2080000000</v>
      </c>
      <c r="M270" s="77"/>
      <c r="N270" s="76">
        <f t="shared" si="48"/>
        <v>2080000000</v>
      </c>
      <c r="O270" s="77"/>
      <c r="P270" s="76">
        <f t="shared" si="55"/>
        <v>2080000000</v>
      </c>
      <c r="Q270" s="77"/>
      <c r="R270" s="76">
        <f t="shared" si="55"/>
        <v>2080000000</v>
      </c>
      <c r="S270" s="77"/>
      <c r="T270" s="84">
        <f t="shared" si="55"/>
        <v>2080000000</v>
      </c>
      <c r="U270" s="77"/>
      <c r="V270" s="90"/>
      <c r="W270" s="84">
        <f t="shared" si="51"/>
        <v>2080000000</v>
      </c>
      <c r="X270" s="83"/>
      <c r="Y270" s="91"/>
      <c r="Z270" s="84">
        <f t="shared" si="52"/>
        <v>2080000000</v>
      </c>
      <c r="AA270" s="77"/>
      <c r="AB270" s="87"/>
      <c r="AC270" s="84">
        <f t="shared" si="53"/>
        <v>2080000000</v>
      </c>
      <c r="AD270" s="77">
        <v>-2052327665.52</v>
      </c>
      <c r="AE270" s="88"/>
      <c r="AF270" s="84">
        <f t="shared" si="54"/>
        <v>27672334.480000019</v>
      </c>
    </row>
    <row r="271" spans="1:32" ht="20.100000000000001" customHeight="1" x14ac:dyDescent="0.25">
      <c r="A271" s="52">
        <v>269</v>
      </c>
      <c r="B271" s="39" t="s">
        <v>53</v>
      </c>
      <c r="C271" s="37" t="s">
        <v>155</v>
      </c>
      <c r="D271" s="114">
        <v>600000000</v>
      </c>
      <c r="E271" s="77"/>
      <c r="F271" s="78">
        <f t="shared" si="44"/>
        <v>600000000</v>
      </c>
      <c r="G271" s="81"/>
      <c r="H271" s="80">
        <f t="shared" si="48"/>
        <v>600000000</v>
      </c>
      <c r="I271" s="81"/>
      <c r="J271" s="82">
        <f t="shared" si="48"/>
        <v>600000000</v>
      </c>
      <c r="K271" s="77"/>
      <c r="L271" s="76">
        <f t="shared" si="48"/>
        <v>600000000</v>
      </c>
      <c r="M271" s="77"/>
      <c r="N271" s="76">
        <f t="shared" si="48"/>
        <v>600000000</v>
      </c>
      <c r="O271" s="77"/>
      <c r="P271" s="76">
        <f t="shared" si="55"/>
        <v>600000000</v>
      </c>
      <c r="Q271" s="77"/>
      <c r="R271" s="76">
        <f t="shared" si="55"/>
        <v>600000000</v>
      </c>
      <c r="S271" s="77"/>
      <c r="T271" s="84">
        <f t="shared" si="55"/>
        <v>600000000</v>
      </c>
      <c r="U271" s="77"/>
      <c r="V271" s="90"/>
      <c r="W271" s="84">
        <f t="shared" si="51"/>
        <v>600000000</v>
      </c>
      <c r="X271" s="83"/>
      <c r="Y271" s="91"/>
      <c r="Z271" s="84">
        <f t="shared" si="52"/>
        <v>600000000</v>
      </c>
      <c r="AA271" s="77"/>
      <c r="AB271" s="87"/>
      <c r="AC271" s="84">
        <f t="shared" si="53"/>
        <v>600000000</v>
      </c>
      <c r="AD271" s="77">
        <v>-600000000</v>
      </c>
      <c r="AE271" s="88"/>
      <c r="AF271" s="84">
        <f t="shared" si="54"/>
        <v>0</v>
      </c>
    </row>
    <row r="272" spans="1:32" ht="20.100000000000001" customHeight="1" x14ac:dyDescent="0.25">
      <c r="A272" s="52">
        <v>270</v>
      </c>
      <c r="B272" s="39" t="s">
        <v>56</v>
      </c>
      <c r="C272" s="37" t="s">
        <v>155</v>
      </c>
      <c r="D272" s="114">
        <v>1630000000</v>
      </c>
      <c r="E272" s="77"/>
      <c r="F272" s="78">
        <f t="shared" si="44"/>
        <v>1630000000</v>
      </c>
      <c r="G272" s="81"/>
      <c r="H272" s="80">
        <f t="shared" si="48"/>
        <v>1630000000</v>
      </c>
      <c r="I272" s="81"/>
      <c r="J272" s="82">
        <f t="shared" si="48"/>
        <v>1630000000</v>
      </c>
      <c r="K272" s="77">
        <v>-600000000</v>
      </c>
      <c r="L272" s="76">
        <f t="shared" si="48"/>
        <v>1030000000</v>
      </c>
      <c r="M272" s="77"/>
      <c r="N272" s="76">
        <f t="shared" si="48"/>
        <v>1030000000</v>
      </c>
      <c r="O272" s="77"/>
      <c r="P272" s="76">
        <f t="shared" si="55"/>
        <v>1030000000</v>
      </c>
      <c r="Q272" s="77"/>
      <c r="R272" s="76">
        <f t="shared" si="55"/>
        <v>1030000000</v>
      </c>
      <c r="S272" s="77"/>
      <c r="T272" s="84">
        <f t="shared" si="55"/>
        <v>1030000000</v>
      </c>
      <c r="U272" s="77"/>
      <c r="V272" s="90"/>
      <c r="W272" s="84">
        <f t="shared" si="51"/>
        <v>1030000000</v>
      </c>
      <c r="X272" s="83"/>
      <c r="Y272" s="91"/>
      <c r="Z272" s="84">
        <f t="shared" si="52"/>
        <v>1030000000</v>
      </c>
      <c r="AA272" s="77"/>
      <c r="AB272" s="87"/>
      <c r="AC272" s="84">
        <f t="shared" si="53"/>
        <v>1030000000</v>
      </c>
      <c r="AD272" s="77"/>
      <c r="AE272" s="88"/>
      <c r="AF272" s="84">
        <f t="shared" si="54"/>
        <v>1030000000</v>
      </c>
    </row>
    <row r="273" spans="1:32" ht="20.100000000000001" customHeight="1" x14ac:dyDescent="0.25">
      <c r="A273" s="52">
        <v>271</v>
      </c>
      <c r="B273" s="39" t="s">
        <v>69</v>
      </c>
      <c r="C273" s="37" t="s">
        <v>155</v>
      </c>
      <c r="D273" s="114">
        <v>1310600000</v>
      </c>
      <c r="E273" s="77"/>
      <c r="F273" s="78">
        <f t="shared" si="44"/>
        <v>1310600000</v>
      </c>
      <c r="G273" s="81"/>
      <c r="H273" s="80">
        <f t="shared" si="48"/>
        <v>1310600000</v>
      </c>
      <c r="I273" s="81"/>
      <c r="J273" s="82">
        <f t="shared" si="48"/>
        <v>1310600000</v>
      </c>
      <c r="K273" s="77">
        <v>-520000000</v>
      </c>
      <c r="L273" s="76">
        <f t="shared" si="48"/>
        <v>790600000</v>
      </c>
      <c r="M273" s="77"/>
      <c r="N273" s="76">
        <f t="shared" si="48"/>
        <v>790600000</v>
      </c>
      <c r="O273" s="77"/>
      <c r="P273" s="76">
        <f t="shared" si="55"/>
        <v>790600000</v>
      </c>
      <c r="Q273" s="77"/>
      <c r="R273" s="76">
        <f t="shared" si="55"/>
        <v>790600000</v>
      </c>
      <c r="S273" s="77"/>
      <c r="T273" s="84">
        <f t="shared" si="55"/>
        <v>790600000</v>
      </c>
      <c r="U273" s="77"/>
      <c r="V273" s="90"/>
      <c r="W273" s="84">
        <f t="shared" si="51"/>
        <v>790600000</v>
      </c>
      <c r="X273" s="83"/>
      <c r="Y273" s="91"/>
      <c r="Z273" s="84">
        <f t="shared" si="52"/>
        <v>790600000</v>
      </c>
      <c r="AA273" s="77"/>
      <c r="AB273" s="87"/>
      <c r="AC273" s="84">
        <f t="shared" si="53"/>
        <v>790600000</v>
      </c>
      <c r="AD273" s="77"/>
      <c r="AE273" s="88"/>
      <c r="AF273" s="84">
        <f t="shared" si="54"/>
        <v>790600000</v>
      </c>
    </row>
    <row r="274" spans="1:32" ht="20.100000000000001" customHeight="1" x14ac:dyDescent="0.25">
      <c r="A274" s="52">
        <v>272</v>
      </c>
      <c r="B274" s="39" t="s">
        <v>53</v>
      </c>
      <c r="C274" s="37" t="s">
        <v>155</v>
      </c>
      <c r="D274" s="114">
        <v>785672080</v>
      </c>
      <c r="E274" s="77"/>
      <c r="F274" s="78">
        <f t="shared" si="44"/>
        <v>785672080</v>
      </c>
      <c r="G274" s="81"/>
      <c r="H274" s="80">
        <f t="shared" si="48"/>
        <v>785672080</v>
      </c>
      <c r="I274" s="81"/>
      <c r="J274" s="82">
        <f t="shared" si="48"/>
        <v>785672080</v>
      </c>
      <c r="K274" s="77">
        <v>-231500000</v>
      </c>
      <c r="L274" s="76">
        <f t="shared" si="48"/>
        <v>554172080</v>
      </c>
      <c r="M274" s="77"/>
      <c r="N274" s="76">
        <f t="shared" si="48"/>
        <v>554172080</v>
      </c>
      <c r="O274" s="77"/>
      <c r="P274" s="76">
        <f t="shared" si="55"/>
        <v>554172080</v>
      </c>
      <c r="Q274" s="77"/>
      <c r="R274" s="76">
        <f t="shared" si="55"/>
        <v>554172080</v>
      </c>
      <c r="S274" s="77"/>
      <c r="T274" s="84">
        <f t="shared" si="55"/>
        <v>554172080</v>
      </c>
      <c r="U274" s="77"/>
      <c r="V274" s="90"/>
      <c r="W274" s="84">
        <f t="shared" si="51"/>
        <v>554172080</v>
      </c>
      <c r="X274" s="83"/>
      <c r="Y274" s="91"/>
      <c r="Z274" s="84">
        <f t="shared" si="52"/>
        <v>554172080</v>
      </c>
      <c r="AA274" s="77"/>
      <c r="AB274" s="87"/>
      <c r="AC274" s="84">
        <f t="shared" si="53"/>
        <v>554172080</v>
      </c>
      <c r="AD274" s="77"/>
      <c r="AE274" s="88"/>
      <c r="AF274" s="84">
        <f t="shared" si="54"/>
        <v>554172080</v>
      </c>
    </row>
    <row r="275" spans="1:32" ht="20.100000000000001" customHeight="1" x14ac:dyDescent="0.25">
      <c r="A275" s="52">
        <v>273</v>
      </c>
      <c r="B275" s="39" t="s">
        <v>53</v>
      </c>
      <c r="C275" s="37" t="s">
        <v>155</v>
      </c>
      <c r="D275" s="114">
        <v>554368080</v>
      </c>
      <c r="E275" s="77"/>
      <c r="F275" s="78">
        <f t="shared" si="44"/>
        <v>554368080</v>
      </c>
      <c r="G275" s="81"/>
      <c r="H275" s="80">
        <f t="shared" si="48"/>
        <v>554368080</v>
      </c>
      <c r="I275" s="81"/>
      <c r="J275" s="82">
        <f t="shared" si="48"/>
        <v>554368080</v>
      </c>
      <c r="K275" s="77"/>
      <c r="L275" s="76">
        <f t="shared" si="48"/>
        <v>554368080</v>
      </c>
      <c r="M275" s="77"/>
      <c r="N275" s="76">
        <f t="shared" si="48"/>
        <v>554368080</v>
      </c>
      <c r="O275" s="77"/>
      <c r="P275" s="76">
        <f t="shared" si="55"/>
        <v>554368080</v>
      </c>
      <c r="Q275" s="77"/>
      <c r="R275" s="76">
        <f t="shared" si="55"/>
        <v>554368080</v>
      </c>
      <c r="S275" s="77"/>
      <c r="T275" s="84">
        <f t="shared" si="55"/>
        <v>554368080</v>
      </c>
      <c r="U275" s="77"/>
      <c r="V275" s="90"/>
      <c r="W275" s="84">
        <f t="shared" si="51"/>
        <v>554368080</v>
      </c>
      <c r="X275" s="83"/>
      <c r="Y275" s="91"/>
      <c r="Z275" s="84">
        <f t="shared" si="52"/>
        <v>554368080</v>
      </c>
      <c r="AA275" s="77"/>
      <c r="AB275" s="87"/>
      <c r="AC275" s="84">
        <f t="shared" si="53"/>
        <v>554368080</v>
      </c>
      <c r="AD275" s="77"/>
      <c r="AE275" s="88"/>
      <c r="AF275" s="84">
        <f t="shared" si="54"/>
        <v>554368080</v>
      </c>
    </row>
    <row r="276" spans="1:32" ht="20.100000000000001" customHeight="1" x14ac:dyDescent="0.25">
      <c r="A276" s="52">
        <v>274</v>
      </c>
      <c r="B276" s="39" t="s">
        <v>53</v>
      </c>
      <c r="C276" s="37" t="s">
        <v>155</v>
      </c>
      <c r="D276" s="114">
        <v>5000000000</v>
      </c>
      <c r="E276" s="77"/>
      <c r="F276" s="78">
        <f t="shared" si="44"/>
        <v>5000000000</v>
      </c>
      <c r="G276" s="81"/>
      <c r="H276" s="80">
        <f t="shared" si="48"/>
        <v>5000000000</v>
      </c>
      <c r="I276" s="81"/>
      <c r="J276" s="82">
        <f t="shared" si="48"/>
        <v>5000000000</v>
      </c>
      <c r="K276" s="77"/>
      <c r="L276" s="76">
        <f t="shared" si="48"/>
        <v>5000000000</v>
      </c>
      <c r="M276" s="77"/>
      <c r="N276" s="76">
        <f t="shared" si="48"/>
        <v>5000000000</v>
      </c>
      <c r="O276" s="77"/>
      <c r="P276" s="76">
        <f t="shared" si="55"/>
        <v>5000000000</v>
      </c>
      <c r="Q276" s="77"/>
      <c r="R276" s="76">
        <f t="shared" si="55"/>
        <v>5000000000</v>
      </c>
      <c r="S276" s="77"/>
      <c r="T276" s="84">
        <f t="shared" si="55"/>
        <v>5000000000</v>
      </c>
      <c r="U276" s="77"/>
      <c r="V276" s="90"/>
      <c r="W276" s="84">
        <f t="shared" si="51"/>
        <v>5000000000</v>
      </c>
      <c r="X276" s="83"/>
      <c r="Y276" s="91"/>
      <c r="Z276" s="84">
        <f t="shared" si="52"/>
        <v>5000000000</v>
      </c>
      <c r="AA276" s="77"/>
      <c r="AB276" s="87"/>
      <c r="AC276" s="84">
        <f t="shared" si="53"/>
        <v>5000000000</v>
      </c>
      <c r="AD276" s="77">
        <v>-5000000000</v>
      </c>
      <c r="AE276" s="88"/>
      <c r="AF276" s="84">
        <f t="shared" si="54"/>
        <v>0</v>
      </c>
    </row>
    <row r="277" spans="1:32" ht="20.100000000000001" customHeight="1" x14ac:dyDescent="0.25">
      <c r="A277" s="52">
        <v>275</v>
      </c>
      <c r="B277" s="39" t="s">
        <v>69</v>
      </c>
      <c r="C277" s="37" t="s">
        <v>155</v>
      </c>
      <c r="D277" s="114">
        <v>854607000</v>
      </c>
      <c r="E277" s="77"/>
      <c r="F277" s="78">
        <f t="shared" si="44"/>
        <v>854607000</v>
      </c>
      <c r="G277" s="81"/>
      <c r="H277" s="80">
        <f t="shared" si="48"/>
        <v>854607000</v>
      </c>
      <c r="I277" s="81"/>
      <c r="J277" s="82">
        <f t="shared" si="48"/>
        <v>854607000</v>
      </c>
      <c r="K277" s="77"/>
      <c r="L277" s="76">
        <f t="shared" si="48"/>
        <v>854607000</v>
      </c>
      <c r="M277" s="77"/>
      <c r="N277" s="76">
        <f t="shared" si="48"/>
        <v>854607000</v>
      </c>
      <c r="O277" s="77"/>
      <c r="P277" s="76">
        <f t="shared" si="55"/>
        <v>854607000</v>
      </c>
      <c r="Q277" s="77"/>
      <c r="R277" s="76">
        <f t="shared" si="55"/>
        <v>854607000</v>
      </c>
      <c r="S277" s="77"/>
      <c r="T277" s="84">
        <f t="shared" si="55"/>
        <v>854607000</v>
      </c>
      <c r="U277" s="77"/>
      <c r="V277" s="90"/>
      <c r="W277" s="84">
        <f t="shared" si="51"/>
        <v>854607000</v>
      </c>
      <c r="X277" s="83"/>
      <c r="Y277" s="91"/>
      <c r="Z277" s="84">
        <f t="shared" si="52"/>
        <v>854607000</v>
      </c>
      <c r="AA277" s="77"/>
      <c r="AB277" s="87"/>
      <c r="AC277" s="84">
        <f t="shared" si="53"/>
        <v>854607000</v>
      </c>
      <c r="AD277" s="77">
        <v>-854607000</v>
      </c>
      <c r="AE277" s="88"/>
      <c r="AF277" s="84">
        <f t="shared" si="54"/>
        <v>0</v>
      </c>
    </row>
    <row r="278" spans="1:32" ht="20.100000000000001" customHeight="1" x14ac:dyDescent="0.25">
      <c r="A278" s="52">
        <v>276</v>
      </c>
      <c r="B278" s="39" t="s">
        <v>69</v>
      </c>
      <c r="C278" s="37" t="s">
        <v>155</v>
      </c>
      <c r="D278" s="114">
        <v>1288251000</v>
      </c>
      <c r="E278" s="77"/>
      <c r="F278" s="78">
        <f t="shared" si="44"/>
        <v>1288251000</v>
      </c>
      <c r="G278" s="81"/>
      <c r="H278" s="80">
        <f t="shared" si="48"/>
        <v>1288251000</v>
      </c>
      <c r="I278" s="81"/>
      <c r="J278" s="82">
        <f t="shared" si="48"/>
        <v>1288251000</v>
      </c>
      <c r="K278" s="77"/>
      <c r="L278" s="76">
        <f t="shared" si="48"/>
        <v>1288251000</v>
      </c>
      <c r="M278" s="77"/>
      <c r="N278" s="76">
        <f t="shared" si="48"/>
        <v>1288251000</v>
      </c>
      <c r="O278" s="77"/>
      <c r="P278" s="76">
        <f t="shared" si="55"/>
        <v>1288251000</v>
      </c>
      <c r="Q278" s="77"/>
      <c r="R278" s="76">
        <f t="shared" si="55"/>
        <v>1288251000</v>
      </c>
      <c r="S278" s="77"/>
      <c r="T278" s="84">
        <f t="shared" si="55"/>
        <v>1288251000</v>
      </c>
      <c r="U278" s="77"/>
      <c r="V278" s="90"/>
      <c r="W278" s="84">
        <f t="shared" si="51"/>
        <v>1288251000</v>
      </c>
      <c r="X278" s="83"/>
      <c r="Y278" s="91"/>
      <c r="Z278" s="84">
        <f t="shared" si="52"/>
        <v>1288251000</v>
      </c>
      <c r="AA278" s="77"/>
      <c r="AB278" s="87"/>
      <c r="AC278" s="84">
        <f t="shared" si="53"/>
        <v>1288251000</v>
      </c>
      <c r="AD278" s="77">
        <v>-1000000000</v>
      </c>
      <c r="AE278" s="88"/>
      <c r="AF278" s="84">
        <f t="shared" si="54"/>
        <v>288251000</v>
      </c>
    </row>
    <row r="279" spans="1:32" ht="20.100000000000001" customHeight="1" x14ac:dyDescent="0.25">
      <c r="A279" s="52">
        <v>277</v>
      </c>
      <c r="B279" s="39" t="s">
        <v>69</v>
      </c>
      <c r="C279" s="37" t="s">
        <v>155</v>
      </c>
      <c r="D279" s="114">
        <v>1678680000</v>
      </c>
      <c r="E279" s="77"/>
      <c r="F279" s="78">
        <f t="shared" si="44"/>
        <v>1678680000</v>
      </c>
      <c r="G279" s="81"/>
      <c r="H279" s="80">
        <f t="shared" si="48"/>
        <v>1678680000</v>
      </c>
      <c r="I279" s="81"/>
      <c r="J279" s="82">
        <f t="shared" si="48"/>
        <v>1678680000</v>
      </c>
      <c r="K279" s="77"/>
      <c r="L279" s="76">
        <f t="shared" si="48"/>
        <v>1678680000</v>
      </c>
      <c r="M279" s="77"/>
      <c r="N279" s="76">
        <f t="shared" si="48"/>
        <v>1678680000</v>
      </c>
      <c r="O279" s="77"/>
      <c r="P279" s="76">
        <f t="shared" si="55"/>
        <v>1678680000</v>
      </c>
      <c r="Q279" s="77"/>
      <c r="R279" s="76">
        <f t="shared" si="55"/>
        <v>1678680000</v>
      </c>
      <c r="S279" s="77"/>
      <c r="T279" s="84">
        <f t="shared" si="55"/>
        <v>1678680000</v>
      </c>
      <c r="U279" s="77"/>
      <c r="V279" s="90"/>
      <c r="W279" s="84">
        <f t="shared" si="51"/>
        <v>1678680000</v>
      </c>
      <c r="X279" s="83"/>
      <c r="Y279" s="91"/>
      <c r="Z279" s="84">
        <f t="shared" si="52"/>
        <v>1678680000</v>
      </c>
      <c r="AA279" s="77"/>
      <c r="AB279" s="87"/>
      <c r="AC279" s="84">
        <f t="shared" si="53"/>
        <v>1678680000</v>
      </c>
      <c r="AD279" s="77"/>
      <c r="AE279" s="88"/>
      <c r="AF279" s="84">
        <f t="shared" si="54"/>
        <v>1678680000</v>
      </c>
    </row>
    <row r="280" spans="1:32" ht="20.100000000000001" customHeight="1" x14ac:dyDescent="0.25">
      <c r="A280" s="52">
        <v>278</v>
      </c>
      <c r="B280" s="39" t="s">
        <v>69</v>
      </c>
      <c r="C280" s="37" t="s">
        <v>155</v>
      </c>
      <c r="D280" s="114">
        <v>1946212000</v>
      </c>
      <c r="E280" s="77"/>
      <c r="F280" s="78">
        <f t="shared" si="44"/>
        <v>1946212000</v>
      </c>
      <c r="G280" s="81"/>
      <c r="H280" s="80">
        <f t="shared" si="48"/>
        <v>1946212000</v>
      </c>
      <c r="I280" s="81"/>
      <c r="J280" s="82">
        <f t="shared" si="48"/>
        <v>1946212000</v>
      </c>
      <c r="K280" s="77"/>
      <c r="L280" s="76">
        <f t="shared" si="48"/>
        <v>1946212000</v>
      </c>
      <c r="M280" s="77"/>
      <c r="N280" s="76">
        <f t="shared" si="48"/>
        <v>1946212000</v>
      </c>
      <c r="O280" s="77"/>
      <c r="P280" s="76">
        <f t="shared" si="55"/>
        <v>1946212000</v>
      </c>
      <c r="Q280" s="77"/>
      <c r="R280" s="76">
        <f t="shared" si="55"/>
        <v>1946212000</v>
      </c>
      <c r="S280" s="77"/>
      <c r="T280" s="84">
        <f t="shared" si="55"/>
        <v>1946212000</v>
      </c>
      <c r="U280" s="77"/>
      <c r="V280" s="90"/>
      <c r="W280" s="84">
        <f t="shared" si="51"/>
        <v>1946212000</v>
      </c>
      <c r="X280" s="83"/>
      <c r="Y280" s="91"/>
      <c r="Z280" s="84">
        <f t="shared" si="52"/>
        <v>1946212000</v>
      </c>
      <c r="AA280" s="77"/>
      <c r="AB280" s="87"/>
      <c r="AC280" s="84">
        <f t="shared" si="53"/>
        <v>1946212000</v>
      </c>
      <c r="AD280" s="77">
        <v>-491270000</v>
      </c>
      <c r="AE280" s="88"/>
      <c r="AF280" s="84">
        <f t="shared" si="54"/>
        <v>1454942000</v>
      </c>
    </row>
    <row r="281" spans="1:32" ht="20.100000000000001" customHeight="1" x14ac:dyDescent="0.25">
      <c r="A281" s="52">
        <v>279</v>
      </c>
      <c r="B281" s="39" t="s">
        <v>69</v>
      </c>
      <c r="C281" s="37" t="s">
        <v>155</v>
      </c>
      <c r="D281" s="114">
        <v>1739200000</v>
      </c>
      <c r="E281" s="77">
        <v>-192000000</v>
      </c>
      <c r="F281" s="78">
        <f t="shared" si="44"/>
        <v>1547200000</v>
      </c>
      <c r="G281" s="81"/>
      <c r="H281" s="80">
        <f t="shared" si="48"/>
        <v>1547200000</v>
      </c>
      <c r="I281" s="81"/>
      <c r="J281" s="82">
        <f t="shared" si="48"/>
        <v>1547200000</v>
      </c>
      <c r="K281" s="77"/>
      <c r="L281" s="76">
        <f t="shared" si="48"/>
        <v>1547200000</v>
      </c>
      <c r="M281" s="77"/>
      <c r="N281" s="76">
        <f t="shared" si="48"/>
        <v>1547200000</v>
      </c>
      <c r="O281" s="77"/>
      <c r="P281" s="76">
        <f t="shared" si="55"/>
        <v>1547200000</v>
      </c>
      <c r="Q281" s="77"/>
      <c r="R281" s="76">
        <f t="shared" si="55"/>
        <v>1547200000</v>
      </c>
      <c r="S281" s="77"/>
      <c r="T281" s="84">
        <f t="shared" si="55"/>
        <v>1547200000</v>
      </c>
      <c r="U281" s="77"/>
      <c r="V281" s="90"/>
      <c r="W281" s="84">
        <f t="shared" si="51"/>
        <v>1547200000</v>
      </c>
      <c r="X281" s="83"/>
      <c r="Y281" s="91"/>
      <c r="Z281" s="84">
        <f t="shared" si="52"/>
        <v>1547200000</v>
      </c>
      <c r="AA281" s="77"/>
      <c r="AB281" s="87"/>
      <c r="AC281" s="84">
        <f t="shared" si="53"/>
        <v>1547200000</v>
      </c>
      <c r="AD281" s="77">
        <v>-1075480000</v>
      </c>
      <c r="AE281" s="88"/>
      <c r="AF281" s="84">
        <f t="shared" si="54"/>
        <v>471720000</v>
      </c>
    </row>
    <row r="282" spans="1:32" ht="20.100000000000001" customHeight="1" x14ac:dyDescent="0.25">
      <c r="A282" s="52">
        <v>280</v>
      </c>
      <c r="B282" s="39" t="s">
        <v>69</v>
      </c>
      <c r="C282" s="37" t="s">
        <v>155</v>
      </c>
      <c r="D282" s="114">
        <v>2288800000</v>
      </c>
      <c r="E282" s="77">
        <v>-586521000</v>
      </c>
      <c r="F282" s="78">
        <f t="shared" si="44"/>
        <v>1702279000</v>
      </c>
      <c r="G282" s="81"/>
      <c r="H282" s="80">
        <f t="shared" si="48"/>
        <v>1702279000</v>
      </c>
      <c r="I282" s="81"/>
      <c r="J282" s="82">
        <f t="shared" si="48"/>
        <v>1702279000</v>
      </c>
      <c r="K282" s="77"/>
      <c r="L282" s="76">
        <f t="shared" si="48"/>
        <v>1702279000</v>
      </c>
      <c r="M282" s="77"/>
      <c r="N282" s="76">
        <f t="shared" si="48"/>
        <v>1702279000</v>
      </c>
      <c r="O282" s="77"/>
      <c r="P282" s="76">
        <f t="shared" si="55"/>
        <v>1702279000</v>
      </c>
      <c r="Q282" s="77"/>
      <c r="R282" s="76">
        <f t="shared" si="55"/>
        <v>1702279000</v>
      </c>
      <c r="S282" s="77"/>
      <c r="T282" s="84">
        <f t="shared" si="55"/>
        <v>1702279000</v>
      </c>
      <c r="U282" s="77"/>
      <c r="V282" s="90"/>
      <c r="W282" s="84">
        <f t="shared" si="51"/>
        <v>1702279000</v>
      </c>
      <c r="X282" s="83"/>
      <c r="Y282" s="91"/>
      <c r="Z282" s="84">
        <f t="shared" si="52"/>
        <v>1702279000</v>
      </c>
      <c r="AA282" s="77"/>
      <c r="AB282" s="87"/>
      <c r="AC282" s="84">
        <f t="shared" si="53"/>
        <v>1702279000</v>
      </c>
      <c r="AD282" s="77">
        <v>-633220000</v>
      </c>
      <c r="AE282" s="88"/>
      <c r="AF282" s="84">
        <f t="shared" si="54"/>
        <v>1069059000</v>
      </c>
    </row>
    <row r="283" spans="1:32" ht="20.100000000000001" customHeight="1" x14ac:dyDescent="0.25">
      <c r="A283" s="52">
        <v>281</v>
      </c>
      <c r="B283" s="39" t="s">
        <v>69</v>
      </c>
      <c r="C283" s="37" t="s">
        <v>155</v>
      </c>
      <c r="D283" s="114">
        <v>852800000</v>
      </c>
      <c r="E283" s="77"/>
      <c r="F283" s="78">
        <f t="shared" si="44"/>
        <v>852800000</v>
      </c>
      <c r="G283" s="81"/>
      <c r="H283" s="80">
        <f t="shared" si="48"/>
        <v>852800000</v>
      </c>
      <c r="I283" s="81"/>
      <c r="J283" s="82">
        <f t="shared" si="48"/>
        <v>852800000</v>
      </c>
      <c r="K283" s="77"/>
      <c r="L283" s="76">
        <f t="shared" si="48"/>
        <v>852800000</v>
      </c>
      <c r="M283" s="77"/>
      <c r="N283" s="76">
        <f t="shared" si="48"/>
        <v>852800000</v>
      </c>
      <c r="O283" s="77"/>
      <c r="P283" s="76">
        <f t="shared" si="55"/>
        <v>852800000</v>
      </c>
      <c r="Q283" s="77"/>
      <c r="R283" s="76">
        <f t="shared" si="55"/>
        <v>852800000</v>
      </c>
      <c r="S283" s="77"/>
      <c r="T283" s="84">
        <f t="shared" si="55"/>
        <v>852800000</v>
      </c>
      <c r="U283" s="77"/>
      <c r="V283" s="90"/>
      <c r="W283" s="84">
        <f t="shared" si="51"/>
        <v>852800000</v>
      </c>
      <c r="X283" s="83"/>
      <c r="Y283" s="91"/>
      <c r="Z283" s="84">
        <f t="shared" si="52"/>
        <v>852800000</v>
      </c>
      <c r="AA283" s="77"/>
      <c r="AB283" s="87"/>
      <c r="AC283" s="84">
        <f t="shared" si="53"/>
        <v>852800000</v>
      </c>
      <c r="AD283" s="77">
        <v>-750422487.70000005</v>
      </c>
      <c r="AE283" s="88"/>
      <c r="AF283" s="84">
        <f t="shared" si="54"/>
        <v>102377512.29999995</v>
      </c>
    </row>
    <row r="284" spans="1:32" ht="20.100000000000001" customHeight="1" x14ac:dyDescent="0.25">
      <c r="A284" s="52">
        <v>282</v>
      </c>
      <c r="B284" s="39" t="s">
        <v>56</v>
      </c>
      <c r="C284" s="37" t="s">
        <v>155</v>
      </c>
      <c r="D284" s="114">
        <v>2055000000</v>
      </c>
      <c r="E284" s="77"/>
      <c r="F284" s="78">
        <f t="shared" si="44"/>
        <v>2055000000</v>
      </c>
      <c r="G284" s="81"/>
      <c r="H284" s="80">
        <f t="shared" si="48"/>
        <v>2055000000</v>
      </c>
      <c r="I284" s="81"/>
      <c r="J284" s="82">
        <f t="shared" si="48"/>
        <v>2055000000</v>
      </c>
      <c r="K284" s="77"/>
      <c r="L284" s="76">
        <f t="shared" si="48"/>
        <v>2055000000</v>
      </c>
      <c r="M284" s="77"/>
      <c r="N284" s="76">
        <f t="shared" si="48"/>
        <v>2055000000</v>
      </c>
      <c r="O284" s="77"/>
      <c r="P284" s="76">
        <f t="shared" si="55"/>
        <v>2055000000</v>
      </c>
      <c r="Q284" s="77"/>
      <c r="R284" s="76">
        <f t="shared" si="55"/>
        <v>2055000000</v>
      </c>
      <c r="S284" s="77"/>
      <c r="T284" s="84">
        <f t="shared" si="55"/>
        <v>2055000000</v>
      </c>
      <c r="U284" s="77"/>
      <c r="V284" s="90"/>
      <c r="W284" s="84">
        <f t="shared" si="51"/>
        <v>2055000000</v>
      </c>
      <c r="X284" s="83"/>
      <c r="Y284" s="91"/>
      <c r="Z284" s="84">
        <f t="shared" si="52"/>
        <v>2055000000</v>
      </c>
      <c r="AA284" s="77"/>
      <c r="AB284" s="87"/>
      <c r="AC284" s="84">
        <f t="shared" si="53"/>
        <v>2055000000</v>
      </c>
      <c r="AD284" s="77"/>
      <c r="AE284" s="88"/>
      <c r="AF284" s="84">
        <f t="shared" si="54"/>
        <v>2055000000</v>
      </c>
    </row>
    <row r="285" spans="1:32" ht="20.100000000000001" customHeight="1" x14ac:dyDescent="0.25">
      <c r="A285" s="52">
        <v>283</v>
      </c>
      <c r="B285" s="39" t="s">
        <v>122</v>
      </c>
      <c r="C285" s="37" t="s">
        <v>155</v>
      </c>
      <c r="D285" s="114">
        <v>910000000</v>
      </c>
      <c r="E285" s="77"/>
      <c r="F285" s="78">
        <f t="shared" si="44"/>
        <v>910000000</v>
      </c>
      <c r="G285" s="81"/>
      <c r="H285" s="80">
        <f t="shared" si="48"/>
        <v>910000000</v>
      </c>
      <c r="I285" s="81"/>
      <c r="J285" s="82">
        <f t="shared" si="48"/>
        <v>910000000</v>
      </c>
      <c r="K285" s="77"/>
      <c r="L285" s="76">
        <f t="shared" si="48"/>
        <v>910000000</v>
      </c>
      <c r="M285" s="77"/>
      <c r="N285" s="76">
        <f t="shared" si="48"/>
        <v>910000000</v>
      </c>
      <c r="O285" s="77"/>
      <c r="P285" s="76">
        <f t="shared" si="55"/>
        <v>910000000</v>
      </c>
      <c r="Q285" s="77"/>
      <c r="R285" s="76">
        <f t="shared" si="55"/>
        <v>910000000</v>
      </c>
      <c r="S285" s="77"/>
      <c r="T285" s="84">
        <f t="shared" si="55"/>
        <v>910000000</v>
      </c>
      <c r="U285" s="77"/>
      <c r="V285" s="90"/>
      <c r="W285" s="84">
        <f t="shared" si="51"/>
        <v>910000000</v>
      </c>
      <c r="X285" s="83"/>
      <c r="Y285" s="91"/>
      <c r="Z285" s="84">
        <f t="shared" si="52"/>
        <v>910000000</v>
      </c>
      <c r="AA285" s="77"/>
      <c r="AB285" s="87"/>
      <c r="AC285" s="84">
        <f t="shared" si="53"/>
        <v>910000000</v>
      </c>
      <c r="AD285" s="77"/>
      <c r="AE285" s="88"/>
      <c r="AF285" s="84">
        <f t="shared" si="54"/>
        <v>910000000</v>
      </c>
    </row>
    <row r="286" spans="1:32" ht="20.100000000000001" customHeight="1" x14ac:dyDescent="0.25">
      <c r="A286" s="52">
        <v>284</v>
      </c>
      <c r="B286" s="39" t="s">
        <v>69</v>
      </c>
      <c r="C286" s="37" t="s">
        <v>155</v>
      </c>
      <c r="D286" s="114">
        <v>2065000000</v>
      </c>
      <c r="E286" s="115"/>
      <c r="F286" s="78">
        <f t="shared" si="44"/>
        <v>2065000000</v>
      </c>
      <c r="G286" s="81"/>
      <c r="H286" s="80">
        <f t="shared" si="48"/>
        <v>2065000000</v>
      </c>
      <c r="I286" s="81"/>
      <c r="J286" s="82">
        <f t="shared" si="48"/>
        <v>2065000000</v>
      </c>
      <c r="K286" s="77"/>
      <c r="L286" s="76">
        <f t="shared" si="48"/>
        <v>2065000000</v>
      </c>
      <c r="M286" s="77"/>
      <c r="N286" s="76">
        <f t="shared" si="48"/>
        <v>2065000000</v>
      </c>
      <c r="O286" s="77"/>
      <c r="P286" s="76">
        <f t="shared" si="55"/>
        <v>2065000000</v>
      </c>
      <c r="Q286" s="115"/>
      <c r="R286" s="76">
        <f t="shared" si="55"/>
        <v>2065000000</v>
      </c>
      <c r="S286" s="115"/>
      <c r="T286" s="84">
        <f t="shared" si="55"/>
        <v>2065000000</v>
      </c>
      <c r="U286" s="115"/>
      <c r="V286" s="116"/>
      <c r="W286" s="84">
        <f t="shared" si="51"/>
        <v>2065000000</v>
      </c>
      <c r="X286" s="83">
        <v>-564500000</v>
      </c>
      <c r="Y286" s="117"/>
      <c r="Z286" s="84">
        <f t="shared" si="52"/>
        <v>1500500000</v>
      </c>
      <c r="AA286" s="115"/>
      <c r="AB286" s="118"/>
      <c r="AC286" s="84">
        <f t="shared" si="53"/>
        <v>1500500000</v>
      </c>
      <c r="AD286" s="115">
        <v>-603891496.34000003</v>
      </c>
      <c r="AE286" s="119"/>
      <c r="AF286" s="84">
        <f t="shared" si="54"/>
        <v>896608503.65999997</v>
      </c>
    </row>
    <row r="287" spans="1:32" ht="20.100000000000001" customHeight="1" x14ac:dyDescent="0.25">
      <c r="A287" s="52">
        <v>285</v>
      </c>
      <c r="B287" s="39" t="s">
        <v>69</v>
      </c>
      <c r="C287" s="37" t="s">
        <v>155</v>
      </c>
      <c r="D287" s="114">
        <v>2808600000</v>
      </c>
      <c r="E287" s="115"/>
      <c r="F287" s="78">
        <f t="shared" si="44"/>
        <v>2808600000</v>
      </c>
      <c r="G287" s="81"/>
      <c r="H287" s="80">
        <f t="shared" si="48"/>
        <v>2808600000</v>
      </c>
      <c r="I287" s="81"/>
      <c r="J287" s="82">
        <f t="shared" si="48"/>
        <v>2808600000</v>
      </c>
      <c r="K287" s="77"/>
      <c r="L287" s="76">
        <f t="shared" si="48"/>
        <v>2808600000</v>
      </c>
      <c r="M287" s="77"/>
      <c r="N287" s="76">
        <f t="shared" si="48"/>
        <v>2808600000</v>
      </c>
      <c r="O287" s="77"/>
      <c r="P287" s="76">
        <f t="shared" si="55"/>
        <v>2808600000</v>
      </c>
      <c r="Q287" s="115"/>
      <c r="R287" s="76">
        <f t="shared" si="55"/>
        <v>2808600000</v>
      </c>
      <c r="S287" s="115"/>
      <c r="T287" s="84">
        <f t="shared" si="55"/>
        <v>2808600000</v>
      </c>
      <c r="U287" s="115"/>
      <c r="V287" s="116"/>
      <c r="W287" s="84">
        <f t="shared" si="51"/>
        <v>2808600000</v>
      </c>
      <c r="X287" s="83">
        <v>-875500000</v>
      </c>
      <c r="Y287" s="117"/>
      <c r="Z287" s="84">
        <f t="shared" si="52"/>
        <v>1933100000</v>
      </c>
      <c r="AA287" s="115"/>
      <c r="AB287" s="118"/>
      <c r="AC287" s="84">
        <f t="shared" si="53"/>
        <v>1933100000</v>
      </c>
      <c r="AD287" s="115">
        <v>-509135821.19999999</v>
      </c>
      <c r="AE287" s="119"/>
      <c r="AF287" s="84">
        <f t="shared" si="54"/>
        <v>1423964178.8</v>
      </c>
    </row>
    <row r="288" spans="1:32" s="93" customFormat="1" ht="20.100000000000001" customHeight="1" x14ac:dyDescent="0.25">
      <c r="A288" s="52">
        <v>286</v>
      </c>
      <c r="B288" s="39" t="s">
        <v>56</v>
      </c>
      <c r="C288" s="37" t="s">
        <v>155</v>
      </c>
      <c r="D288" s="114">
        <v>733200000</v>
      </c>
      <c r="E288" s="115"/>
      <c r="F288" s="78">
        <f t="shared" si="44"/>
        <v>733200000</v>
      </c>
      <c r="G288" s="81"/>
      <c r="H288" s="80">
        <f t="shared" si="48"/>
        <v>733200000</v>
      </c>
      <c r="I288" s="81"/>
      <c r="J288" s="82">
        <f t="shared" si="48"/>
        <v>733200000</v>
      </c>
      <c r="K288" s="77"/>
      <c r="L288" s="76">
        <f t="shared" si="48"/>
        <v>733200000</v>
      </c>
      <c r="M288" s="77"/>
      <c r="N288" s="76">
        <f t="shared" si="48"/>
        <v>733200000</v>
      </c>
      <c r="O288" s="77"/>
      <c r="P288" s="76">
        <f t="shared" si="55"/>
        <v>733200000</v>
      </c>
      <c r="Q288" s="115"/>
      <c r="R288" s="76">
        <f t="shared" si="55"/>
        <v>733200000</v>
      </c>
      <c r="S288" s="115"/>
      <c r="T288" s="84">
        <f t="shared" si="55"/>
        <v>733200000</v>
      </c>
      <c r="U288" s="115"/>
      <c r="V288" s="116"/>
      <c r="W288" s="84">
        <f t="shared" si="51"/>
        <v>733200000</v>
      </c>
      <c r="X288" s="83"/>
      <c r="Y288" s="117"/>
      <c r="Z288" s="84">
        <f t="shared" si="52"/>
        <v>733200000</v>
      </c>
      <c r="AA288" s="115"/>
      <c r="AB288" s="118"/>
      <c r="AC288" s="84">
        <f t="shared" si="53"/>
        <v>733200000</v>
      </c>
      <c r="AD288" s="115">
        <v>-113703091.20999999</v>
      </c>
      <c r="AE288" s="119"/>
      <c r="AF288" s="84">
        <f t="shared" si="54"/>
        <v>619496908.78999996</v>
      </c>
    </row>
    <row r="289" spans="1:32" ht="20.100000000000001" customHeight="1" x14ac:dyDescent="0.25">
      <c r="A289" s="52">
        <v>287</v>
      </c>
      <c r="B289" s="39" t="s">
        <v>69</v>
      </c>
      <c r="C289" s="37" t="s">
        <v>155</v>
      </c>
      <c r="D289" s="114">
        <v>909600000</v>
      </c>
      <c r="E289" s="115"/>
      <c r="F289" s="78">
        <f t="shared" si="44"/>
        <v>909600000</v>
      </c>
      <c r="G289" s="81"/>
      <c r="H289" s="80">
        <f t="shared" si="48"/>
        <v>909600000</v>
      </c>
      <c r="I289" s="81"/>
      <c r="J289" s="82">
        <f t="shared" si="48"/>
        <v>909600000</v>
      </c>
      <c r="K289" s="77"/>
      <c r="L289" s="76">
        <f t="shared" si="48"/>
        <v>909600000</v>
      </c>
      <c r="M289" s="77">
        <v>-394500000</v>
      </c>
      <c r="N289" s="76">
        <f t="shared" si="48"/>
        <v>515100000</v>
      </c>
      <c r="O289" s="77"/>
      <c r="P289" s="76">
        <f t="shared" si="55"/>
        <v>515100000</v>
      </c>
      <c r="Q289" s="115"/>
      <c r="R289" s="76">
        <f t="shared" si="55"/>
        <v>515100000</v>
      </c>
      <c r="S289" s="115"/>
      <c r="T289" s="84">
        <f t="shared" si="55"/>
        <v>515100000</v>
      </c>
      <c r="U289" s="115"/>
      <c r="V289" s="116"/>
      <c r="W289" s="84">
        <f t="shared" si="51"/>
        <v>515100000</v>
      </c>
      <c r="X289" s="83">
        <v>-200000000</v>
      </c>
      <c r="Y289" s="117"/>
      <c r="Z289" s="84">
        <f t="shared" si="52"/>
        <v>315100000</v>
      </c>
      <c r="AA289" s="115"/>
      <c r="AB289" s="118"/>
      <c r="AC289" s="84">
        <f t="shared" si="53"/>
        <v>315100000</v>
      </c>
      <c r="AD289" s="115">
        <v>-11136</v>
      </c>
      <c r="AE289" s="119"/>
      <c r="AF289" s="84">
        <f t="shared" si="54"/>
        <v>315088864</v>
      </c>
    </row>
    <row r="290" spans="1:32" ht="20.100000000000001" customHeight="1" x14ac:dyDescent="0.25">
      <c r="A290" s="120">
        <v>288</v>
      </c>
      <c r="B290" s="37" t="s">
        <v>53</v>
      </c>
      <c r="C290" s="37" t="s">
        <v>155</v>
      </c>
      <c r="D290" s="114"/>
      <c r="E290" s="115"/>
      <c r="F290" s="78"/>
      <c r="G290" s="81"/>
      <c r="H290" s="80"/>
      <c r="I290" s="81"/>
      <c r="J290" s="82"/>
      <c r="K290" s="77"/>
      <c r="L290" s="76"/>
      <c r="M290" s="77"/>
      <c r="N290" s="76"/>
      <c r="O290" s="77"/>
      <c r="P290" s="76"/>
      <c r="Q290" s="115"/>
      <c r="R290" s="76"/>
      <c r="S290" s="115"/>
      <c r="T290" s="84"/>
      <c r="U290" s="115"/>
      <c r="V290" s="121">
        <v>639100000</v>
      </c>
      <c r="W290" s="84">
        <f>SUM(V290)</f>
        <v>639100000</v>
      </c>
      <c r="X290" s="83"/>
      <c r="Y290" s="117"/>
      <c r="Z290" s="84">
        <f>SUM(W290:Y290)</f>
        <v>639100000</v>
      </c>
      <c r="AA290" s="115"/>
      <c r="AB290" s="118"/>
      <c r="AC290" s="84">
        <f>SUM(Z290:AB290)</f>
        <v>639100000</v>
      </c>
      <c r="AD290" s="115">
        <v>-639100000</v>
      </c>
      <c r="AE290" s="119"/>
      <c r="AF290" s="84">
        <f>SUM(AC290:AE290)</f>
        <v>0</v>
      </c>
    </row>
    <row r="291" spans="1:32" ht="20.100000000000001" customHeight="1" x14ac:dyDescent="0.25">
      <c r="A291" s="120">
        <v>289</v>
      </c>
      <c r="B291" s="37" t="s">
        <v>56</v>
      </c>
      <c r="C291" s="37" t="s">
        <v>155</v>
      </c>
      <c r="D291" s="114"/>
      <c r="E291" s="115"/>
      <c r="F291" s="78"/>
      <c r="G291" s="81"/>
      <c r="H291" s="80"/>
      <c r="I291" s="81"/>
      <c r="J291" s="82"/>
      <c r="K291" s="77"/>
      <c r="L291" s="76"/>
      <c r="M291" s="77"/>
      <c r="N291" s="76"/>
      <c r="O291" s="77"/>
      <c r="P291" s="76"/>
      <c r="Q291" s="115"/>
      <c r="R291" s="76"/>
      <c r="S291" s="115"/>
      <c r="T291" s="84"/>
      <c r="U291" s="115"/>
      <c r="V291" s="121"/>
      <c r="W291" s="84"/>
      <c r="X291" s="83"/>
      <c r="Y291" s="121">
        <v>798400000</v>
      </c>
      <c r="Z291" s="84">
        <f>SUM(X291:Y291)</f>
        <v>798400000</v>
      </c>
      <c r="AA291" s="115"/>
      <c r="AB291" s="118"/>
      <c r="AC291" s="84">
        <f>SUM(Z291:AB291)</f>
        <v>798400000</v>
      </c>
      <c r="AD291" s="115">
        <v>-697607285.25</v>
      </c>
      <c r="AE291" s="119"/>
      <c r="AF291" s="84">
        <f>SUM(AC291:AE291)</f>
        <v>100792714.75</v>
      </c>
    </row>
    <row r="292" spans="1:32" ht="20.100000000000001" customHeight="1" x14ac:dyDescent="0.25">
      <c r="A292" s="120">
        <v>291</v>
      </c>
      <c r="B292" s="37" t="s">
        <v>56</v>
      </c>
      <c r="C292" s="37" t="s">
        <v>155</v>
      </c>
      <c r="D292" s="114"/>
      <c r="E292" s="115"/>
      <c r="F292" s="78"/>
      <c r="G292" s="81"/>
      <c r="H292" s="80"/>
      <c r="I292" s="81"/>
      <c r="J292" s="82"/>
      <c r="K292" s="77"/>
      <c r="L292" s="76"/>
      <c r="M292" s="77"/>
      <c r="N292" s="76"/>
      <c r="O292" s="77"/>
      <c r="P292" s="76"/>
      <c r="Q292" s="115"/>
      <c r="R292" s="76"/>
      <c r="S292" s="115"/>
      <c r="T292" s="84"/>
      <c r="U292" s="115"/>
      <c r="V292" s="121"/>
      <c r="W292" s="84"/>
      <c r="X292" s="83"/>
      <c r="Y292" s="121"/>
      <c r="Z292" s="84"/>
      <c r="AA292" s="115"/>
      <c r="AB292" s="118"/>
      <c r="AC292" s="84"/>
      <c r="AD292" s="115"/>
      <c r="AE292" s="122">
        <v>855993700</v>
      </c>
      <c r="AF292" s="123">
        <v>855993700</v>
      </c>
    </row>
    <row r="293" spans="1:32" ht="20.100000000000001" customHeight="1" x14ac:dyDescent="0.25">
      <c r="A293" s="120">
        <v>292</v>
      </c>
      <c r="B293" s="37" t="s">
        <v>56</v>
      </c>
      <c r="C293" s="37" t="s">
        <v>155</v>
      </c>
      <c r="D293" s="114"/>
      <c r="E293" s="115"/>
      <c r="F293" s="78"/>
      <c r="G293" s="81"/>
      <c r="H293" s="80"/>
      <c r="I293" s="81"/>
      <c r="J293" s="82"/>
      <c r="K293" s="77"/>
      <c r="L293" s="76"/>
      <c r="M293" s="77"/>
      <c r="N293" s="76"/>
      <c r="O293" s="77"/>
      <c r="P293" s="76"/>
      <c r="Q293" s="115"/>
      <c r="R293" s="76"/>
      <c r="S293" s="115"/>
      <c r="T293" s="84"/>
      <c r="U293" s="115"/>
      <c r="V293" s="121"/>
      <c r="W293" s="84"/>
      <c r="X293" s="83"/>
      <c r="Y293" s="121"/>
      <c r="Z293" s="84"/>
      <c r="AA293" s="115"/>
      <c r="AB293" s="118"/>
      <c r="AC293" s="84"/>
      <c r="AD293" s="115"/>
      <c r="AE293" s="122">
        <v>628900000</v>
      </c>
      <c r="AF293" s="123">
        <v>628900000</v>
      </c>
    </row>
    <row r="294" spans="1:32" ht="20.100000000000001" customHeight="1" x14ac:dyDescent="0.25">
      <c r="A294" s="120">
        <v>293</v>
      </c>
      <c r="B294" s="37" t="s">
        <v>81</v>
      </c>
      <c r="C294" s="37" t="s">
        <v>154</v>
      </c>
      <c r="D294" s="114"/>
      <c r="E294" s="115"/>
      <c r="F294" s="78"/>
      <c r="G294" s="81"/>
      <c r="H294" s="80"/>
      <c r="I294" s="81"/>
      <c r="J294" s="82"/>
      <c r="K294" s="77"/>
      <c r="L294" s="76"/>
      <c r="M294" s="77"/>
      <c r="N294" s="76"/>
      <c r="O294" s="77"/>
      <c r="P294" s="76"/>
      <c r="Q294" s="115"/>
      <c r="R294" s="76"/>
      <c r="S294" s="115"/>
      <c r="T294" s="84"/>
      <c r="U294" s="115"/>
      <c r="V294" s="121"/>
      <c r="W294" s="84"/>
      <c r="X294" s="83"/>
      <c r="Y294" s="121"/>
      <c r="Z294" s="84"/>
      <c r="AA294" s="115"/>
      <c r="AB294" s="118"/>
      <c r="AC294" s="84"/>
      <c r="AD294" s="115"/>
      <c r="AE294" s="122">
        <v>10000000000</v>
      </c>
      <c r="AF294" s="123">
        <v>10000000000</v>
      </c>
    </row>
    <row r="295" spans="1:32" ht="20.100000000000001" customHeight="1" x14ac:dyDescent="0.25">
      <c r="A295" s="120">
        <v>294</v>
      </c>
      <c r="B295" s="37" t="s">
        <v>82</v>
      </c>
      <c r="C295" s="37" t="s">
        <v>154</v>
      </c>
      <c r="D295" s="114"/>
      <c r="E295" s="115"/>
      <c r="F295" s="78"/>
      <c r="G295" s="81"/>
      <c r="H295" s="80"/>
      <c r="I295" s="81"/>
      <c r="J295" s="82"/>
      <c r="K295" s="77"/>
      <c r="L295" s="76"/>
      <c r="M295" s="77"/>
      <c r="N295" s="76"/>
      <c r="O295" s="77"/>
      <c r="P295" s="76"/>
      <c r="Q295" s="115"/>
      <c r="R295" s="76"/>
      <c r="S295" s="115"/>
      <c r="T295" s="84"/>
      <c r="U295" s="115"/>
      <c r="V295" s="121"/>
      <c r="W295" s="84"/>
      <c r="X295" s="83"/>
      <c r="Y295" s="121"/>
      <c r="Z295" s="84"/>
      <c r="AA295" s="115"/>
      <c r="AB295" s="118"/>
      <c r="AC295" s="84"/>
      <c r="AD295" s="115"/>
      <c r="AE295" s="122">
        <v>5000000000</v>
      </c>
      <c r="AF295" s="123">
        <v>5000000000</v>
      </c>
    </row>
    <row r="296" spans="1:32" ht="20.100000000000001" customHeight="1" x14ac:dyDescent="0.25">
      <c r="A296" s="120">
        <v>295</v>
      </c>
      <c r="B296" s="37" t="s">
        <v>82</v>
      </c>
      <c r="C296" s="37" t="s">
        <v>154</v>
      </c>
      <c r="D296" s="114"/>
      <c r="E296" s="115"/>
      <c r="F296" s="78"/>
      <c r="G296" s="81"/>
      <c r="H296" s="80"/>
      <c r="I296" s="81"/>
      <c r="J296" s="82"/>
      <c r="K296" s="77"/>
      <c r="L296" s="76"/>
      <c r="M296" s="77"/>
      <c r="N296" s="76"/>
      <c r="O296" s="77"/>
      <c r="P296" s="76"/>
      <c r="Q296" s="115"/>
      <c r="R296" s="76"/>
      <c r="S296" s="115"/>
      <c r="T296" s="84"/>
      <c r="U296" s="115"/>
      <c r="V296" s="121"/>
      <c r="W296" s="84"/>
      <c r="X296" s="83"/>
      <c r="Y296" s="121"/>
      <c r="Z296" s="84"/>
      <c r="AA296" s="115"/>
      <c r="AB296" s="118"/>
      <c r="AC296" s="84"/>
      <c r="AD296" s="115"/>
      <c r="AE296" s="122">
        <v>5000000000</v>
      </c>
      <c r="AF296" s="123">
        <v>5000000000</v>
      </c>
    </row>
    <row r="297" spans="1:32" ht="20.100000000000001" customHeight="1" x14ac:dyDescent="0.25">
      <c r="A297" s="120">
        <v>296</v>
      </c>
      <c r="B297" s="37" t="s">
        <v>83</v>
      </c>
      <c r="C297" s="37" t="s">
        <v>154</v>
      </c>
      <c r="D297" s="114"/>
      <c r="E297" s="115"/>
      <c r="F297" s="78"/>
      <c r="G297" s="81"/>
      <c r="H297" s="80"/>
      <c r="I297" s="81"/>
      <c r="J297" s="82"/>
      <c r="K297" s="77"/>
      <c r="L297" s="76"/>
      <c r="M297" s="77"/>
      <c r="N297" s="76"/>
      <c r="O297" s="77"/>
      <c r="P297" s="76"/>
      <c r="Q297" s="115"/>
      <c r="R297" s="76"/>
      <c r="S297" s="115"/>
      <c r="T297" s="84"/>
      <c r="U297" s="115"/>
      <c r="V297" s="121"/>
      <c r="W297" s="84"/>
      <c r="X297" s="83"/>
      <c r="Y297" s="121"/>
      <c r="Z297" s="84"/>
      <c r="AA297" s="115"/>
      <c r="AB297" s="118"/>
      <c r="AC297" s="84"/>
      <c r="AD297" s="115"/>
      <c r="AE297" s="122">
        <v>1100000000</v>
      </c>
      <c r="AF297" s="123">
        <v>1100000000</v>
      </c>
    </row>
    <row r="298" spans="1:32" ht="20.100000000000001" customHeight="1" x14ac:dyDescent="0.25">
      <c r="A298" s="120">
        <v>297</v>
      </c>
      <c r="B298" s="37" t="s">
        <v>84</v>
      </c>
      <c r="C298" s="37" t="s">
        <v>155</v>
      </c>
      <c r="D298" s="114"/>
      <c r="E298" s="115"/>
      <c r="F298" s="78"/>
      <c r="G298" s="81"/>
      <c r="H298" s="80"/>
      <c r="I298" s="81"/>
      <c r="J298" s="82"/>
      <c r="K298" s="77"/>
      <c r="L298" s="76"/>
      <c r="M298" s="77"/>
      <c r="N298" s="76"/>
      <c r="O298" s="77"/>
      <c r="P298" s="76"/>
      <c r="Q298" s="115"/>
      <c r="R298" s="76"/>
      <c r="S298" s="115"/>
      <c r="T298" s="84"/>
      <c r="U298" s="115"/>
      <c r="V298" s="121"/>
      <c r="W298" s="84"/>
      <c r="X298" s="83"/>
      <c r="Y298" s="121"/>
      <c r="Z298" s="84"/>
      <c r="AA298" s="115"/>
      <c r="AB298" s="118"/>
      <c r="AC298" s="84"/>
      <c r="AD298" s="115"/>
      <c r="AE298" s="122">
        <v>899200000</v>
      </c>
      <c r="AF298" s="123">
        <v>899200000</v>
      </c>
    </row>
    <row r="299" spans="1:32" ht="20.100000000000001" customHeight="1" x14ac:dyDescent="0.25">
      <c r="A299" s="120">
        <v>298</v>
      </c>
      <c r="B299" s="37" t="s">
        <v>53</v>
      </c>
      <c r="C299" s="37" t="s">
        <v>155</v>
      </c>
      <c r="D299" s="114"/>
      <c r="E299" s="115"/>
      <c r="F299" s="78"/>
      <c r="G299" s="81"/>
      <c r="H299" s="80"/>
      <c r="I299" s="81"/>
      <c r="J299" s="82"/>
      <c r="K299" s="77"/>
      <c r="L299" s="76"/>
      <c r="M299" s="77"/>
      <c r="N299" s="76"/>
      <c r="O299" s="77"/>
      <c r="P299" s="76"/>
      <c r="Q299" s="115"/>
      <c r="R299" s="76"/>
      <c r="S299" s="115"/>
      <c r="T299" s="84"/>
      <c r="U299" s="115"/>
      <c r="V299" s="121"/>
      <c r="W299" s="84"/>
      <c r="X299" s="83"/>
      <c r="Y299" s="121"/>
      <c r="Z299" s="84"/>
      <c r="AA299" s="115"/>
      <c r="AB299" s="118"/>
      <c r="AC299" s="84"/>
      <c r="AD299" s="115"/>
      <c r="AE299" s="122">
        <v>5117400000</v>
      </c>
      <c r="AF299" s="123">
        <v>5117400000</v>
      </c>
    </row>
    <row r="300" spans="1:32" ht="20.100000000000001" customHeight="1" x14ac:dyDescent="0.25">
      <c r="A300" s="120">
        <v>299</v>
      </c>
      <c r="B300" s="37" t="s">
        <v>85</v>
      </c>
      <c r="C300" s="37" t="s">
        <v>155</v>
      </c>
      <c r="D300" s="114"/>
      <c r="E300" s="115"/>
      <c r="F300" s="78"/>
      <c r="G300" s="81"/>
      <c r="H300" s="80"/>
      <c r="I300" s="81"/>
      <c r="J300" s="82"/>
      <c r="K300" s="77"/>
      <c r="L300" s="76"/>
      <c r="M300" s="77"/>
      <c r="N300" s="76"/>
      <c r="O300" s="77"/>
      <c r="P300" s="76"/>
      <c r="Q300" s="115"/>
      <c r="R300" s="76"/>
      <c r="S300" s="115"/>
      <c r="T300" s="84"/>
      <c r="U300" s="115"/>
      <c r="V300" s="121"/>
      <c r="W300" s="84"/>
      <c r="X300" s="83"/>
      <c r="Y300" s="121"/>
      <c r="Z300" s="84"/>
      <c r="AA300" s="115"/>
      <c r="AB300" s="118"/>
      <c r="AC300" s="84"/>
      <c r="AD300" s="115"/>
      <c r="AE300" s="119">
        <v>4718383555</v>
      </c>
      <c r="AF300" s="124">
        <v>4718383555</v>
      </c>
    </row>
    <row r="301" spans="1:32" ht="20.100000000000001" customHeight="1" x14ac:dyDescent="0.25">
      <c r="A301" s="120">
        <v>300</v>
      </c>
      <c r="B301" s="37" t="s">
        <v>86</v>
      </c>
      <c r="C301" s="37" t="s">
        <v>155</v>
      </c>
      <c r="D301" s="114"/>
      <c r="E301" s="115"/>
      <c r="F301" s="78"/>
      <c r="G301" s="81"/>
      <c r="H301" s="80"/>
      <c r="I301" s="81"/>
      <c r="J301" s="82"/>
      <c r="K301" s="77"/>
      <c r="L301" s="76"/>
      <c r="M301" s="77"/>
      <c r="N301" s="76"/>
      <c r="O301" s="77"/>
      <c r="P301" s="76"/>
      <c r="Q301" s="115"/>
      <c r="R301" s="76"/>
      <c r="S301" s="115"/>
      <c r="T301" s="84"/>
      <c r="U301" s="115"/>
      <c r="V301" s="121"/>
      <c r="W301" s="84"/>
      <c r="X301" s="83"/>
      <c r="Y301" s="121"/>
      <c r="Z301" s="84"/>
      <c r="AA301" s="115"/>
      <c r="AB301" s="118"/>
      <c r="AC301" s="84"/>
      <c r="AD301" s="115"/>
      <c r="AE301" s="122">
        <v>5855132500</v>
      </c>
      <c r="AF301" s="123">
        <v>5855132500</v>
      </c>
    </row>
    <row r="302" spans="1:32" ht="20.100000000000001" customHeight="1" x14ac:dyDescent="0.25">
      <c r="A302" s="120">
        <v>301</v>
      </c>
      <c r="B302" s="37" t="s">
        <v>86</v>
      </c>
      <c r="C302" s="37" t="s">
        <v>155</v>
      </c>
      <c r="D302" s="114"/>
      <c r="E302" s="115"/>
      <c r="F302" s="78"/>
      <c r="G302" s="81"/>
      <c r="H302" s="80"/>
      <c r="I302" s="81"/>
      <c r="J302" s="82"/>
      <c r="K302" s="77"/>
      <c r="L302" s="76"/>
      <c r="M302" s="77"/>
      <c r="N302" s="76"/>
      <c r="O302" s="77"/>
      <c r="P302" s="76"/>
      <c r="Q302" s="115"/>
      <c r="R302" s="76"/>
      <c r="S302" s="115"/>
      <c r="T302" s="84"/>
      <c r="U302" s="115"/>
      <c r="V302" s="121"/>
      <c r="W302" s="84"/>
      <c r="X302" s="83"/>
      <c r="Y302" s="121"/>
      <c r="Z302" s="84"/>
      <c r="AA302" s="115"/>
      <c r="AB302" s="118"/>
      <c r="AC302" s="84"/>
      <c r="AD302" s="115"/>
      <c r="AE302" s="122">
        <v>4461467500</v>
      </c>
      <c r="AF302" s="123">
        <v>4461467500</v>
      </c>
    </row>
    <row r="303" spans="1:32" ht="20.100000000000001" customHeight="1" x14ac:dyDescent="0.25">
      <c r="A303" s="120">
        <v>302</v>
      </c>
      <c r="B303" s="37" t="s">
        <v>87</v>
      </c>
      <c r="C303" s="37" t="s">
        <v>155</v>
      </c>
      <c r="D303" s="114"/>
      <c r="E303" s="115"/>
      <c r="F303" s="78"/>
      <c r="G303" s="81"/>
      <c r="H303" s="80"/>
      <c r="I303" s="81"/>
      <c r="J303" s="82"/>
      <c r="K303" s="77"/>
      <c r="L303" s="76"/>
      <c r="M303" s="77"/>
      <c r="N303" s="76"/>
      <c r="O303" s="77"/>
      <c r="P303" s="76"/>
      <c r="Q303" s="115"/>
      <c r="R303" s="76"/>
      <c r="S303" s="115"/>
      <c r="T303" s="84"/>
      <c r="U303" s="115"/>
      <c r="V303" s="121"/>
      <c r="W303" s="84"/>
      <c r="X303" s="83"/>
      <c r="Y303" s="121"/>
      <c r="Z303" s="84"/>
      <c r="AA303" s="115"/>
      <c r="AB303" s="118"/>
      <c r="AC303" s="84"/>
      <c r="AD303" s="115"/>
      <c r="AE303" s="122">
        <v>772497876</v>
      </c>
      <c r="AF303" s="123">
        <v>772497876</v>
      </c>
    </row>
    <row r="304" spans="1:32" ht="20.100000000000001" customHeight="1" x14ac:dyDescent="0.25">
      <c r="A304" s="120">
        <v>303</v>
      </c>
      <c r="B304" s="37" t="s">
        <v>88</v>
      </c>
      <c r="C304" s="37" t="s">
        <v>155</v>
      </c>
      <c r="D304" s="114"/>
      <c r="E304" s="115"/>
      <c r="F304" s="78"/>
      <c r="G304" s="81"/>
      <c r="H304" s="80"/>
      <c r="I304" s="81"/>
      <c r="J304" s="82"/>
      <c r="K304" s="77"/>
      <c r="L304" s="76"/>
      <c r="M304" s="77"/>
      <c r="N304" s="76"/>
      <c r="O304" s="77"/>
      <c r="P304" s="76"/>
      <c r="Q304" s="115"/>
      <c r="R304" s="76"/>
      <c r="S304" s="115"/>
      <c r="T304" s="84"/>
      <c r="U304" s="115"/>
      <c r="V304" s="121"/>
      <c r="W304" s="84"/>
      <c r="X304" s="83"/>
      <c r="Y304" s="121"/>
      <c r="Z304" s="84"/>
      <c r="AA304" s="115"/>
      <c r="AB304" s="118"/>
      <c r="AC304" s="84"/>
      <c r="AD304" s="115"/>
      <c r="AE304" s="122">
        <v>3500000000</v>
      </c>
      <c r="AF304" s="123">
        <v>3500000000</v>
      </c>
    </row>
    <row r="305" spans="1:32" ht="20.100000000000001" customHeight="1" x14ac:dyDescent="0.25">
      <c r="A305" s="120">
        <v>304</v>
      </c>
      <c r="B305" s="37" t="s">
        <v>85</v>
      </c>
      <c r="C305" s="37" t="s">
        <v>155</v>
      </c>
      <c r="D305" s="114"/>
      <c r="E305" s="115"/>
      <c r="F305" s="78"/>
      <c r="G305" s="81"/>
      <c r="H305" s="80"/>
      <c r="I305" s="81"/>
      <c r="J305" s="82"/>
      <c r="K305" s="77"/>
      <c r="L305" s="76"/>
      <c r="M305" s="77"/>
      <c r="N305" s="76"/>
      <c r="O305" s="77"/>
      <c r="P305" s="76"/>
      <c r="Q305" s="115"/>
      <c r="R305" s="76"/>
      <c r="S305" s="115"/>
      <c r="T305" s="84"/>
      <c r="U305" s="115"/>
      <c r="V305" s="121"/>
      <c r="W305" s="84"/>
      <c r="X305" s="83"/>
      <c r="Y305" s="121"/>
      <c r="Z305" s="84"/>
      <c r="AA305" s="115"/>
      <c r="AB305" s="118"/>
      <c r="AC305" s="84"/>
      <c r="AD305" s="115"/>
      <c r="AE305" s="122">
        <v>5500000000</v>
      </c>
      <c r="AF305" s="123">
        <v>5500000000</v>
      </c>
    </row>
    <row r="306" spans="1:32" ht="20.100000000000001" customHeight="1" x14ac:dyDescent="0.25">
      <c r="A306" s="120">
        <v>305</v>
      </c>
      <c r="B306" s="37" t="s">
        <v>87</v>
      </c>
      <c r="C306" s="37" t="s">
        <v>155</v>
      </c>
      <c r="D306" s="114"/>
      <c r="E306" s="115"/>
      <c r="F306" s="78"/>
      <c r="G306" s="81"/>
      <c r="H306" s="80"/>
      <c r="I306" s="81"/>
      <c r="J306" s="82"/>
      <c r="K306" s="77"/>
      <c r="L306" s="76"/>
      <c r="M306" s="77"/>
      <c r="N306" s="76"/>
      <c r="O306" s="77"/>
      <c r="P306" s="76"/>
      <c r="Q306" s="115"/>
      <c r="R306" s="76"/>
      <c r="S306" s="115"/>
      <c r="T306" s="84"/>
      <c r="U306" s="115"/>
      <c r="V306" s="121"/>
      <c r="W306" s="84"/>
      <c r="X306" s="83"/>
      <c r="Y306" s="121"/>
      <c r="Z306" s="84"/>
      <c r="AA306" s="115"/>
      <c r="AB306" s="118"/>
      <c r="AC306" s="84"/>
      <c r="AD306" s="115"/>
      <c r="AE306" s="122">
        <v>6921907442</v>
      </c>
      <c r="AF306" s="123">
        <v>6921907442</v>
      </c>
    </row>
    <row r="307" spans="1:32" ht="20.100000000000001" customHeight="1" x14ac:dyDescent="0.25">
      <c r="A307" s="120">
        <v>306</v>
      </c>
      <c r="B307" s="37" t="s">
        <v>87</v>
      </c>
      <c r="C307" s="37" t="s">
        <v>155</v>
      </c>
      <c r="D307" s="114"/>
      <c r="E307" s="115"/>
      <c r="F307" s="78"/>
      <c r="G307" s="81"/>
      <c r="H307" s="80"/>
      <c r="I307" s="81"/>
      <c r="J307" s="82"/>
      <c r="K307" s="77"/>
      <c r="L307" s="76"/>
      <c r="M307" s="77"/>
      <c r="N307" s="76"/>
      <c r="O307" s="77"/>
      <c r="P307" s="76"/>
      <c r="Q307" s="115"/>
      <c r="R307" s="76"/>
      <c r="S307" s="115"/>
      <c r="T307" s="84"/>
      <c r="U307" s="115"/>
      <c r="V307" s="121"/>
      <c r="W307" s="84"/>
      <c r="X307" s="83"/>
      <c r="Y307" s="121"/>
      <c r="Z307" s="84"/>
      <c r="AA307" s="115"/>
      <c r="AB307" s="118"/>
      <c r="AC307" s="84"/>
      <c r="AD307" s="115"/>
      <c r="AE307" s="122">
        <v>3721843324</v>
      </c>
      <c r="AF307" s="123">
        <v>3721843324</v>
      </c>
    </row>
    <row r="308" spans="1:32" ht="20.100000000000001" customHeight="1" x14ac:dyDescent="0.25">
      <c r="A308" s="120">
        <v>307</v>
      </c>
      <c r="B308" s="37" t="s">
        <v>87</v>
      </c>
      <c r="C308" s="37" t="s">
        <v>155</v>
      </c>
      <c r="D308" s="114"/>
      <c r="E308" s="115"/>
      <c r="F308" s="78"/>
      <c r="G308" s="81"/>
      <c r="H308" s="80"/>
      <c r="I308" s="81"/>
      <c r="J308" s="82"/>
      <c r="K308" s="77"/>
      <c r="L308" s="76"/>
      <c r="M308" s="77"/>
      <c r="N308" s="76"/>
      <c r="O308" s="77"/>
      <c r="P308" s="76"/>
      <c r="Q308" s="115"/>
      <c r="R308" s="76"/>
      <c r="S308" s="115"/>
      <c r="T308" s="84"/>
      <c r="U308" s="115"/>
      <c r="V308" s="121"/>
      <c r="W308" s="84"/>
      <c r="X308" s="83"/>
      <c r="Y308" s="121"/>
      <c r="Z308" s="84"/>
      <c r="AA308" s="115"/>
      <c r="AB308" s="118"/>
      <c r="AC308" s="84"/>
      <c r="AD308" s="115"/>
      <c r="AE308" s="122">
        <v>2306970122</v>
      </c>
      <c r="AF308" s="123">
        <v>2306970122</v>
      </c>
    </row>
    <row r="309" spans="1:32" ht="20.100000000000001" customHeight="1" x14ac:dyDescent="0.25">
      <c r="A309" s="170" t="s">
        <v>164</v>
      </c>
      <c r="B309" s="125"/>
      <c r="C309" s="126"/>
      <c r="D309" s="46">
        <v>1903114316959.3</v>
      </c>
      <c r="E309" s="127">
        <v>-49498676067.459999</v>
      </c>
      <c r="F309" s="128">
        <v>1853615640891.8401</v>
      </c>
      <c r="G309" s="129">
        <v>-5186114750</v>
      </c>
      <c r="H309" s="130">
        <v>1848429526141.8401</v>
      </c>
      <c r="I309" s="129">
        <v>-7586888769.0900002</v>
      </c>
      <c r="J309" s="128">
        <v>1840842637372.75</v>
      </c>
      <c r="K309" s="127">
        <v>-4073504953.8499999</v>
      </c>
      <c r="L309" s="46">
        <v>1836769132418.8999</v>
      </c>
      <c r="M309" s="127">
        <v>-1512652297.5599999</v>
      </c>
      <c r="N309" s="46">
        <v>1835256480121.3398</v>
      </c>
      <c r="O309" s="127">
        <v>-2281500000</v>
      </c>
      <c r="P309" s="46">
        <v>1832974980121.3401</v>
      </c>
      <c r="Q309" s="127">
        <v>-4151164250</v>
      </c>
      <c r="R309" s="46">
        <v>1828823815871.3401</v>
      </c>
      <c r="S309" s="127">
        <v>-7497968659.0900002</v>
      </c>
      <c r="T309" s="46">
        <v>1821325847212.25</v>
      </c>
      <c r="U309" s="127">
        <v>-9075000046</v>
      </c>
      <c r="V309" s="131">
        <v>639100000</v>
      </c>
      <c r="W309" s="46">
        <v>1812889947166.25</v>
      </c>
      <c r="X309" s="127">
        <v>-7088227405.2699995</v>
      </c>
      <c r="Y309" s="131">
        <v>798400000</v>
      </c>
      <c r="Z309" s="46">
        <v>1806600119760.98</v>
      </c>
      <c r="AA309" s="127">
        <v>-6386755353.8600006</v>
      </c>
      <c r="AB309" s="132">
        <v>33500000000</v>
      </c>
      <c r="AC309" s="46">
        <v>1833713364407.1199</v>
      </c>
      <c r="AD309" s="127">
        <v>-406744111992.72015</v>
      </c>
      <c r="AE309" s="133">
        <v>66359696019</v>
      </c>
      <c r="AF309" s="46">
        <v>1493328948433.3999</v>
      </c>
    </row>
    <row r="310" spans="1:32" ht="20.100000000000001" customHeight="1" x14ac:dyDescent="0.25">
      <c r="D310" s="135"/>
      <c r="E310" s="136"/>
      <c r="F310" s="137"/>
      <c r="G310" s="138"/>
      <c r="H310" s="139"/>
      <c r="I310" s="138"/>
      <c r="J310" s="137"/>
      <c r="K310" s="136"/>
      <c r="L310" s="135"/>
      <c r="M310" s="136"/>
      <c r="N310" s="135"/>
      <c r="O310" s="136"/>
      <c r="P310" s="135"/>
      <c r="Q310" s="136"/>
      <c r="R310" s="135"/>
      <c r="S310" s="136"/>
      <c r="T310" s="135"/>
      <c r="U310" s="136"/>
      <c r="V310" s="140"/>
      <c r="W310" s="135"/>
      <c r="X310" s="136"/>
      <c r="Y310" s="141"/>
      <c r="Z310" s="135"/>
      <c r="AA310" s="136"/>
      <c r="AB310" s="142"/>
      <c r="AC310" s="135"/>
      <c r="AD310" s="136"/>
      <c r="AE310" s="143"/>
    </row>
    <row r="311" spans="1:32" ht="20.100000000000001" customHeight="1" x14ac:dyDescent="0.25">
      <c r="D311" s="144"/>
      <c r="E311" s="145"/>
      <c r="F311" s="112"/>
      <c r="G311" s="146"/>
      <c r="H311" s="147"/>
      <c r="I311" s="146"/>
      <c r="J311" s="112"/>
      <c r="K311" s="145"/>
      <c r="L311" s="144"/>
      <c r="M311" s="145"/>
      <c r="N311" s="144"/>
      <c r="O311" s="145"/>
      <c r="P311" s="144"/>
      <c r="Q311" s="145"/>
      <c r="R311" s="144"/>
      <c r="S311" s="145"/>
      <c r="T311" s="144"/>
      <c r="U311" s="145"/>
      <c r="V311" s="148"/>
      <c r="W311" s="144"/>
      <c r="X311" s="145"/>
      <c r="Y311" s="149"/>
      <c r="Z311" s="144"/>
      <c r="AA311" s="145"/>
      <c r="AB311" s="150"/>
      <c r="AC311" s="144"/>
      <c r="AD311" s="145"/>
      <c r="AE311" s="151"/>
    </row>
    <row r="312" spans="1:32" ht="20.100000000000001" customHeight="1" x14ac:dyDescent="0.25">
      <c r="D312" s="152"/>
      <c r="E312" s="153"/>
      <c r="F312" s="154"/>
      <c r="G312" s="155"/>
      <c r="I312" s="155"/>
      <c r="K312" s="153"/>
      <c r="L312" s="152"/>
      <c r="M312" s="153"/>
      <c r="N312" s="152"/>
      <c r="O312" s="153"/>
      <c r="P312" s="152"/>
      <c r="Q312" s="153"/>
      <c r="R312" s="152"/>
      <c r="S312" s="153"/>
      <c r="T312" s="152"/>
      <c r="U312" s="153"/>
      <c r="V312" s="157"/>
      <c r="W312" s="152"/>
      <c r="X312" s="153"/>
      <c r="Y312" s="158"/>
      <c r="Z312" s="152"/>
      <c r="AA312" s="153"/>
      <c r="AB312" s="159"/>
      <c r="AC312" s="152"/>
      <c r="AD312" s="153"/>
      <c r="AE312" s="160"/>
    </row>
    <row r="313" spans="1:32" ht="20.100000000000001" customHeight="1" x14ac:dyDescent="0.25">
      <c r="E313" s="153"/>
      <c r="G313" s="155"/>
      <c r="W313" s="152"/>
      <c r="X313" s="153"/>
      <c r="Y313" s="158"/>
      <c r="AE313" s="160"/>
      <c r="AF313" s="152"/>
    </row>
    <row r="314" spans="1:32" ht="20.100000000000001" customHeight="1" x14ac:dyDescent="0.25">
      <c r="E314" s="153"/>
      <c r="W314" s="152"/>
      <c r="X314" s="153"/>
      <c r="Y314" s="158"/>
      <c r="AF314" s="152"/>
    </row>
    <row r="315" spans="1:32" ht="20.100000000000001" customHeight="1" x14ac:dyDescent="0.25">
      <c r="E315" s="153"/>
      <c r="W315" s="152"/>
      <c r="X315" s="153"/>
    </row>
    <row r="316" spans="1:32" ht="20.100000000000001" customHeight="1" x14ac:dyDescent="0.25">
      <c r="D316" s="152"/>
      <c r="E316" s="153"/>
      <c r="W316" s="152"/>
      <c r="X316" s="153"/>
    </row>
    <row r="317" spans="1:32" ht="20.100000000000001" customHeight="1" x14ac:dyDescent="0.25">
      <c r="W317" s="152"/>
      <c r="X317" s="153"/>
      <c r="AD317" s="153"/>
      <c r="AE317" s="160"/>
    </row>
    <row r="318" spans="1:32" ht="20.100000000000001" customHeight="1" x14ac:dyDescent="0.25">
      <c r="L318" s="162"/>
      <c r="N318" s="162"/>
      <c r="O318" s="153"/>
      <c r="T318" s="152"/>
      <c r="W318" s="152"/>
      <c r="X318" s="153"/>
      <c r="AE318" s="160"/>
    </row>
    <row r="319" spans="1:32" ht="20.100000000000001" customHeight="1" x14ac:dyDescent="0.25">
      <c r="C319" s="167"/>
      <c r="E319" s="153"/>
      <c r="F319" s="154"/>
      <c r="G319" s="81"/>
      <c r="I319" s="81"/>
      <c r="K319" s="153"/>
      <c r="L319" s="152"/>
      <c r="M319" s="153"/>
      <c r="O319" s="153"/>
      <c r="P319" s="152"/>
      <c r="Q319" s="153"/>
      <c r="R319" s="152"/>
      <c r="AE319" s="160"/>
    </row>
    <row r="320" spans="1:32" ht="20.100000000000001" customHeight="1" x14ac:dyDescent="0.25">
      <c r="L320" s="162"/>
      <c r="P320" s="162"/>
      <c r="U320" s="153"/>
    </row>
    <row r="321" spans="4:27" ht="20.100000000000001" customHeight="1" x14ac:dyDescent="0.25">
      <c r="E321" s="153"/>
      <c r="F321" s="154"/>
      <c r="G321" s="79"/>
      <c r="I321" s="155"/>
      <c r="K321" s="77"/>
      <c r="L321" s="152"/>
      <c r="M321" s="153"/>
      <c r="W321" s="152"/>
      <c r="X321" s="153"/>
      <c r="Y321" s="158"/>
    </row>
    <row r="322" spans="4:27" ht="20.100000000000001" customHeight="1" x14ac:dyDescent="0.25">
      <c r="E322" s="153"/>
      <c r="L322" s="162"/>
      <c r="O322" s="153"/>
      <c r="AA322" s="153"/>
    </row>
    <row r="323" spans="4:27" ht="20.100000000000001" customHeight="1" x14ac:dyDescent="0.25">
      <c r="E323" s="153"/>
    </row>
    <row r="324" spans="4:27" ht="20.100000000000001" customHeight="1" x14ac:dyDescent="0.25">
      <c r="D324" s="168"/>
      <c r="E324" s="153"/>
      <c r="F324" s="154"/>
    </row>
    <row r="325" spans="4:27" ht="20.100000000000001" customHeight="1" x14ac:dyDescent="0.25">
      <c r="F325" s="154"/>
    </row>
    <row r="327" spans="4:27" ht="20.100000000000001" customHeight="1" x14ac:dyDescent="0.25">
      <c r="F327" s="154"/>
    </row>
    <row r="328" spans="4:27" ht="20.100000000000001" customHeight="1" x14ac:dyDescent="0.25">
      <c r="E328" s="153"/>
    </row>
    <row r="329" spans="4:27" ht="20.100000000000001" customHeight="1" x14ac:dyDescent="0.25">
      <c r="E329" s="169"/>
      <c r="P329" s="152">
        <f>SUM(M289,K272,K273,K274,O165,K159,K158,K155,M151,O146,K145,K60,K58,M28)</f>
        <v>-7117657251.4099998</v>
      </c>
    </row>
  </sheetData>
  <autoFilter ref="A1:AF313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6">
    <mergeCell ref="A1:A2"/>
    <mergeCell ref="B1:B2"/>
    <mergeCell ref="C1:C2"/>
    <mergeCell ref="D1:D2"/>
    <mergeCell ref="E1:E2"/>
    <mergeCell ref="F1:A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7"/>
  <sheetViews>
    <sheetView zoomScale="60" zoomScaleNormal="60" workbookViewId="0">
      <pane xSplit="1" topLeftCell="B1" activePane="topRight" state="frozen"/>
      <selection pane="topRight" activeCell="D18" sqref="D18"/>
    </sheetView>
  </sheetViews>
  <sheetFormatPr defaultRowHeight="30" customHeight="1" x14ac:dyDescent="0.25"/>
  <cols>
    <col min="1" max="1" width="8.42578125" style="19" bestFit="1" customWidth="1"/>
    <col min="2" max="2" width="32.5703125" style="19" bestFit="1" customWidth="1"/>
    <col min="3" max="3" width="36.5703125" style="45" bestFit="1" customWidth="1"/>
    <col min="4" max="4" width="38" style="47" bestFit="1" customWidth="1"/>
    <col min="5" max="5" width="22.7109375" style="19" customWidth="1"/>
    <col min="6" max="6" width="25.42578125" style="19" bestFit="1" customWidth="1"/>
    <col min="7" max="7" width="24.140625" style="19" bestFit="1" customWidth="1"/>
    <col min="8" max="8" width="25.42578125" style="19" bestFit="1" customWidth="1"/>
    <col min="9" max="9" width="22.5703125" style="19" bestFit="1" customWidth="1"/>
    <col min="10" max="10" width="25.42578125" style="19" bestFit="1" customWidth="1"/>
    <col min="11" max="11" width="23" style="19" bestFit="1" customWidth="1"/>
    <col min="12" max="12" width="25.42578125" style="19" bestFit="1" customWidth="1"/>
    <col min="13" max="13" width="21.28515625" style="19" bestFit="1" customWidth="1"/>
    <col min="14" max="14" width="25.42578125" style="19" bestFit="1" customWidth="1"/>
    <col min="15" max="15" width="22.28515625" style="19" customWidth="1"/>
    <col min="16" max="16" width="25.42578125" style="19" bestFit="1" customWidth="1"/>
    <col min="17" max="17" width="22.5703125" style="19" bestFit="1" customWidth="1"/>
    <col min="18" max="18" width="25.42578125" style="19" bestFit="1" customWidth="1"/>
    <col min="19" max="19" width="19.42578125" style="19" customWidth="1"/>
    <col min="20" max="20" width="25.42578125" style="19" bestFit="1" customWidth="1"/>
    <col min="21" max="21" width="21.28515625" style="19" bestFit="1" customWidth="1"/>
    <col min="22" max="22" width="25.42578125" style="19" bestFit="1" customWidth="1"/>
    <col min="23" max="23" width="20.140625" style="19" bestFit="1" customWidth="1"/>
    <col min="24" max="24" width="25.42578125" style="19" bestFit="1" customWidth="1"/>
    <col min="25" max="25" width="19.42578125" style="19" bestFit="1" customWidth="1"/>
    <col min="26" max="26" width="25.42578125" style="19" bestFit="1" customWidth="1"/>
    <col min="27" max="27" width="20.140625" style="19" bestFit="1" customWidth="1"/>
    <col min="28" max="28" width="25.85546875" style="19" customWidth="1"/>
    <col min="29" max="16384" width="9.140625" style="19"/>
  </cols>
  <sheetData>
    <row r="1" spans="1:28" ht="42" customHeight="1" x14ac:dyDescent="0.25">
      <c r="A1" s="16" t="s">
        <v>0</v>
      </c>
      <c r="B1" s="16" t="s">
        <v>1</v>
      </c>
      <c r="C1" s="5" t="s">
        <v>2</v>
      </c>
      <c r="D1" s="17" t="s">
        <v>92</v>
      </c>
      <c r="E1" s="16" t="s">
        <v>4</v>
      </c>
      <c r="F1" s="16" t="s">
        <v>93</v>
      </c>
      <c r="G1" s="16" t="s">
        <v>6</v>
      </c>
      <c r="H1" s="16" t="s">
        <v>94</v>
      </c>
      <c r="I1" s="18" t="s">
        <v>8</v>
      </c>
      <c r="J1" s="18" t="s">
        <v>95</v>
      </c>
      <c r="K1" s="18" t="s">
        <v>10</v>
      </c>
      <c r="L1" s="18" t="s">
        <v>96</v>
      </c>
      <c r="M1" s="18" t="s">
        <v>97</v>
      </c>
      <c r="N1" s="18" t="s">
        <v>98</v>
      </c>
      <c r="O1" s="18" t="s">
        <v>14</v>
      </c>
      <c r="P1" s="18" t="s">
        <v>99</v>
      </c>
      <c r="Q1" s="18" t="s">
        <v>16</v>
      </c>
      <c r="R1" s="18" t="s">
        <v>100</v>
      </c>
      <c r="S1" s="18" t="s">
        <v>18</v>
      </c>
      <c r="T1" s="18" t="s">
        <v>101</v>
      </c>
      <c r="U1" s="18" t="s">
        <v>20</v>
      </c>
      <c r="V1" s="18" t="s">
        <v>102</v>
      </c>
      <c r="W1" s="18" t="s">
        <v>103</v>
      </c>
      <c r="X1" s="18" t="s">
        <v>104</v>
      </c>
      <c r="Y1" s="18" t="s">
        <v>105</v>
      </c>
      <c r="Z1" s="18" t="s">
        <v>106</v>
      </c>
      <c r="AA1" s="18" t="s">
        <v>107</v>
      </c>
      <c r="AB1" s="18" t="s">
        <v>108</v>
      </c>
    </row>
    <row r="2" spans="1:28" ht="30" customHeight="1" x14ac:dyDescent="0.25">
      <c r="A2" s="18">
        <v>1</v>
      </c>
      <c r="B2" s="20" t="s">
        <v>109</v>
      </c>
      <c r="C2" s="21">
        <v>5000000000</v>
      </c>
      <c r="D2" s="22">
        <v>750000000</v>
      </c>
      <c r="E2" s="23"/>
      <c r="F2" s="23">
        <f t="shared" ref="F2:F65" si="0">SUM(D2:E2)</f>
        <v>750000000</v>
      </c>
      <c r="G2" s="23"/>
      <c r="H2" s="23">
        <f t="shared" ref="H2:N65" si="1">SUM(F2:G2)</f>
        <v>750000000</v>
      </c>
      <c r="I2" s="23"/>
      <c r="J2" s="23">
        <f t="shared" si="1"/>
        <v>750000000</v>
      </c>
      <c r="K2" s="23"/>
      <c r="L2" s="23">
        <f t="shared" si="1"/>
        <v>750000000</v>
      </c>
      <c r="M2" s="23"/>
      <c r="N2" s="23">
        <f t="shared" si="1"/>
        <v>750000000</v>
      </c>
      <c r="O2" s="10">
        <v>-750000000</v>
      </c>
      <c r="P2" s="23">
        <f t="shared" ref="P2:AB39" si="2">SUM(N2:O2)</f>
        <v>0</v>
      </c>
      <c r="Q2" s="23"/>
      <c r="R2" s="23">
        <f t="shared" si="2"/>
        <v>0</v>
      </c>
      <c r="S2" s="18"/>
      <c r="T2" s="23">
        <f t="shared" si="2"/>
        <v>0</v>
      </c>
      <c r="U2" s="18"/>
      <c r="V2" s="23">
        <f t="shared" si="2"/>
        <v>0</v>
      </c>
      <c r="W2" s="23"/>
      <c r="X2" s="23">
        <f t="shared" si="2"/>
        <v>0</v>
      </c>
      <c r="Y2" s="18"/>
      <c r="Z2" s="23">
        <f t="shared" ref="Z2:AB4" si="3">SUM(X2:Y2)</f>
        <v>0</v>
      </c>
      <c r="AA2" s="18"/>
      <c r="AB2" s="23">
        <f t="shared" si="3"/>
        <v>0</v>
      </c>
    </row>
    <row r="3" spans="1:28" ht="30" customHeight="1" x14ac:dyDescent="0.25">
      <c r="A3" s="18">
        <v>2</v>
      </c>
      <c r="B3" s="20" t="s">
        <v>110</v>
      </c>
      <c r="C3" s="21">
        <v>6000000000</v>
      </c>
      <c r="D3" s="22">
        <v>1500000000</v>
      </c>
      <c r="E3" s="23"/>
      <c r="F3" s="23">
        <f t="shared" si="0"/>
        <v>1500000000</v>
      </c>
      <c r="G3" s="23"/>
      <c r="H3" s="23">
        <f t="shared" si="1"/>
        <v>1500000000</v>
      </c>
      <c r="I3" s="23"/>
      <c r="J3" s="23">
        <f t="shared" si="1"/>
        <v>1500000000</v>
      </c>
      <c r="K3" s="23"/>
      <c r="L3" s="23">
        <f t="shared" si="1"/>
        <v>1500000000</v>
      </c>
      <c r="M3" s="23"/>
      <c r="N3" s="23">
        <f t="shared" si="1"/>
        <v>1500000000</v>
      </c>
      <c r="O3" s="23"/>
      <c r="P3" s="23">
        <f t="shared" si="2"/>
        <v>1500000000</v>
      </c>
      <c r="Q3" s="23"/>
      <c r="R3" s="23">
        <f t="shared" si="2"/>
        <v>1500000000</v>
      </c>
      <c r="S3" s="18"/>
      <c r="T3" s="23">
        <f t="shared" si="2"/>
        <v>1500000000</v>
      </c>
      <c r="U3" s="18"/>
      <c r="V3" s="23">
        <f t="shared" si="2"/>
        <v>1500000000</v>
      </c>
      <c r="W3" s="23"/>
      <c r="X3" s="23">
        <f t="shared" si="2"/>
        <v>1500000000</v>
      </c>
      <c r="Y3" s="10">
        <v>-1500000000</v>
      </c>
      <c r="Z3" s="23">
        <f t="shared" si="3"/>
        <v>0</v>
      </c>
      <c r="AA3" s="18"/>
      <c r="AB3" s="23">
        <f t="shared" si="3"/>
        <v>0</v>
      </c>
    </row>
    <row r="4" spans="1:28" ht="30" customHeight="1" x14ac:dyDescent="0.25">
      <c r="A4" s="18">
        <v>3</v>
      </c>
      <c r="B4" s="24" t="s">
        <v>111</v>
      </c>
      <c r="C4" s="25">
        <v>10000000000</v>
      </c>
      <c r="D4" s="22">
        <v>3000000000</v>
      </c>
      <c r="E4" s="23"/>
      <c r="F4" s="23">
        <f t="shared" si="0"/>
        <v>3000000000</v>
      </c>
      <c r="G4" s="23"/>
      <c r="H4" s="23">
        <f t="shared" si="1"/>
        <v>3000000000</v>
      </c>
      <c r="I4" s="23"/>
      <c r="J4" s="23">
        <f t="shared" si="1"/>
        <v>3000000000</v>
      </c>
      <c r="K4" s="23"/>
      <c r="L4" s="23">
        <f t="shared" si="1"/>
        <v>3000000000</v>
      </c>
      <c r="M4" s="23"/>
      <c r="N4" s="23">
        <f t="shared" si="1"/>
        <v>3000000000</v>
      </c>
      <c r="O4" s="23"/>
      <c r="P4" s="23">
        <f t="shared" si="2"/>
        <v>3000000000</v>
      </c>
      <c r="Q4" s="23"/>
      <c r="R4" s="23">
        <f t="shared" si="2"/>
        <v>3000000000</v>
      </c>
      <c r="S4" s="18"/>
      <c r="T4" s="23">
        <f t="shared" si="2"/>
        <v>3000000000</v>
      </c>
      <c r="U4" s="10">
        <v>-3000000000</v>
      </c>
      <c r="V4" s="23">
        <f t="shared" si="2"/>
        <v>0</v>
      </c>
      <c r="W4" s="23"/>
      <c r="X4" s="23">
        <f t="shared" si="2"/>
        <v>0</v>
      </c>
      <c r="Y4" s="18"/>
      <c r="Z4" s="23">
        <f t="shared" si="3"/>
        <v>0</v>
      </c>
      <c r="AA4" s="18"/>
      <c r="AB4" s="23">
        <f t="shared" si="3"/>
        <v>0</v>
      </c>
    </row>
    <row r="5" spans="1:28" ht="30" customHeight="1" x14ac:dyDescent="0.25">
      <c r="A5" s="18">
        <v>4</v>
      </c>
      <c r="B5" s="26" t="s">
        <v>112</v>
      </c>
      <c r="C5" s="25">
        <v>7000000000</v>
      </c>
      <c r="D5" s="22">
        <v>7000000000</v>
      </c>
      <c r="E5" s="23"/>
      <c r="F5" s="23">
        <f t="shared" si="0"/>
        <v>7000000000</v>
      </c>
      <c r="G5" s="23"/>
      <c r="H5" s="23">
        <f t="shared" si="1"/>
        <v>7000000000</v>
      </c>
      <c r="I5" s="23"/>
      <c r="J5" s="23">
        <f t="shared" si="1"/>
        <v>7000000000</v>
      </c>
      <c r="K5" s="10">
        <v>-7000000000</v>
      </c>
      <c r="L5" s="23">
        <f t="shared" si="1"/>
        <v>0</v>
      </c>
      <c r="M5" s="23"/>
      <c r="N5" s="23">
        <f t="shared" si="1"/>
        <v>0</v>
      </c>
      <c r="O5" s="23"/>
      <c r="P5" s="23">
        <f t="shared" si="2"/>
        <v>0</v>
      </c>
      <c r="Q5" s="23"/>
      <c r="R5" s="23">
        <f t="shared" si="2"/>
        <v>0</v>
      </c>
      <c r="S5" s="18"/>
      <c r="T5" s="23">
        <f t="shared" si="2"/>
        <v>0</v>
      </c>
      <c r="U5" s="18"/>
      <c r="V5" s="23">
        <f t="shared" si="2"/>
        <v>0</v>
      </c>
      <c r="W5" s="23"/>
      <c r="X5" s="23">
        <f t="shared" si="2"/>
        <v>0</v>
      </c>
      <c r="Y5" s="18"/>
      <c r="Z5" s="23">
        <f t="shared" si="2"/>
        <v>0</v>
      </c>
      <c r="AA5" s="18"/>
      <c r="AB5" s="23">
        <f t="shared" si="2"/>
        <v>0</v>
      </c>
    </row>
    <row r="6" spans="1:28" ht="30" customHeight="1" x14ac:dyDescent="0.25">
      <c r="A6" s="18">
        <v>5</v>
      </c>
      <c r="B6" s="26" t="s">
        <v>22</v>
      </c>
      <c r="C6" s="25">
        <v>7000000000</v>
      </c>
      <c r="D6" s="22">
        <v>7000000000</v>
      </c>
      <c r="E6" s="23"/>
      <c r="F6" s="23">
        <f t="shared" si="0"/>
        <v>7000000000</v>
      </c>
      <c r="G6" s="23"/>
      <c r="H6" s="23">
        <f t="shared" si="1"/>
        <v>7000000000</v>
      </c>
      <c r="I6" s="23"/>
      <c r="J6" s="23">
        <f t="shared" si="1"/>
        <v>7000000000</v>
      </c>
      <c r="K6" s="23"/>
      <c r="L6" s="23">
        <f t="shared" si="1"/>
        <v>7000000000</v>
      </c>
      <c r="M6" s="23"/>
      <c r="N6" s="23">
        <f t="shared" si="1"/>
        <v>7000000000</v>
      </c>
      <c r="O6" s="23"/>
      <c r="P6" s="23">
        <f t="shared" si="2"/>
        <v>7000000000</v>
      </c>
      <c r="Q6" s="23"/>
      <c r="R6" s="23">
        <f t="shared" si="2"/>
        <v>7000000000</v>
      </c>
      <c r="S6" s="18"/>
      <c r="T6" s="23">
        <f t="shared" si="2"/>
        <v>7000000000</v>
      </c>
      <c r="U6" s="18"/>
      <c r="V6" s="23">
        <f t="shared" si="2"/>
        <v>7000000000</v>
      </c>
      <c r="W6" s="23"/>
      <c r="X6" s="23">
        <f t="shared" si="2"/>
        <v>7000000000</v>
      </c>
      <c r="Y6" s="18"/>
      <c r="Z6" s="23">
        <f t="shared" si="2"/>
        <v>7000000000</v>
      </c>
      <c r="AA6" s="18"/>
      <c r="AB6" s="23">
        <f t="shared" si="2"/>
        <v>7000000000</v>
      </c>
    </row>
    <row r="7" spans="1:28" ht="30" customHeight="1" x14ac:dyDescent="0.25">
      <c r="A7" s="18">
        <v>6</v>
      </c>
      <c r="B7" s="26" t="s">
        <v>23</v>
      </c>
      <c r="C7" s="25">
        <v>7000000000</v>
      </c>
      <c r="D7" s="22">
        <v>7000000000</v>
      </c>
      <c r="E7" s="23"/>
      <c r="F7" s="23">
        <f t="shared" si="0"/>
        <v>7000000000</v>
      </c>
      <c r="G7" s="23"/>
      <c r="H7" s="23">
        <f t="shared" si="1"/>
        <v>7000000000</v>
      </c>
      <c r="I7" s="23"/>
      <c r="J7" s="23">
        <f t="shared" si="1"/>
        <v>7000000000</v>
      </c>
      <c r="K7" s="23"/>
      <c r="L7" s="23">
        <f t="shared" si="1"/>
        <v>7000000000</v>
      </c>
      <c r="M7" s="23"/>
      <c r="N7" s="23">
        <f t="shared" si="1"/>
        <v>7000000000</v>
      </c>
      <c r="O7" s="23"/>
      <c r="P7" s="23">
        <f t="shared" si="2"/>
        <v>7000000000</v>
      </c>
      <c r="Q7" s="23"/>
      <c r="R7" s="23">
        <f t="shared" si="2"/>
        <v>7000000000</v>
      </c>
      <c r="S7" s="18"/>
      <c r="T7" s="23">
        <f t="shared" si="2"/>
        <v>7000000000</v>
      </c>
      <c r="U7" s="18"/>
      <c r="V7" s="23">
        <f t="shared" si="2"/>
        <v>7000000000</v>
      </c>
      <c r="W7" s="23"/>
      <c r="X7" s="23">
        <f t="shared" si="2"/>
        <v>7000000000</v>
      </c>
      <c r="Y7" s="18"/>
      <c r="Z7" s="23">
        <f t="shared" si="2"/>
        <v>7000000000</v>
      </c>
      <c r="AA7" s="18"/>
      <c r="AB7" s="23">
        <f t="shared" si="2"/>
        <v>7000000000</v>
      </c>
    </row>
    <row r="8" spans="1:28" ht="30" customHeight="1" x14ac:dyDescent="0.25">
      <c r="A8" s="18">
        <v>7</v>
      </c>
      <c r="B8" s="26" t="s">
        <v>24</v>
      </c>
      <c r="C8" s="27">
        <v>10000000000</v>
      </c>
      <c r="D8" s="22">
        <v>6000000000</v>
      </c>
      <c r="E8" s="23"/>
      <c r="F8" s="23">
        <f t="shared" si="0"/>
        <v>6000000000</v>
      </c>
      <c r="G8" s="23"/>
      <c r="H8" s="23">
        <f t="shared" si="1"/>
        <v>6000000000</v>
      </c>
      <c r="I8" s="23"/>
      <c r="J8" s="23">
        <f t="shared" si="1"/>
        <v>6000000000</v>
      </c>
      <c r="K8" s="23"/>
      <c r="L8" s="23">
        <f t="shared" si="1"/>
        <v>6000000000</v>
      </c>
      <c r="M8" s="23"/>
      <c r="N8" s="23">
        <f t="shared" si="1"/>
        <v>6000000000</v>
      </c>
      <c r="O8" s="23"/>
      <c r="P8" s="23">
        <f t="shared" si="2"/>
        <v>6000000000</v>
      </c>
      <c r="Q8" s="23"/>
      <c r="R8" s="23">
        <f t="shared" si="2"/>
        <v>6000000000</v>
      </c>
      <c r="S8" s="18"/>
      <c r="T8" s="23">
        <f t="shared" si="2"/>
        <v>6000000000</v>
      </c>
      <c r="U8" s="18"/>
      <c r="V8" s="23">
        <f t="shared" si="2"/>
        <v>6000000000</v>
      </c>
      <c r="W8" s="23"/>
      <c r="X8" s="23">
        <f t="shared" si="2"/>
        <v>6000000000</v>
      </c>
      <c r="Y8" s="18"/>
      <c r="Z8" s="23">
        <f t="shared" si="2"/>
        <v>6000000000</v>
      </c>
      <c r="AA8" s="18"/>
      <c r="AB8" s="23">
        <f t="shared" si="2"/>
        <v>6000000000</v>
      </c>
    </row>
    <row r="9" spans="1:28" ht="30" customHeight="1" x14ac:dyDescent="0.25">
      <c r="A9" s="18">
        <v>8</v>
      </c>
      <c r="B9" s="26" t="s">
        <v>25</v>
      </c>
      <c r="C9" s="27">
        <v>8000000000</v>
      </c>
      <c r="D9" s="22">
        <v>8000000000</v>
      </c>
      <c r="E9" s="23"/>
      <c r="F9" s="23">
        <f t="shared" si="0"/>
        <v>8000000000</v>
      </c>
      <c r="G9" s="23"/>
      <c r="H9" s="23">
        <f t="shared" si="1"/>
        <v>8000000000</v>
      </c>
      <c r="I9" s="23"/>
      <c r="J9" s="23">
        <f t="shared" si="1"/>
        <v>8000000000</v>
      </c>
      <c r="K9" s="23"/>
      <c r="L9" s="23">
        <f t="shared" si="1"/>
        <v>8000000000</v>
      </c>
      <c r="M9" s="23"/>
      <c r="N9" s="23">
        <f t="shared" si="1"/>
        <v>8000000000</v>
      </c>
      <c r="O9" s="23"/>
      <c r="P9" s="23">
        <f t="shared" si="2"/>
        <v>8000000000</v>
      </c>
      <c r="Q9" s="23"/>
      <c r="R9" s="23">
        <f t="shared" si="2"/>
        <v>8000000000</v>
      </c>
      <c r="S9" s="18"/>
      <c r="T9" s="23">
        <f t="shared" si="2"/>
        <v>8000000000</v>
      </c>
      <c r="U9" s="18"/>
      <c r="V9" s="23">
        <f t="shared" si="2"/>
        <v>8000000000</v>
      </c>
      <c r="W9" s="23"/>
      <c r="X9" s="23">
        <f t="shared" si="2"/>
        <v>8000000000</v>
      </c>
      <c r="Y9" s="18"/>
      <c r="Z9" s="23">
        <f t="shared" si="2"/>
        <v>8000000000</v>
      </c>
      <c r="AA9" s="18"/>
      <c r="AB9" s="23">
        <f t="shared" si="2"/>
        <v>8000000000</v>
      </c>
    </row>
    <row r="10" spans="1:28" ht="30" customHeight="1" x14ac:dyDescent="0.25">
      <c r="A10" s="18">
        <v>9</v>
      </c>
      <c r="B10" s="26" t="s">
        <v>26</v>
      </c>
      <c r="C10" s="27">
        <v>7000000000</v>
      </c>
      <c r="D10" s="22">
        <v>7000000000</v>
      </c>
      <c r="E10" s="23"/>
      <c r="F10" s="23">
        <f t="shared" si="0"/>
        <v>7000000000</v>
      </c>
      <c r="G10" s="23"/>
      <c r="H10" s="23">
        <f t="shared" si="1"/>
        <v>7000000000</v>
      </c>
      <c r="I10" s="23"/>
      <c r="J10" s="23">
        <f t="shared" si="1"/>
        <v>7000000000</v>
      </c>
      <c r="K10" s="23"/>
      <c r="L10" s="23">
        <f t="shared" si="1"/>
        <v>7000000000</v>
      </c>
      <c r="M10" s="23"/>
      <c r="N10" s="23">
        <f t="shared" si="1"/>
        <v>7000000000</v>
      </c>
      <c r="O10" s="23"/>
      <c r="P10" s="23">
        <f t="shared" si="2"/>
        <v>7000000000</v>
      </c>
      <c r="Q10" s="23"/>
      <c r="R10" s="23">
        <f t="shared" si="2"/>
        <v>7000000000</v>
      </c>
      <c r="S10" s="18"/>
      <c r="T10" s="23">
        <f t="shared" si="2"/>
        <v>7000000000</v>
      </c>
      <c r="U10" s="18"/>
      <c r="V10" s="23">
        <f t="shared" si="2"/>
        <v>7000000000</v>
      </c>
      <c r="W10" s="23"/>
      <c r="X10" s="23">
        <f t="shared" si="2"/>
        <v>7000000000</v>
      </c>
      <c r="Y10" s="18"/>
      <c r="Z10" s="23">
        <f t="shared" si="2"/>
        <v>7000000000</v>
      </c>
      <c r="AA10" s="18"/>
      <c r="AB10" s="23">
        <f t="shared" si="2"/>
        <v>7000000000</v>
      </c>
    </row>
    <row r="11" spans="1:28" ht="30" customHeight="1" x14ac:dyDescent="0.25">
      <c r="A11" s="18">
        <v>10</v>
      </c>
      <c r="B11" s="26" t="s">
        <v>113</v>
      </c>
      <c r="C11" s="27">
        <v>6000000000</v>
      </c>
      <c r="D11" s="22">
        <v>3600000000</v>
      </c>
      <c r="E11" s="23"/>
      <c r="F11" s="23">
        <f t="shared" si="0"/>
        <v>3600000000</v>
      </c>
      <c r="G11" s="23"/>
      <c r="H11" s="23">
        <f t="shared" si="1"/>
        <v>3600000000</v>
      </c>
      <c r="I11" s="23"/>
      <c r="J11" s="23">
        <f t="shared" si="1"/>
        <v>3600000000</v>
      </c>
      <c r="K11" s="23"/>
      <c r="L11" s="23">
        <f t="shared" si="1"/>
        <v>3600000000</v>
      </c>
      <c r="M11" s="23"/>
      <c r="N11" s="23">
        <f t="shared" si="1"/>
        <v>3600000000</v>
      </c>
      <c r="O11" s="23"/>
      <c r="P11" s="23">
        <f t="shared" si="2"/>
        <v>3600000000</v>
      </c>
      <c r="Q11" s="23"/>
      <c r="R11" s="23">
        <f t="shared" si="2"/>
        <v>3600000000</v>
      </c>
      <c r="S11" s="18"/>
      <c r="T11" s="23">
        <f t="shared" si="2"/>
        <v>3600000000</v>
      </c>
      <c r="U11" s="18"/>
      <c r="V11" s="23">
        <f t="shared" si="2"/>
        <v>3600000000</v>
      </c>
      <c r="W11" s="23"/>
      <c r="X11" s="23">
        <f t="shared" si="2"/>
        <v>3600000000</v>
      </c>
      <c r="Y11" s="10">
        <v>-3600000000</v>
      </c>
      <c r="Z11" s="23">
        <f t="shared" si="2"/>
        <v>0</v>
      </c>
      <c r="AA11" s="18"/>
      <c r="AB11" s="23">
        <f t="shared" si="2"/>
        <v>0</v>
      </c>
    </row>
    <row r="12" spans="1:28" ht="30" customHeight="1" x14ac:dyDescent="0.25">
      <c r="A12" s="18">
        <v>11</v>
      </c>
      <c r="B12" s="26" t="s">
        <v>27</v>
      </c>
      <c r="C12" s="27">
        <v>5000000000</v>
      </c>
      <c r="D12" s="22">
        <v>5000000000</v>
      </c>
      <c r="E12" s="23"/>
      <c r="F12" s="23">
        <f t="shared" si="0"/>
        <v>5000000000</v>
      </c>
      <c r="G12" s="23"/>
      <c r="H12" s="23">
        <f t="shared" si="1"/>
        <v>5000000000</v>
      </c>
      <c r="I12" s="23"/>
      <c r="J12" s="23">
        <f t="shared" si="1"/>
        <v>5000000000</v>
      </c>
      <c r="K12" s="23"/>
      <c r="L12" s="23">
        <f t="shared" si="1"/>
        <v>5000000000</v>
      </c>
      <c r="M12" s="23"/>
      <c r="N12" s="23">
        <f t="shared" si="1"/>
        <v>5000000000</v>
      </c>
      <c r="O12" s="23"/>
      <c r="P12" s="23">
        <f t="shared" si="2"/>
        <v>5000000000</v>
      </c>
      <c r="Q12" s="23"/>
      <c r="R12" s="23">
        <f t="shared" si="2"/>
        <v>5000000000</v>
      </c>
      <c r="S12" s="18"/>
      <c r="T12" s="23">
        <f t="shared" si="2"/>
        <v>5000000000</v>
      </c>
      <c r="U12" s="18"/>
      <c r="V12" s="23">
        <f t="shared" si="2"/>
        <v>5000000000</v>
      </c>
      <c r="W12" s="23"/>
      <c r="X12" s="23">
        <f t="shared" si="2"/>
        <v>5000000000</v>
      </c>
      <c r="Y12" s="18"/>
      <c r="Z12" s="23">
        <f t="shared" si="2"/>
        <v>5000000000</v>
      </c>
      <c r="AA12" s="18"/>
      <c r="AB12" s="23">
        <f t="shared" si="2"/>
        <v>5000000000</v>
      </c>
    </row>
    <row r="13" spans="1:28" ht="30" customHeight="1" x14ac:dyDescent="0.25">
      <c r="A13" s="18">
        <v>12</v>
      </c>
      <c r="B13" s="24">
        <v>43966</v>
      </c>
      <c r="C13" s="27">
        <v>15000000000</v>
      </c>
      <c r="D13" s="22">
        <v>4500000000</v>
      </c>
      <c r="E13" s="23"/>
      <c r="F13" s="23">
        <f t="shared" si="0"/>
        <v>4500000000</v>
      </c>
      <c r="G13" s="23"/>
      <c r="H13" s="23">
        <f t="shared" si="1"/>
        <v>4500000000</v>
      </c>
      <c r="I13" s="23"/>
      <c r="J13" s="23">
        <f t="shared" si="1"/>
        <v>4500000000</v>
      </c>
      <c r="K13" s="23"/>
      <c r="L13" s="23">
        <f t="shared" si="1"/>
        <v>4500000000</v>
      </c>
      <c r="M13" s="23"/>
      <c r="N13" s="23">
        <f t="shared" si="1"/>
        <v>4500000000</v>
      </c>
      <c r="O13" s="23"/>
      <c r="P13" s="23">
        <f t="shared" si="2"/>
        <v>4500000000</v>
      </c>
      <c r="Q13" s="23"/>
      <c r="R13" s="23">
        <f t="shared" si="2"/>
        <v>4500000000</v>
      </c>
      <c r="S13" s="18"/>
      <c r="T13" s="23">
        <f t="shared" si="2"/>
        <v>4500000000</v>
      </c>
      <c r="U13" s="18"/>
      <c r="V13" s="23">
        <f t="shared" si="2"/>
        <v>4500000000</v>
      </c>
      <c r="W13" s="23"/>
      <c r="X13" s="23">
        <f t="shared" si="2"/>
        <v>4500000000</v>
      </c>
      <c r="Y13" s="18"/>
      <c r="Z13" s="23">
        <f t="shared" si="2"/>
        <v>4500000000</v>
      </c>
      <c r="AA13" s="18"/>
      <c r="AB13" s="23">
        <f t="shared" si="2"/>
        <v>4500000000</v>
      </c>
    </row>
    <row r="14" spans="1:28" ht="30" customHeight="1" x14ac:dyDescent="0.25">
      <c r="A14" s="18">
        <v>13</v>
      </c>
      <c r="B14" s="28" t="s">
        <v>28</v>
      </c>
      <c r="C14" s="27">
        <v>5000000000</v>
      </c>
      <c r="D14" s="22">
        <v>5000000000</v>
      </c>
      <c r="E14" s="23"/>
      <c r="F14" s="23">
        <f t="shared" si="0"/>
        <v>5000000000</v>
      </c>
      <c r="G14" s="23"/>
      <c r="H14" s="23">
        <f t="shared" si="1"/>
        <v>5000000000</v>
      </c>
      <c r="I14" s="23"/>
      <c r="J14" s="23">
        <f t="shared" si="1"/>
        <v>5000000000</v>
      </c>
      <c r="K14" s="23"/>
      <c r="L14" s="23">
        <f t="shared" si="1"/>
        <v>5000000000</v>
      </c>
      <c r="M14" s="23"/>
      <c r="N14" s="23">
        <f t="shared" si="1"/>
        <v>5000000000</v>
      </c>
      <c r="O14" s="23"/>
      <c r="P14" s="23">
        <f t="shared" si="2"/>
        <v>5000000000</v>
      </c>
      <c r="Q14" s="23"/>
      <c r="R14" s="23">
        <f t="shared" si="2"/>
        <v>5000000000</v>
      </c>
      <c r="S14" s="18"/>
      <c r="T14" s="23">
        <f t="shared" si="2"/>
        <v>5000000000</v>
      </c>
      <c r="U14" s="18"/>
      <c r="V14" s="23">
        <f t="shared" si="2"/>
        <v>5000000000</v>
      </c>
      <c r="W14" s="23"/>
      <c r="X14" s="23">
        <f t="shared" si="2"/>
        <v>5000000000</v>
      </c>
      <c r="Y14" s="18"/>
      <c r="Z14" s="23">
        <f t="shared" si="2"/>
        <v>5000000000</v>
      </c>
      <c r="AA14" s="18"/>
      <c r="AB14" s="23">
        <f t="shared" si="2"/>
        <v>5000000000</v>
      </c>
    </row>
    <row r="15" spans="1:28" ht="30" customHeight="1" x14ac:dyDescent="0.25">
      <c r="A15" s="18">
        <v>14</v>
      </c>
      <c r="B15" s="28" t="s">
        <v>28</v>
      </c>
      <c r="C15" s="27">
        <v>5000000000</v>
      </c>
      <c r="D15" s="22">
        <v>5000000000</v>
      </c>
      <c r="E15" s="23"/>
      <c r="F15" s="23">
        <f t="shared" si="0"/>
        <v>5000000000</v>
      </c>
      <c r="G15" s="23"/>
      <c r="H15" s="23">
        <f t="shared" si="1"/>
        <v>5000000000</v>
      </c>
      <c r="I15" s="23"/>
      <c r="J15" s="23">
        <f t="shared" si="1"/>
        <v>5000000000</v>
      </c>
      <c r="K15" s="23"/>
      <c r="L15" s="23">
        <f t="shared" si="1"/>
        <v>5000000000</v>
      </c>
      <c r="M15" s="23"/>
      <c r="N15" s="23">
        <f t="shared" si="1"/>
        <v>5000000000</v>
      </c>
      <c r="O15" s="23"/>
      <c r="P15" s="23">
        <f t="shared" si="2"/>
        <v>5000000000</v>
      </c>
      <c r="Q15" s="23"/>
      <c r="R15" s="23">
        <f t="shared" si="2"/>
        <v>5000000000</v>
      </c>
      <c r="S15" s="18"/>
      <c r="T15" s="23">
        <f t="shared" si="2"/>
        <v>5000000000</v>
      </c>
      <c r="U15" s="18"/>
      <c r="V15" s="23">
        <f t="shared" si="2"/>
        <v>5000000000</v>
      </c>
      <c r="W15" s="23"/>
      <c r="X15" s="23">
        <f t="shared" si="2"/>
        <v>5000000000</v>
      </c>
      <c r="Y15" s="18"/>
      <c r="Z15" s="23">
        <f t="shared" si="2"/>
        <v>5000000000</v>
      </c>
      <c r="AA15" s="18"/>
      <c r="AB15" s="23">
        <f t="shared" si="2"/>
        <v>5000000000</v>
      </c>
    </row>
    <row r="16" spans="1:28" ht="30" customHeight="1" x14ac:dyDescent="0.25">
      <c r="A16" s="18">
        <v>15</v>
      </c>
      <c r="B16" s="28" t="s">
        <v>28</v>
      </c>
      <c r="C16" s="27">
        <v>5000000000</v>
      </c>
      <c r="D16" s="22">
        <v>5000000000</v>
      </c>
      <c r="E16" s="23"/>
      <c r="F16" s="23">
        <f t="shared" si="0"/>
        <v>5000000000</v>
      </c>
      <c r="G16" s="23"/>
      <c r="H16" s="23">
        <f t="shared" si="1"/>
        <v>5000000000</v>
      </c>
      <c r="I16" s="23"/>
      <c r="J16" s="23">
        <f t="shared" si="1"/>
        <v>5000000000</v>
      </c>
      <c r="K16" s="23"/>
      <c r="L16" s="23">
        <f t="shared" si="1"/>
        <v>5000000000</v>
      </c>
      <c r="M16" s="23"/>
      <c r="N16" s="23">
        <f t="shared" si="1"/>
        <v>5000000000</v>
      </c>
      <c r="O16" s="23"/>
      <c r="P16" s="23">
        <f t="shared" si="2"/>
        <v>5000000000</v>
      </c>
      <c r="Q16" s="23"/>
      <c r="R16" s="23">
        <f t="shared" si="2"/>
        <v>5000000000</v>
      </c>
      <c r="S16" s="18"/>
      <c r="T16" s="23">
        <f t="shared" si="2"/>
        <v>5000000000</v>
      </c>
      <c r="U16" s="18"/>
      <c r="V16" s="23">
        <f t="shared" si="2"/>
        <v>5000000000</v>
      </c>
      <c r="W16" s="23"/>
      <c r="X16" s="23">
        <f t="shared" si="2"/>
        <v>5000000000</v>
      </c>
      <c r="Y16" s="18"/>
      <c r="Z16" s="23">
        <f t="shared" si="2"/>
        <v>5000000000</v>
      </c>
      <c r="AA16" s="18"/>
      <c r="AB16" s="23">
        <f t="shared" si="2"/>
        <v>5000000000</v>
      </c>
    </row>
    <row r="17" spans="1:28" ht="30" customHeight="1" x14ac:dyDescent="0.25">
      <c r="A17" s="18">
        <v>16</v>
      </c>
      <c r="B17" s="28" t="s">
        <v>28</v>
      </c>
      <c r="C17" s="27">
        <v>5000000000</v>
      </c>
      <c r="D17" s="22">
        <v>5000000000</v>
      </c>
      <c r="E17" s="23"/>
      <c r="F17" s="23">
        <f t="shared" si="0"/>
        <v>5000000000</v>
      </c>
      <c r="G17" s="23"/>
      <c r="H17" s="23">
        <f t="shared" si="1"/>
        <v>5000000000</v>
      </c>
      <c r="I17" s="23"/>
      <c r="J17" s="23">
        <f t="shared" si="1"/>
        <v>5000000000</v>
      </c>
      <c r="K17" s="23"/>
      <c r="L17" s="23">
        <f t="shared" si="1"/>
        <v>5000000000</v>
      </c>
      <c r="M17" s="23"/>
      <c r="N17" s="23">
        <f t="shared" si="1"/>
        <v>5000000000</v>
      </c>
      <c r="O17" s="23"/>
      <c r="P17" s="23">
        <f t="shared" si="2"/>
        <v>5000000000</v>
      </c>
      <c r="Q17" s="23"/>
      <c r="R17" s="23">
        <f t="shared" si="2"/>
        <v>5000000000</v>
      </c>
      <c r="S17" s="18"/>
      <c r="T17" s="23">
        <f t="shared" si="2"/>
        <v>5000000000</v>
      </c>
      <c r="U17" s="18"/>
      <c r="V17" s="23">
        <f t="shared" si="2"/>
        <v>5000000000</v>
      </c>
      <c r="W17" s="23"/>
      <c r="X17" s="23">
        <f t="shared" si="2"/>
        <v>5000000000</v>
      </c>
      <c r="Y17" s="18"/>
      <c r="Z17" s="23">
        <f t="shared" si="2"/>
        <v>5000000000</v>
      </c>
      <c r="AA17" s="18"/>
      <c r="AB17" s="23">
        <f t="shared" si="2"/>
        <v>5000000000</v>
      </c>
    </row>
    <row r="18" spans="1:28" ht="30" customHeight="1" x14ac:dyDescent="0.25">
      <c r="A18" s="18">
        <v>17</v>
      </c>
      <c r="B18" s="28" t="s">
        <v>28</v>
      </c>
      <c r="C18" s="27">
        <v>5000000000</v>
      </c>
      <c r="D18" s="22">
        <v>5000000000</v>
      </c>
      <c r="E18" s="23"/>
      <c r="F18" s="23">
        <f t="shared" si="0"/>
        <v>5000000000</v>
      </c>
      <c r="G18" s="23"/>
      <c r="H18" s="23">
        <f t="shared" si="1"/>
        <v>5000000000</v>
      </c>
      <c r="I18" s="23"/>
      <c r="J18" s="23">
        <f t="shared" si="1"/>
        <v>5000000000</v>
      </c>
      <c r="K18" s="23"/>
      <c r="L18" s="23">
        <f t="shared" si="1"/>
        <v>5000000000</v>
      </c>
      <c r="M18" s="23"/>
      <c r="N18" s="23">
        <f t="shared" si="1"/>
        <v>5000000000</v>
      </c>
      <c r="O18" s="23"/>
      <c r="P18" s="23">
        <f t="shared" si="2"/>
        <v>5000000000</v>
      </c>
      <c r="Q18" s="23"/>
      <c r="R18" s="23">
        <f t="shared" si="2"/>
        <v>5000000000</v>
      </c>
      <c r="S18" s="18"/>
      <c r="T18" s="23">
        <f t="shared" si="2"/>
        <v>5000000000</v>
      </c>
      <c r="U18" s="18"/>
      <c r="V18" s="23">
        <f t="shared" si="2"/>
        <v>5000000000</v>
      </c>
      <c r="W18" s="23"/>
      <c r="X18" s="23">
        <f t="shared" si="2"/>
        <v>5000000000</v>
      </c>
      <c r="Y18" s="18"/>
      <c r="Z18" s="23">
        <f t="shared" si="2"/>
        <v>5000000000</v>
      </c>
      <c r="AA18" s="18"/>
      <c r="AB18" s="23">
        <f t="shared" si="2"/>
        <v>5000000000</v>
      </c>
    </row>
    <row r="19" spans="1:28" ht="30" customHeight="1" x14ac:dyDescent="0.25">
      <c r="A19" s="18">
        <v>18</v>
      </c>
      <c r="B19" s="28" t="s">
        <v>29</v>
      </c>
      <c r="C19" s="27">
        <v>46280000000</v>
      </c>
      <c r="D19" s="22">
        <v>46280000000</v>
      </c>
      <c r="E19" s="23"/>
      <c r="F19" s="23">
        <f t="shared" si="0"/>
        <v>46280000000</v>
      </c>
      <c r="G19" s="23"/>
      <c r="H19" s="23">
        <f t="shared" si="1"/>
        <v>46280000000</v>
      </c>
      <c r="I19" s="23"/>
      <c r="J19" s="23">
        <f t="shared" si="1"/>
        <v>46280000000</v>
      </c>
      <c r="K19" s="23"/>
      <c r="L19" s="23">
        <f t="shared" si="1"/>
        <v>46280000000</v>
      </c>
      <c r="M19" s="23"/>
      <c r="N19" s="23">
        <f t="shared" si="1"/>
        <v>46280000000</v>
      </c>
      <c r="O19" s="23"/>
      <c r="P19" s="23">
        <f t="shared" si="2"/>
        <v>46280000000</v>
      </c>
      <c r="Q19" s="23"/>
      <c r="R19" s="23">
        <f t="shared" si="2"/>
        <v>46280000000</v>
      </c>
      <c r="S19" s="18"/>
      <c r="T19" s="23">
        <f t="shared" si="2"/>
        <v>46280000000</v>
      </c>
      <c r="U19" s="18"/>
      <c r="V19" s="23">
        <f t="shared" si="2"/>
        <v>46280000000</v>
      </c>
      <c r="W19" s="23"/>
      <c r="X19" s="23">
        <f t="shared" si="2"/>
        <v>46280000000</v>
      </c>
      <c r="Y19" s="18"/>
      <c r="Z19" s="23">
        <f t="shared" si="2"/>
        <v>46280000000</v>
      </c>
      <c r="AA19" s="18"/>
      <c r="AB19" s="23">
        <f t="shared" si="2"/>
        <v>46280000000</v>
      </c>
    </row>
    <row r="20" spans="1:28" ht="30" customHeight="1" x14ac:dyDescent="0.25">
      <c r="A20" s="18">
        <v>19</v>
      </c>
      <c r="B20" s="29" t="s">
        <v>30</v>
      </c>
      <c r="C20" s="27">
        <v>5000000000</v>
      </c>
      <c r="D20" s="22">
        <v>5000000000</v>
      </c>
      <c r="E20" s="23"/>
      <c r="F20" s="23">
        <f t="shared" si="0"/>
        <v>5000000000</v>
      </c>
      <c r="G20" s="23"/>
      <c r="H20" s="23">
        <f t="shared" si="1"/>
        <v>5000000000</v>
      </c>
      <c r="I20" s="23"/>
      <c r="J20" s="23">
        <f t="shared" si="1"/>
        <v>5000000000</v>
      </c>
      <c r="K20" s="23"/>
      <c r="L20" s="23">
        <f t="shared" si="1"/>
        <v>5000000000</v>
      </c>
      <c r="M20" s="23"/>
      <c r="N20" s="23">
        <f t="shared" si="1"/>
        <v>5000000000</v>
      </c>
      <c r="O20" s="23"/>
      <c r="P20" s="23">
        <f t="shared" si="2"/>
        <v>5000000000</v>
      </c>
      <c r="Q20" s="23"/>
      <c r="R20" s="23">
        <f t="shared" si="2"/>
        <v>5000000000</v>
      </c>
      <c r="S20" s="18"/>
      <c r="T20" s="23">
        <f t="shared" si="2"/>
        <v>5000000000</v>
      </c>
      <c r="U20" s="18"/>
      <c r="V20" s="23">
        <f t="shared" si="2"/>
        <v>5000000000</v>
      </c>
      <c r="W20" s="10">
        <v>-90000000</v>
      </c>
      <c r="X20" s="23">
        <f t="shared" si="2"/>
        <v>4910000000</v>
      </c>
      <c r="Y20" s="18"/>
      <c r="Z20" s="23">
        <f t="shared" si="2"/>
        <v>4910000000</v>
      </c>
      <c r="AA20" s="18"/>
      <c r="AB20" s="23">
        <f t="shared" si="2"/>
        <v>4910000000</v>
      </c>
    </row>
    <row r="21" spans="1:28" ht="30" customHeight="1" x14ac:dyDescent="0.25">
      <c r="A21" s="18">
        <v>20</v>
      </c>
      <c r="B21" s="29" t="s">
        <v>30</v>
      </c>
      <c r="C21" s="27">
        <v>5000000000</v>
      </c>
      <c r="D21" s="22">
        <v>5000000000</v>
      </c>
      <c r="E21" s="23"/>
      <c r="F21" s="23">
        <f t="shared" si="0"/>
        <v>5000000000</v>
      </c>
      <c r="G21" s="23"/>
      <c r="H21" s="23">
        <f t="shared" si="1"/>
        <v>5000000000</v>
      </c>
      <c r="I21" s="23"/>
      <c r="J21" s="23">
        <f t="shared" si="1"/>
        <v>5000000000</v>
      </c>
      <c r="K21" s="23"/>
      <c r="L21" s="23">
        <f t="shared" si="1"/>
        <v>5000000000</v>
      </c>
      <c r="M21" s="23"/>
      <c r="N21" s="23">
        <f t="shared" si="1"/>
        <v>5000000000</v>
      </c>
      <c r="O21" s="23"/>
      <c r="P21" s="23">
        <f t="shared" si="2"/>
        <v>5000000000</v>
      </c>
      <c r="Q21" s="23"/>
      <c r="R21" s="23">
        <f t="shared" si="2"/>
        <v>5000000000</v>
      </c>
      <c r="S21" s="18"/>
      <c r="T21" s="23">
        <f t="shared" si="2"/>
        <v>5000000000</v>
      </c>
      <c r="U21" s="18"/>
      <c r="V21" s="23">
        <f t="shared" si="2"/>
        <v>5000000000</v>
      </c>
      <c r="W21" s="10">
        <v>-90000000</v>
      </c>
      <c r="X21" s="23">
        <f t="shared" si="2"/>
        <v>4910000000</v>
      </c>
      <c r="Y21" s="18"/>
      <c r="Z21" s="23">
        <f t="shared" si="2"/>
        <v>4910000000</v>
      </c>
      <c r="AA21" s="18"/>
      <c r="AB21" s="23">
        <f t="shared" si="2"/>
        <v>4910000000</v>
      </c>
    </row>
    <row r="22" spans="1:28" ht="30" customHeight="1" x14ac:dyDescent="0.25">
      <c r="A22" s="18">
        <v>21</v>
      </c>
      <c r="B22" s="29" t="s">
        <v>31</v>
      </c>
      <c r="C22" s="27">
        <v>8172920000</v>
      </c>
      <c r="D22" s="22">
        <v>8172920000</v>
      </c>
      <c r="E22" s="23"/>
      <c r="F22" s="23">
        <f t="shared" si="0"/>
        <v>8172920000</v>
      </c>
      <c r="G22" s="23"/>
      <c r="H22" s="23">
        <f t="shared" si="1"/>
        <v>8172920000</v>
      </c>
      <c r="I22" s="23"/>
      <c r="J22" s="23">
        <f t="shared" si="1"/>
        <v>8172920000</v>
      </c>
      <c r="K22" s="23"/>
      <c r="L22" s="23">
        <f t="shared" si="1"/>
        <v>8172920000</v>
      </c>
      <c r="M22" s="23"/>
      <c r="N22" s="23">
        <f t="shared" si="1"/>
        <v>8172920000</v>
      </c>
      <c r="O22" s="23"/>
      <c r="P22" s="23">
        <f t="shared" si="2"/>
        <v>8172920000</v>
      </c>
      <c r="Q22" s="23"/>
      <c r="R22" s="23">
        <f t="shared" si="2"/>
        <v>8172920000</v>
      </c>
      <c r="S22" s="18"/>
      <c r="T22" s="23">
        <f t="shared" si="2"/>
        <v>8172920000</v>
      </c>
      <c r="U22" s="18"/>
      <c r="V22" s="23">
        <f t="shared" si="2"/>
        <v>8172920000</v>
      </c>
      <c r="W22" s="23"/>
      <c r="X22" s="23">
        <f t="shared" si="2"/>
        <v>8172920000</v>
      </c>
      <c r="Y22" s="18"/>
      <c r="Z22" s="23">
        <f t="shared" si="2"/>
        <v>8172920000</v>
      </c>
      <c r="AA22" s="18"/>
      <c r="AB22" s="23">
        <f t="shared" si="2"/>
        <v>8172920000</v>
      </c>
    </row>
    <row r="23" spans="1:28" ht="30" customHeight="1" x14ac:dyDescent="0.25">
      <c r="A23" s="18">
        <v>22</v>
      </c>
      <c r="B23" s="30" t="s">
        <v>32</v>
      </c>
      <c r="C23" s="27">
        <v>6000000000</v>
      </c>
      <c r="D23" s="22">
        <v>6000000000</v>
      </c>
      <c r="E23" s="23"/>
      <c r="F23" s="23">
        <f t="shared" si="0"/>
        <v>6000000000</v>
      </c>
      <c r="G23" s="23"/>
      <c r="H23" s="23">
        <f t="shared" si="1"/>
        <v>6000000000</v>
      </c>
      <c r="I23" s="23"/>
      <c r="J23" s="23">
        <f t="shared" si="1"/>
        <v>6000000000</v>
      </c>
      <c r="K23" s="23"/>
      <c r="L23" s="23">
        <f t="shared" si="1"/>
        <v>6000000000</v>
      </c>
      <c r="M23" s="23"/>
      <c r="N23" s="23">
        <f t="shared" si="1"/>
        <v>6000000000</v>
      </c>
      <c r="O23" s="23"/>
      <c r="P23" s="23">
        <f t="shared" si="2"/>
        <v>6000000000</v>
      </c>
      <c r="Q23" s="23"/>
      <c r="R23" s="23">
        <f t="shared" si="2"/>
        <v>6000000000</v>
      </c>
      <c r="S23" s="18"/>
      <c r="T23" s="23">
        <f t="shared" si="2"/>
        <v>6000000000</v>
      </c>
      <c r="U23" s="18"/>
      <c r="V23" s="23">
        <f t="shared" si="2"/>
        <v>6000000000</v>
      </c>
      <c r="W23" s="23"/>
      <c r="X23" s="23">
        <f t="shared" si="2"/>
        <v>6000000000</v>
      </c>
      <c r="Y23" s="18"/>
      <c r="Z23" s="23">
        <f t="shared" si="2"/>
        <v>6000000000</v>
      </c>
      <c r="AA23" s="18"/>
      <c r="AB23" s="23">
        <f t="shared" si="2"/>
        <v>6000000000</v>
      </c>
    </row>
    <row r="24" spans="1:28" ht="30" customHeight="1" x14ac:dyDescent="0.25">
      <c r="A24" s="18">
        <v>23</v>
      </c>
      <c r="B24" s="30" t="s">
        <v>33</v>
      </c>
      <c r="C24" s="27">
        <v>6000000000</v>
      </c>
      <c r="D24" s="22">
        <v>6000000000</v>
      </c>
      <c r="E24" s="23"/>
      <c r="F24" s="23">
        <f t="shared" si="0"/>
        <v>6000000000</v>
      </c>
      <c r="G24" s="23"/>
      <c r="H24" s="23">
        <f t="shared" si="1"/>
        <v>6000000000</v>
      </c>
      <c r="I24" s="23"/>
      <c r="J24" s="23">
        <f t="shared" si="1"/>
        <v>6000000000</v>
      </c>
      <c r="K24" s="23"/>
      <c r="L24" s="23">
        <f t="shared" si="1"/>
        <v>6000000000</v>
      </c>
      <c r="M24" s="23"/>
      <c r="N24" s="23">
        <f t="shared" si="1"/>
        <v>6000000000</v>
      </c>
      <c r="O24" s="23"/>
      <c r="P24" s="23">
        <f t="shared" si="2"/>
        <v>6000000000</v>
      </c>
      <c r="Q24" s="23"/>
      <c r="R24" s="23">
        <f t="shared" si="2"/>
        <v>6000000000</v>
      </c>
      <c r="S24" s="18"/>
      <c r="T24" s="23">
        <f t="shared" si="2"/>
        <v>6000000000</v>
      </c>
      <c r="U24" s="18"/>
      <c r="V24" s="23">
        <f t="shared" si="2"/>
        <v>6000000000</v>
      </c>
      <c r="W24" s="23"/>
      <c r="X24" s="23">
        <f t="shared" si="2"/>
        <v>6000000000</v>
      </c>
      <c r="Y24" s="18"/>
      <c r="Z24" s="23">
        <f t="shared" si="2"/>
        <v>6000000000</v>
      </c>
      <c r="AA24" s="18"/>
      <c r="AB24" s="23">
        <f t="shared" si="2"/>
        <v>6000000000</v>
      </c>
    </row>
    <row r="25" spans="1:28" ht="30" customHeight="1" x14ac:dyDescent="0.25">
      <c r="A25" s="18">
        <v>24</v>
      </c>
      <c r="B25" s="30" t="s">
        <v>34</v>
      </c>
      <c r="C25" s="27">
        <v>6000000000</v>
      </c>
      <c r="D25" s="22">
        <v>6000000000</v>
      </c>
      <c r="E25" s="23"/>
      <c r="F25" s="23">
        <f t="shared" si="0"/>
        <v>6000000000</v>
      </c>
      <c r="G25" s="23"/>
      <c r="H25" s="23">
        <f t="shared" si="1"/>
        <v>6000000000</v>
      </c>
      <c r="I25" s="23"/>
      <c r="J25" s="23">
        <f t="shared" si="1"/>
        <v>6000000000</v>
      </c>
      <c r="K25" s="23"/>
      <c r="L25" s="23">
        <f t="shared" si="1"/>
        <v>6000000000</v>
      </c>
      <c r="M25" s="23"/>
      <c r="N25" s="23">
        <f t="shared" si="1"/>
        <v>6000000000</v>
      </c>
      <c r="O25" s="23"/>
      <c r="P25" s="23">
        <f t="shared" si="2"/>
        <v>6000000000</v>
      </c>
      <c r="Q25" s="23"/>
      <c r="R25" s="23">
        <f t="shared" si="2"/>
        <v>6000000000</v>
      </c>
      <c r="S25" s="18"/>
      <c r="T25" s="23">
        <f t="shared" si="2"/>
        <v>6000000000</v>
      </c>
      <c r="U25" s="18"/>
      <c r="V25" s="23">
        <f t="shared" si="2"/>
        <v>6000000000</v>
      </c>
      <c r="W25" s="23"/>
      <c r="X25" s="23">
        <f t="shared" si="2"/>
        <v>6000000000</v>
      </c>
      <c r="Y25" s="18"/>
      <c r="Z25" s="23">
        <f t="shared" si="2"/>
        <v>6000000000</v>
      </c>
      <c r="AA25" s="18"/>
      <c r="AB25" s="23">
        <f t="shared" si="2"/>
        <v>6000000000</v>
      </c>
    </row>
    <row r="26" spans="1:28" ht="30" customHeight="1" x14ac:dyDescent="0.25">
      <c r="A26" s="18">
        <v>25</v>
      </c>
      <c r="B26" s="29" t="s">
        <v>35</v>
      </c>
      <c r="C26" s="27">
        <v>10000000000</v>
      </c>
      <c r="D26" s="22">
        <v>10000000000</v>
      </c>
      <c r="E26" s="23"/>
      <c r="F26" s="23">
        <f t="shared" si="0"/>
        <v>10000000000</v>
      </c>
      <c r="G26" s="23"/>
      <c r="H26" s="23">
        <f t="shared" si="1"/>
        <v>10000000000</v>
      </c>
      <c r="I26" s="23"/>
      <c r="J26" s="23">
        <f t="shared" si="1"/>
        <v>10000000000</v>
      </c>
      <c r="K26" s="23"/>
      <c r="L26" s="23">
        <f t="shared" si="1"/>
        <v>10000000000</v>
      </c>
      <c r="M26" s="23"/>
      <c r="N26" s="23">
        <f t="shared" si="1"/>
        <v>10000000000</v>
      </c>
      <c r="O26" s="23"/>
      <c r="P26" s="23">
        <f t="shared" si="2"/>
        <v>10000000000</v>
      </c>
      <c r="Q26" s="23"/>
      <c r="R26" s="23">
        <f t="shared" si="2"/>
        <v>10000000000</v>
      </c>
      <c r="S26" s="18"/>
      <c r="T26" s="23">
        <f t="shared" si="2"/>
        <v>10000000000</v>
      </c>
      <c r="U26" s="18"/>
      <c r="V26" s="23">
        <f t="shared" si="2"/>
        <v>10000000000</v>
      </c>
      <c r="W26" s="23"/>
      <c r="X26" s="23">
        <f t="shared" si="2"/>
        <v>10000000000</v>
      </c>
      <c r="Y26" s="18"/>
      <c r="Z26" s="23">
        <f t="shared" si="2"/>
        <v>10000000000</v>
      </c>
      <c r="AA26" s="18"/>
      <c r="AB26" s="23">
        <f t="shared" si="2"/>
        <v>10000000000</v>
      </c>
    </row>
    <row r="27" spans="1:28" ht="30" customHeight="1" x14ac:dyDescent="0.25">
      <c r="A27" s="18">
        <v>26</v>
      </c>
      <c r="B27" s="29" t="s">
        <v>35</v>
      </c>
      <c r="C27" s="27">
        <v>10000000000</v>
      </c>
      <c r="D27" s="22">
        <v>10000000000</v>
      </c>
      <c r="E27" s="23"/>
      <c r="F27" s="23">
        <f t="shared" si="0"/>
        <v>10000000000</v>
      </c>
      <c r="G27" s="23"/>
      <c r="H27" s="23">
        <f t="shared" si="1"/>
        <v>10000000000</v>
      </c>
      <c r="I27" s="23"/>
      <c r="J27" s="23">
        <f t="shared" si="1"/>
        <v>10000000000</v>
      </c>
      <c r="K27" s="23"/>
      <c r="L27" s="23">
        <f t="shared" si="1"/>
        <v>10000000000</v>
      </c>
      <c r="M27" s="23"/>
      <c r="N27" s="23">
        <f t="shared" si="1"/>
        <v>10000000000</v>
      </c>
      <c r="O27" s="23"/>
      <c r="P27" s="23">
        <f t="shared" si="2"/>
        <v>10000000000</v>
      </c>
      <c r="Q27" s="23"/>
      <c r="R27" s="23">
        <f t="shared" si="2"/>
        <v>10000000000</v>
      </c>
      <c r="S27" s="18"/>
      <c r="T27" s="23">
        <f t="shared" si="2"/>
        <v>10000000000</v>
      </c>
      <c r="U27" s="18"/>
      <c r="V27" s="23">
        <f t="shared" si="2"/>
        <v>10000000000</v>
      </c>
      <c r="W27" s="23"/>
      <c r="X27" s="23">
        <f t="shared" si="2"/>
        <v>10000000000</v>
      </c>
      <c r="Y27" s="18"/>
      <c r="Z27" s="23">
        <f t="shared" si="2"/>
        <v>10000000000</v>
      </c>
      <c r="AA27" s="18"/>
      <c r="AB27" s="23">
        <f t="shared" si="2"/>
        <v>10000000000</v>
      </c>
    </row>
    <row r="28" spans="1:28" ht="30" customHeight="1" x14ac:dyDescent="0.25">
      <c r="A28" s="18">
        <v>27</v>
      </c>
      <c r="B28" s="30" t="s">
        <v>114</v>
      </c>
      <c r="C28" s="27">
        <v>9000000000</v>
      </c>
      <c r="D28" s="22">
        <v>2000000000</v>
      </c>
      <c r="E28" s="23"/>
      <c r="F28" s="23">
        <f t="shared" si="0"/>
        <v>2000000000</v>
      </c>
      <c r="G28" s="31">
        <v>-1000000000</v>
      </c>
      <c r="H28" s="23">
        <f t="shared" si="1"/>
        <v>1000000000</v>
      </c>
      <c r="I28" s="23"/>
      <c r="J28" s="23">
        <f t="shared" si="1"/>
        <v>1000000000</v>
      </c>
      <c r="K28" s="23"/>
      <c r="L28" s="23">
        <f t="shared" si="1"/>
        <v>1000000000</v>
      </c>
      <c r="M28" s="23"/>
      <c r="N28" s="23">
        <f t="shared" si="1"/>
        <v>1000000000</v>
      </c>
      <c r="O28" s="23"/>
      <c r="P28" s="23">
        <f t="shared" si="2"/>
        <v>1000000000</v>
      </c>
      <c r="Q28" s="23"/>
      <c r="R28" s="23">
        <f t="shared" si="2"/>
        <v>1000000000</v>
      </c>
      <c r="S28" s="10">
        <v>-1000000000</v>
      </c>
      <c r="T28" s="23">
        <f t="shared" si="2"/>
        <v>0</v>
      </c>
      <c r="U28" s="18"/>
      <c r="V28" s="23">
        <f t="shared" si="2"/>
        <v>0</v>
      </c>
      <c r="W28" s="23"/>
      <c r="X28" s="23">
        <f t="shared" si="2"/>
        <v>0</v>
      </c>
      <c r="Y28" s="18"/>
      <c r="Z28" s="23">
        <f t="shared" si="2"/>
        <v>0</v>
      </c>
      <c r="AA28" s="18"/>
      <c r="AB28" s="23">
        <f t="shared" si="2"/>
        <v>0</v>
      </c>
    </row>
    <row r="29" spans="1:28" ht="30" customHeight="1" x14ac:dyDescent="0.25">
      <c r="A29" s="18">
        <v>28</v>
      </c>
      <c r="B29" s="30" t="s">
        <v>36</v>
      </c>
      <c r="C29" s="27">
        <v>10000000000</v>
      </c>
      <c r="D29" s="22">
        <v>3636363636.3699989</v>
      </c>
      <c r="E29" s="23"/>
      <c r="F29" s="23">
        <f t="shared" si="0"/>
        <v>3636363636.3699989</v>
      </c>
      <c r="G29" s="31">
        <v>-909090909.09000003</v>
      </c>
      <c r="H29" s="23">
        <f t="shared" si="1"/>
        <v>2727272727.2799988</v>
      </c>
      <c r="I29" s="23"/>
      <c r="J29" s="23">
        <f t="shared" si="1"/>
        <v>2727272727.2799988</v>
      </c>
      <c r="K29" s="23"/>
      <c r="L29" s="23">
        <f t="shared" si="1"/>
        <v>2727272727.2799988</v>
      </c>
      <c r="M29" s="23"/>
      <c r="N29" s="23">
        <f t="shared" si="1"/>
        <v>2727272727.2799988</v>
      </c>
      <c r="O29" s="23"/>
      <c r="P29" s="23">
        <f t="shared" si="2"/>
        <v>2727272727.2799988</v>
      </c>
      <c r="Q29" s="23"/>
      <c r="R29" s="23">
        <f t="shared" si="2"/>
        <v>2727272727.2799988</v>
      </c>
      <c r="S29" s="10">
        <v>-909090909.09000003</v>
      </c>
      <c r="T29" s="23">
        <f t="shared" si="2"/>
        <v>1818181818.1899986</v>
      </c>
      <c r="U29" s="18"/>
      <c r="V29" s="23">
        <f t="shared" si="2"/>
        <v>1818181818.1899986</v>
      </c>
      <c r="W29" s="23"/>
      <c r="X29" s="23">
        <f t="shared" si="2"/>
        <v>1818181818.1899986</v>
      </c>
      <c r="Y29" s="18"/>
      <c r="Z29" s="23">
        <f t="shared" si="2"/>
        <v>1818181818.1899986</v>
      </c>
      <c r="AA29" s="18"/>
      <c r="AB29" s="23">
        <f t="shared" si="2"/>
        <v>1818181818.1899986</v>
      </c>
    </row>
    <row r="30" spans="1:28" ht="30" customHeight="1" x14ac:dyDescent="0.25">
      <c r="A30" s="18">
        <v>29</v>
      </c>
      <c r="B30" s="24">
        <v>44589</v>
      </c>
      <c r="C30" s="27">
        <v>539000000</v>
      </c>
      <c r="D30" s="22">
        <v>539000000</v>
      </c>
      <c r="E30" s="23"/>
      <c r="F30" s="23">
        <f t="shared" si="0"/>
        <v>539000000</v>
      </c>
      <c r="G30" s="23"/>
      <c r="H30" s="23">
        <f t="shared" si="1"/>
        <v>539000000</v>
      </c>
      <c r="I30" s="23"/>
      <c r="J30" s="23">
        <f t="shared" si="1"/>
        <v>539000000</v>
      </c>
      <c r="K30" s="23"/>
      <c r="L30" s="23">
        <f t="shared" si="1"/>
        <v>539000000</v>
      </c>
      <c r="M30" s="23"/>
      <c r="N30" s="23">
        <f t="shared" si="1"/>
        <v>539000000</v>
      </c>
      <c r="O30" s="23"/>
      <c r="P30" s="23">
        <f t="shared" si="2"/>
        <v>539000000</v>
      </c>
      <c r="Q30" s="23"/>
      <c r="R30" s="23">
        <f t="shared" si="2"/>
        <v>539000000</v>
      </c>
      <c r="S30" s="18"/>
      <c r="T30" s="23">
        <f t="shared" si="2"/>
        <v>539000000</v>
      </c>
      <c r="U30" s="18"/>
      <c r="V30" s="23">
        <f t="shared" si="2"/>
        <v>539000000</v>
      </c>
      <c r="W30" s="10">
        <v>-539000000</v>
      </c>
      <c r="X30" s="23">
        <f t="shared" si="2"/>
        <v>0</v>
      </c>
      <c r="Y30" s="18"/>
      <c r="Z30" s="23">
        <f t="shared" si="2"/>
        <v>0</v>
      </c>
      <c r="AA30" s="18"/>
      <c r="AB30" s="23">
        <f t="shared" si="2"/>
        <v>0</v>
      </c>
    </row>
    <row r="31" spans="1:28" ht="30" customHeight="1" x14ac:dyDescent="0.25">
      <c r="A31" s="18">
        <v>30</v>
      </c>
      <c r="B31" s="24">
        <v>44590</v>
      </c>
      <c r="C31" s="27">
        <v>1180900000</v>
      </c>
      <c r="D31" s="22">
        <v>1170362860.3199999</v>
      </c>
      <c r="E31" s="23"/>
      <c r="F31" s="23">
        <f t="shared" si="0"/>
        <v>1170362860.3199999</v>
      </c>
      <c r="G31" s="23"/>
      <c r="H31" s="23">
        <f t="shared" si="1"/>
        <v>1170362860.3199999</v>
      </c>
      <c r="I31" s="23"/>
      <c r="J31" s="23">
        <f t="shared" si="1"/>
        <v>1170362860.3199999</v>
      </c>
      <c r="K31" s="23"/>
      <c r="L31" s="23">
        <f t="shared" si="1"/>
        <v>1170362860.3199999</v>
      </c>
      <c r="M31" s="23"/>
      <c r="N31" s="23">
        <f t="shared" si="1"/>
        <v>1170362860.3199999</v>
      </c>
      <c r="O31" s="23"/>
      <c r="P31" s="23">
        <f t="shared" si="2"/>
        <v>1170362860.3199999</v>
      </c>
      <c r="Q31" s="23"/>
      <c r="R31" s="23">
        <f t="shared" si="2"/>
        <v>1170362860.3199999</v>
      </c>
      <c r="S31" s="18"/>
      <c r="T31" s="23">
        <f t="shared" si="2"/>
        <v>1170362860.3199999</v>
      </c>
      <c r="U31" s="10">
        <v>-1170362860.3199999</v>
      </c>
      <c r="V31" s="23">
        <f t="shared" si="2"/>
        <v>0</v>
      </c>
      <c r="W31" s="23"/>
      <c r="X31" s="23">
        <f t="shared" si="2"/>
        <v>0</v>
      </c>
      <c r="Y31" s="18"/>
      <c r="Z31" s="23">
        <f t="shared" si="2"/>
        <v>0</v>
      </c>
      <c r="AA31" s="18"/>
      <c r="AB31" s="23">
        <f t="shared" si="2"/>
        <v>0</v>
      </c>
    </row>
    <row r="32" spans="1:28" ht="30" customHeight="1" x14ac:dyDescent="0.25">
      <c r="A32" s="18">
        <v>31</v>
      </c>
      <c r="B32" s="24">
        <v>48729</v>
      </c>
      <c r="C32" s="27">
        <v>6000000000</v>
      </c>
      <c r="D32" s="22">
        <v>6000000000</v>
      </c>
      <c r="E32" s="23"/>
      <c r="F32" s="23">
        <f t="shared" si="0"/>
        <v>6000000000</v>
      </c>
      <c r="G32" s="23"/>
      <c r="H32" s="23">
        <f t="shared" si="1"/>
        <v>6000000000</v>
      </c>
      <c r="I32" s="23"/>
      <c r="J32" s="23">
        <f t="shared" si="1"/>
        <v>6000000000</v>
      </c>
      <c r="K32" s="23"/>
      <c r="L32" s="23">
        <f t="shared" si="1"/>
        <v>6000000000</v>
      </c>
      <c r="M32" s="23"/>
      <c r="N32" s="23">
        <f t="shared" si="1"/>
        <v>6000000000</v>
      </c>
      <c r="O32" s="23"/>
      <c r="P32" s="23">
        <f t="shared" si="2"/>
        <v>6000000000</v>
      </c>
      <c r="Q32" s="23"/>
      <c r="R32" s="23">
        <f t="shared" si="2"/>
        <v>6000000000</v>
      </c>
      <c r="S32" s="18"/>
      <c r="T32" s="23">
        <f t="shared" si="2"/>
        <v>6000000000</v>
      </c>
      <c r="U32" s="18"/>
      <c r="V32" s="23">
        <f t="shared" si="2"/>
        <v>6000000000</v>
      </c>
      <c r="W32" s="23"/>
      <c r="X32" s="23">
        <f t="shared" si="2"/>
        <v>6000000000</v>
      </c>
      <c r="Y32" s="18"/>
      <c r="Z32" s="23">
        <f t="shared" si="2"/>
        <v>6000000000</v>
      </c>
      <c r="AA32" s="18"/>
      <c r="AB32" s="23">
        <f t="shared" si="2"/>
        <v>6000000000</v>
      </c>
    </row>
    <row r="33" spans="1:28" ht="30" customHeight="1" x14ac:dyDescent="0.25">
      <c r="A33" s="18">
        <v>32</v>
      </c>
      <c r="B33" s="24">
        <v>44353</v>
      </c>
      <c r="C33" s="27">
        <v>13000000000</v>
      </c>
      <c r="D33" s="22">
        <v>7000000000</v>
      </c>
      <c r="E33" s="31">
        <v>-2000000000</v>
      </c>
      <c r="F33" s="23">
        <f t="shared" si="0"/>
        <v>5000000000</v>
      </c>
      <c r="G33" s="23"/>
      <c r="H33" s="23">
        <f t="shared" si="1"/>
        <v>5000000000</v>
      </c>
      <c r="I33" s="23"/>
      <c r="J33" s="23">
        <f t="shared" si="1"/>
        <v>5000000000</v>
      </c>
      <c r="K33" s="23"/>
      <c r="L33" s="23">
        <f t="shared" si="1"/>
        <v>5000000000</v>
      </c>
      <c r="M33" s="23"/>
      <c r="N33" s="23">
        <f t="shared" si="1"/>
        <v>5000000000</v>
      </c>
      <c r="O33" s="23"/>
      <c r="P33" s="23">
        <f t="shared" si="2"/>
        <v>5000000000</v>
      </c>
      <c r="Q33" s="23"/>
      <c r="R33" s="23">
        <f t="shared" si="2"/>
        <v>5000000000</v>
      </c>
      <c r="S33" s="18"/>
      <c r="T33" s="23">
        <f t="shared" si="2"/>
        <v>5000000000</v>
      </c>
      <c r="U33" s="18"/>
      <c r="V33" s="23">
        <f t="shared" si="2"/>
        <v>5000000000</v>
      </c>
      <c r="W33" s="23"/>
      <c r="X33" s="23">
        <f t="shared" si="2"/>
        <v>5000000000</v>
      </c>
      <c r="Y33" s="18"/>
      <c r="Z33" s="23">
        <f t="shared" si="2"/>
        <v>5000000000</v>
      </c>
      <c r="AA33" s="18"/>
      <c r="AB33" s="23">
        <f t="shared" si="2"/>
        <v>5000000000</v>
      </c>
    </row>
    <row r="34" spans="1:28" ht="30" customHeight="1" x14ac:dyDescent="0.25">
      <c r="A34" s="18">
        <v>33</v>
      </c>
      <c r="B34" s="24">
        <v>43614</v>
      </c>
      <c r="C34" s="27">
        <v>5000000000</v>
      </c>
      <c r="D34" s="22">
        <v>1875000000</v>
      </c>
      <c r="E34" s="23"/>
      <c r="F34" s="23">
        <f t="shared" si="0"/>
        <v>1875000000</v>
      </c>
      <c r="G34" s="31">
        <v>-625000000</v>
      </c>
      <c r="H34" s="23">
        <f t="shared" si="1"/>
        <v>1250000000</v>
      </c>
      <c r="I34" s="23"/>
      <c r="J34" s="23">
        <f t="shared" si="1"/>
        <v>1250000000</v>
      </c>
      <c r="K34" s="23"/>
      <c r="L34" s="23">
        <f t="shared" si="1"/>
        <v>1250000000</v>
      </c>
      <c r="M34" s="23"/>
      <c r="N34" s="23">
        <f t="shared" si="1"/>
        <v>1250000000</v>
      </c>
      <c r="O34" s="23"/>
      <c r="P34" s="23">
        <f t="shared" si="2"/>
        <v>1250000000</v>
      </c>
      <c r="Q34" s="10">
        <v>-625000000</v>
      </c>
      <c r="R34" s="23">
        <f t="shared" si="2"/>
        <v>625000000</v>
      </c>
      <c r="S34" s="18"/>
      <c r="T34" s="23">
        <f t="shared" si="2"/>
        <v>625000000</v>
      </c>
      <c r="U34" s="18"/>
      <c r="V34" s="23">
        <f t="shared" si="2"/>
        <v>625000000</v>
      </c>
      <c r="W34" s="23"/>
      <c r="X34" s="23">
        <f t="shared" si="2"/>
        <v>625000000</v>
      </c>
      <c r="Y34" s="18"/>
      <c r="Z34" s="23">
        <f t="shared" si="2"/>
        <v>625000000</v>
      </c>
      <c r="AA34" s="18"/>
      <c r="AB34" s="23">
        <f t="shared" si="2"/>
        <v>625000000</v>
      </c>
    </row>
    <row r="35" spans="1:28" ht="30" customHeight="1" x14ac:dyDescent="0.25">
      <c r="A35" s="18">
        <v>34</v>
      </c>
      <c r="B35" s="24">
        <v>44353</v>
      </c>
      <c r="C35" s="27">
        <v>10000000000</v>
      </c>
      <c r="D35" s="22">
        <v>5384615384.6199999</v>
      </c>
      <c r="E35" s="31">
        <v>-1538461538.46</v>
      </c>
      <c r="F35" s="23">
        <f t="shared" si="0"/>
        <v>3846153846.1599998</v>
      </c>
      <c r="G35" s="23"/>
      <c r="H35" s="23">
        <f t="shared" si="1"/>
        <v>3846153846.1599998</v>
      </c>
      <c r="I35" s="23"/>
      <c r="J35" s="23">
        <f t="shared" si="1"/>
        <v>3846153846.1599998</v>
      </c>
      <c r="K35" s="23"/>
      <c r="L35" s="23">
        <f t="shared" si="1"/>
        <v>3846153846.1599998</v>
      </c>
      <c r="M35" s="23"/>
      <c r="N35" s="23">
        <f t="shared" si="1"/>
        <v>3846153846.1599998</v>
      </c>
      <c r="O35" s="23"/>
      <c r="P35" s="23">
        <f t="shared" si="2"/>
        <v>3846153846.1599998</v>
      </c>
      <c r="Q35" s="23"/>
      <c r="R35" s="23">
        <f t="shared" si="2"/>
        <v>3846153846.1599998</v>
      </c>
      <c r="S35" s="18"/>
      <c r="T35" s="23">
        <f t="shared" si="2"/>
        <v>3846153846.1599998</v>
      </c>
      <c r="U35" s="18"/>
      <c r="V35" s="23">
        <f t="shared" si="2"/>
        <v>3846153846.1599998</v>
      </c>
      <c r="W35" s="23"/>
      <c r="X35" s="23">
        <f t="shared" si="2"/>
        <v>3846153846.1599998</v>
      </c>
      <c r="Y35" s="18"/>
      <c r="Z35" s="23">
        <f t="shared" si="2"/>
        <v>3846153846.1599998</v>
      </c>
      <c r="AA35" s="18"/>
      <c r="AB35" s="23">
        <f t="shared" si="2"/>
        <v>3846153846.1599998</v>
      </c>
    </row>
    <row r="36" spans="1:28" ht="30" customHeight="1" x14ac:dyDescent="0.25">
      <c r="A36" s="18">
        <v>35</v>
      </c>
      <c r="B36" s="24">
        <v>47182</v>
      </c>
      <c r="C36" s="27">
        <v>25000000000</v>
      </c>
      <c r="D36" s="22">
        <v>25000000000</v>
      </c>
      <c r="E36" s="31">
        <v>-2272727272.7199998</v>
      </c>
      <c r="F36" s="23">
        <f t="shared" si="0"/>
        <v>22727272727.279999</v>
      </c>
      <c r="G36" s="23"/>
      <c r="H36" s="23">
        <f t="shared" si="1"/>
        <v>22727272727.279999</v>
      </c>
      <c r="I36" s="23"/>
      <c r="J36" s="23">
        <f t="shared" si="1"/>
        <v>22727272727.279999</v>
      </c>
      <c r="K36" s="23"/>
      <c r="L36" s="23">
        <f t="shared" si="1"/>
        <v>22727272727.279999</v>
      </c>
      <c r="M36" s="23"/>
      <c r="N36" s="23">
        <f t="shared" si="1"/>
        <v>22727272727.279999</v>
      </c>
      <c r="O36" s="23"/>
      <c r="P36" s="23">
        <f t="shared" si="2"/>
        <v>22727272727.279999</v>
      </c>
      <c r="Q36" s="23"/>
      <c r="R36" s="23">
        <f t="shared" si="2"/>
        <v>22727272727.279999</v>
      </c>
      <c r="S36" s="18"/>
      <c r="T36" s="23">
        <f t="shared" si="2"/>
        <v>22727272727.279999</v>
      </c>
      <c r="U36" s="18"/>
      <c r="V36" s="23">
        <f t="shared" si="2"/>
        <v>22727272727.279999</v>
      </c>
      <c r="W36" s="23"/>
      <c r="X36" s="23">
        <f t="shared" si="2"/>
        <v>22727272727.279999</v>
      </c>
      <c r="Y36" s="18"/>
      <c r="Z36" s="23">
        <f t="shared" si="2"/>
        <v>22727272727.279999</v>
      </c>
      <c r="AA36" s="18"/>
      <c r="AB36" s="23">
        <f t="shared" si="2"/>
        <v>22727272727.279999</v>
      </c>
    </row>
    <row r="37" spans="1:28" ht="30" customHeight="1" x14ac:dyDescent="0.25">
      <c r="A37" s="18">
        <v>36</v>
      </c>
      <c r="B37" s="24">
        <v>48830</v>
      </c>
      <c r="C37" s="27">
        <v>20000000000</v>
      </c>
      <c r="D37" s="22">
        <v>1006316760.7200012</v>
      </c>
      <c r="E37" s="31">
        <v>-13892106.060000001</v>
      </c>
      <c r="F37" s="23">
        <f t="shared" si="0"/>
        <v>992424654.66000128</v>
      </c>
      <c r="G37" s="31">
        <v>-38553334.810000002</v>
      </c>
      <c r="H37" s="23">
        <f t="shared" si="1"/>
        <v>953871319.85000134</v>
      </c>
      <c r="I37" s="32">
        <v>-13389518.800000001</v>
      </c>
      <c r="J37" s="23">
        <f t="shared" si="1"/>
        <v>940481801.05000138</v>
      </c>
      <c r="K37" s="10">
        <v>-11636085.73</v>
      </c>
      <c r="L37" s="23">
        <f t="shared" si="1"/>
        <v>928845715.32000136</v>
      </c>
      <c r="M37" s="10">
        <v>-7129024.3499999996</v>
      </c>
      <c r="N37" s="23">
        <f t="shared" si="1"/>
        <v>921716690.97000134</v>
      </c>
      <c r="O37" s="10">
        <v>-14193076.449999999</v>
      </c>
      <c r="P37" s="23">
        <f t="shared" si="2"/>
        <v>907523614.52000129</v>
      </c>
      <c r="Q37" s="10">
        <v>-21991799.219999999</v>
      </c>
      <c r="R37" s="23">
        <f t="shared" si="2"/>
        <v>885531815.30000126</v>
      </c>
      <c r="S37" s="10">
        <v>-7694226.1399999997</v>
      </c>
      <c r="T37" s="23">
        <f t="shared" si="2"/>
        <v>877837589.16000128</v>
      </c>
      <c r="U37" s="10">
        <v>-170463464.77000001</v>
      </c>
      <c r="V37" s="23">
        <f t="shared" si="2"/>
        <v>707374124.3900013</v>
      </c>
      <c r="W37" s="10">
        <v>-18008875.190000001</v>
      </c>
      <c r="X37" s="23">
        <f t="shared" si="2"/>
        <v>689365249.20000124</v>
      </c>
      <c r="Y37" s="10">
        <v>-2276224.88</v>
      </c>
      <c r="Z37" s="23">
        <f t="shared" si="2"/>
        <v>687089024.32000124</v>
      </c>
      <c r="AA37" s="10">
        <v>-46737904.259999998</v>
      </c>
      <c r="AB37" s="23">
        <f t="shared" si="2"/>
        <v>640351120.06000125</v>
      </c>
    </row>
    <row r="38" spans="1:28" ht="30" customHeight="1" x14ac:dyDescent="0.25">
      <c r="A38" s="18">
        <v>37</v>
      </c>
      <c r="B38" s="24">
        <v>45171</v>
      </c>
      <c r="C38" s="27">
        <v>1530000000</v>
      </c>
      <c r="D38" s="22">
        <v>1486038722.0999999</v>
      </c>
      <c r="E38" s="23"/>
      <c r="F38" s="23">
        <f t="shared" si="0"/>
        <v>1486038722.0999999</v>
      </c>
      <c r="G38" s="23"/>
      <c r="H38" s="23">
        <f t="shared" si="1"/>
        <v>1486038722.0999999</v>
      </c>
      <c r="I38" s="23"/>
      <c r="J38" s="23">
        <f t="shared" si="1"/>
        <v>1486038722.0999999</v>
      </c>
      <c r="K38" s="23"/>
      <c r="L38" s="23">
        <f t="shared" si="1"/>
        <v>1486038722.0999999</v>
      </c>
      <c r="M38" s="23"/>
      <c r="N38" s="23">
        <f t="shared" si="1"/>
        <v>1486038722.0999999</v>
      </c>
      <c r="O38" s="23"/>
      <c r="P38" s="23">
        <f t="shared" si="2"/>
        <v>1486038722.0999999</v>
      </c>
      <c r="Q38" s="23"/>
      <c r="R38" s="23">
        <f t="shared" si="2"/>
        <v>1486038722.0999999</v>
      </c>
      <c r="S38" s="18"/>
      <c r="T38" s="23">
        <f t="shared" si="2"/>
        <v>1486038722.0999999</v>
      </c>
      <c r="U38" s="18"/>
      <c r="V38" s="23">
        <f t="shared" si="2"/>
        <v>1486038722.0999999</v>
      </c>
      <c r="W38" s="23"/>
      <c r="X38" s="23">
        <f t="shared" si="2"/>
        <v>1486038722.0999999</v>
      </c>
      <c r="Y38" s="18"/>
      <c r="Z38" s="23">
        <f t="shared" si="2"/>
        <v>1486038722.0999999</v>
      </c>
      <c r="AA38" s="18"/>
      <c r="AB38" s="23">
        <f t="shared" si="2"/>
        <v>1486038722.0999999</v>
      </c>
    </row>
    <row r="39" spans="1:28" ht="30" customHeight="1" x14ac:dyDescent="0.25">
      <c r="A39" s="18">
        <v>38</v>
      </c>
      <c r="B39" s="24">
        <v>49066</v>
      </c>
      <c r="C39" s="27">
        <v>7000000000</v>
      </c>
      <c r="D39" s="22">
        <v>7000000000</v>
      </c>
      <c r="E39" s="23"/>
      <c r="F39" s="23">
        <f t="shared" si="0"/>
        <v>7000000000</v>
      </c>
      <c r="G39" s="23"/>
      <c r="H39" s="23">
        <f t="shared" si="1"/>
        <v>7000000000</v>
      </c>
      <c r="I39" s="23"/>
      <c r="J39" s="23">
        <f t="shared" si="1"/>
        <v>7000000000</v>
      </c>
      <c r="K39" s="23"/>
      <c r="L39" s="23">
        <f t="shared" si="1"/>
        <v>7000000000</v>
      </c>
      <c r="M39" s="23"/>
      <c r="N39" s="23">
        <f t="shared" si="1"/>
        <v>7000000000</v>
      </c>
      <c r="O39" s="23"/>
      <c r="P39" s="23">
        <f t="shared" si="2"/>
        <v>7000000000</v>
      </c>
      <c r="Q39" s="23"/>
      <c r="R39" s="23">
        <f t="shared" si="2"/>
        <v>7000000000</v>
      </c>
      <c r="S39" s="18"/>
      <c r="T39" s="23">
        <f t="shared" ref="P39:V64" si="4">SUM(R39:S39)</f>
        <v>7000000000</v>
      </c>
      <c r="U39" s="18"/>
      <c r="V39" s="23">
        <f t="shared" si="4"/>
        <v>7000000000</v>
      </c>
      <c r="W39" s="23"/>
      <c r="X39" s="23">
        <f t="shared" ref="X39:AB64" si="5">SUM(V39:W39)</f>
        <v>7000000000</v>
      </c>
      <c r="Y39" s="18"/>
      <c r="Z39" s="23">
        <f t="shared" si="5"/>
        <v>7000000000</v>
      </c>
      <c r="AA39" s="18"/>
      <c r="AB39" s="23">
        <f t="shared" si="5"/>
        <v>7000000000</v>
      </c>
    </row>
    <row r="40" spans="1:28" ht="30" customHeight="1" x14ac:dyDescent="0.25">
      <c r="A40" s="18">
        <v>39</v>
      </c>
      <c r="B40" s="24">
        <v>44394</v>
      </c>
      <c r="C40" s="27">
        <v>2581487000</v>
      </c>
      <c r="D40" s="22">
        <v>767605707.3499999</v>
      </c>
      <c r="E40" s="23"/>
      <c r="F40" s="23">
        <f t="shared" si="0"/>
        <v>767605707.3499999</v>
      </c>
      <c r="G40" s="23"/>
      <c r="H40" s="23">
        <f t="shared" si="1"/>
        <v>767605707.3499999</v>
      </c>
      <c r="I40" s="23"/>
      <c r="J40" s="23">
        <f t="shared" si="1"/>
        <v>767605707.3499999</v>
      </c>
      <c r="K40" s="23"/>
      <c r="L40" s="23">
        <f t="shared" si="1"/>
        <v>767605707.3499999</v>
      </c>
      <c r="M40" s="11">
        <v>109584.4</v>
      </c>
      <c r="N40" s="23">
        <f t="shared" si="1"/>
        <v>767715291.74999988</v>
      </c>
      <c r="O40" s="10">
        <v>-109584.4</v>
      </c>
      <c r="P40" s="23">
        <f t="shared" si="4"/>
        <v>767605707.3499999</v>
      </c>
      <c r="Q40" s="23"/>
      <c r="R40" s="23">
        <f t="shared" si="4"/>
        <v>767605707.3499999</v>
      </c>
      <c r="S40" s="18"/>
      <c r="T40" s="23">
        <f t="shared" si="4"/>
        <v>767605707.3499999</v>
      </c>
      <c r="U40" s="18"/>
      <c r="V40" s="23">
        <f t="shared" si="4"/>
        <v>767605707.3499999</v>
      </c>
      <c r="W40" s="23"/>
      <c r="X40" s="23">
        <f t="shared" si="5"/>
        <v>767605707.3499999</v>
      </c>
      <c r="Y40" s="18"/>
      <c r="Z40" s="23">
        <f t="shared" si="5"/>
        <v>767605707.3499999</v>
      </c>
      <c r="AA40" s="18"/>
      <c r="AB40" s="23">
        <f t="shared" si="5"/>
        <v>767605707.3499999</v>
      </c>
    </row>
    <row r="41" spans="1:28" ht="30" customHeight="1" x14ac:dyDescent="0.25">
      <c r="A41" s="18">
        <v>40</v>
      </c>
      <c r="B41" s="29" t="s">
        <v>37</v>
      </c>
      <c r="C41" s="27">
        <v>9000000000</v>
      </c>
      <c r="D41" s="22">
        <v>9000000000</v>
      </c>
      <c r="E41" s="23"/>
      <c r="F41" s="23">
        <f t="shared" si="0"/>
        <v>9000000000</v>
      </c>
      <c r="G41" s="23"/>
      <c r="H41" s="23">
        <f t="shared" si="1"/>
        <v>9000000000</v>
      </c>
      <c r="I41" s="23"/>
      <c r="J41" s="23">
        <f t="shared" si="1"/>
        <v>9000000000</v>
      </c>
      <c r="K41" s="23"/>
      <c r="L41" s="23">
        <f t="shared" si="1"/>
        <v>9000000000</v>
      </c>
      <c r="M41" s="23"/>
      <c r="N41" s="23">
        <f t="shared" si="1"/>
        <v>9000000000</v>
      </c>
      <c r="O41" s="23"/>
      <c r="P41" s="23">
        <f t="shared" si="4"/>
        <v>9000000000</v>
      </c>
      <c r="Q41" s="23"/>
      <c r="R41" s="23">
        <f t="shared" si="4"/>
        <v>9000000000</v>
      </c>
      <c r="S41" s="18"/>
      <c r="T41" s="23">
        <f t="shared" si="4"/>
        <v>9000000000</v>
      </c>
      <c r="U41" s="18"/>
      <c r="V41" s="23">
        <f t="shared" si="4"/>
        <v>9000000000</v>
      </c>
      <c r="W41" s="23"/>
      <c r="X41" s="23">
        <f t="shared" si="5"/>
        <v>9000000000</v>
      </c>
      <c r="Y41" s="18"/>
      <c r="Z41" s="23">
        <f t="shared" si="5"/>
        <v>9000000000</v>
      </c>
      <c r="AA41" s="18"/>
      <c r="AB41" s="23">
        <f t="shared" si="5"/>
        <v>9000000000</v>
      </c>
    </row>
    <row r="42" spans="1:28" ht="30" customHeight="1" x14ac:dyDescent="0.25">
      <c r="A42" s="18">
        <v>41</v>
      </c>
      <c r="B42" s="24">
        <v>44883</v>
      </c>
      <c r="C42" s="27">
        <v>10000000000</v>
      </c>
      <c r="D42" s="22">
        <v>7692307692.3100014</v>
      </c>
      <c r="E42" s="23"/>
      <c r="F42" s="23">
        <f t="shared" si="0"/>
        <v>7692307692.3100014</v>
      </c>
      <c r="G42" s="23"/>
      <c r="H42" s="23">
        <f t="shared" si="1"/>
        <v>7692307692.3100014</v>
      </c>
      <c r="I42" s="32">
        <v>-769230769.23000002</v>
      </c>
      <c r="J42" s="23">
        <f t="shared" si="1"/>
        <v>6923076923.0800018</v>
      </c>
      <c r="K42" s="23"/>
      <c r="L42" s="23">
        <f t="shared" si="1"/>
        <v>6923076923.0800018</v>
      </c>
      <c r="M42" s="23"/>
      <c r="N42" s="23">
        <f t="shared" si="1"/>
        <v>6923076923.0800018</v>
      </c>
      <c r="O42" s="23"/>
      <c r="P42" s="23">
        <f t="shared" si="4"/>
        <v>6923076923.0800018</v>
      </c>
      <c r="Q42" s="23"/>
      <c r="R42" s="23">
        <f t="shared" si="4"/>
        <v>6923076923.0800018</v>
      </c>
      <c r="S42" s="10">
        <v>-769230769.23000002</v>
      </c>
      <c r="T42" s="23">
        <f t="shared" si="4"/>
        <v>6153846153.8500023</v>
      </c>
      <c r="U42" s="18"/>
      <c r="V42" s="23">
        <f t="shared" si="4"/>
        <v>6153846153.8500023</v>
      </c>
      <c r="W42" s="23"/>
      <c r="X42" s="23">
        <f t="shared" si="5"/>
        <v>6153846153.8500023</v>
      </c>
      <c r="Y42" s="18"/>
      <c r="Z42" s="23">
        <f t="shared" si="5"/>
        <v>6153846153.8500023</v>
      </c>
      <c r="AA42" s="18"/>
      <c r="AB42" s="23">
        <f t="shared" si="5"/>
        <v>6153846153.8500023</v>
      </c>
    </row>
    <row r="43" spans="1:28" ht="30" customHeight="1" x14ac:dyDescent="0.25">
      <c r="A43" s="18">
        <v>42</v>
      </c>
      <c r="B43" s="29" t="s">
        <v>37</v>
      </c>
      <c r="C43" s="27">
        <v>9000000000</v>
      </c>
      <c r="D43" s="22">
        <v>9000000000</v>
      </c>
      <c r="E43" s="23"/>
      <c r="F43" s="23">
        <f t="shared" si="0"/>
        <v>9000000000</v>
      </c>
      <c r="G43" s="23"/>
      <c r="H43" s="23">
        <f t="shared" si="1"/>
        <v>9000000000</v>
      </c>
      <c r="I43" s="23"/>
      <c r="J43" s="23">
        <f t="shared" si="1"/>
        <v>9000000000</v>
      </c>
      <c r="K43" s="23"/>
      <c r="L43" s="23">
        <f t="shared" si="1"/>
        <v>9000000000</v>
      </c>
      <c r="M43" s="23"/>
      <c r="N43" s="23">
        <f t="shared" si="1"/>
        <v>9000000000</v>
      </c>
      <c r="O43" s="23"/>
      <c r="P43" s="23">
        <f t="shared" si="4"/>
        <v>9000000000</v>
      </c>
      <c r="Q43" s="23"/>
      <c r="R43" s="23">
        <f t="shared" si="4"/>
        <v>9000000000</v>
      </c>
      <c r="S43" s="18"/>
      <c r="T43" s="23">
        <f t="shared" si="4"/>
        <v>9000000000</v>
      </c>
      <c r="U43" s="18"/>
      <c r="V43" s="23">
        <f t="shared" si="4"/>
        <v>9000000000</v>
      </c>
      <c r="W43" s="23"/>
      <c r="X43" s="23">
        <f t="shared" si="5"/>
        <v>9000000000</v>
      </c>
      <c r="Y43" s="18"/>
      <c r="Z43" s="23">
        <f t="shared" si="5"/>
        <v>9000000000</v>
      </c>
      <c r="AA43" s="18"/>
      <c r="AB43" s="23">
        <f t="shared" si="5"/>
        <v>9000000000</v>
      </c>
    </row>
    <row r="44" spans="1:28" ht="30" customHeight="1" x14ac:dyDescent="0.25">
      <c r="A44" s="18">
        <v>43</v>
      </c>
      <c r="B44" s="24">
        <v>44883</v>
      </c>
      <c r="C44" s="27">
        <v>5000000000</v>
      </c>
      <c r="D44" s="22">
        <v>3846153846.1400003</v>
      </c>
      <c r="E44" s="23"/>
      <c r="F44" s="23">
        <f t="shared" si="0"/>
        <v>3846153846.1400003</v>
      </c>
      <c r="G44" s="23"/>
      <c r="H44" s="23">
        <f t="shared" si="1"/>
        <v>3846153846.1400003</v>
      </c>
      <c r="I44" s="32">
        <v>-384615384.62</v>
      </c>
      <c r="J44" s="23">
        <f t="shared" si="1"/>
        <v>3461538461.5200005</v>
      </c>
      <c r="K44" s="23"/>
      <c r="L44" s="23">
        <f t="shared" si="1"/>
        <v>3461538461.5200005</v>
      </c>
      <c r="M44" s="23"/>
      <c r="N44" s="23">
        <f t="shared" si="1"/>
        <v>3461538461.5200005</v>
      </c>
      <c r="O44" s="23"/>
      <c r="P44" s="23">
        <f t="shared" si="4"/>
        <v>3461538461.5200005</v>
      </c>
      <c r="Q44" s="23"/>
      <c r="R44" s="23">
        <f t="shared" si="4"/>
        <v>3461538461.5200005</v>
      </c>
      <c r="S44" s="10">
        <v>-384615384.62</v>
      </c>
      <c r="T44" s="23">
        <f t="shared" si="4"/>
        <v>3076923076.9000006</v>
      </c>
      <c r="U44" s="18"/>
      <c r="V44" s="23">
        <f t="shared" si="4"/>
        <v>3076923076.9000006</v>
      </c>
      <c r="W44" s="23"/>
      <c r="X44" s="23">
        <f t="shared" si="5"/>
        <v>3076923076.9000006</v>
      </c>
      <c r="Y44" s="18"/>
      <c r="Z44" s="23">
        <f t="shared" si="5"/>
        <v>3076923076.9000006</v>
      </c>
      <c r="AA44" s="18"/>
      <c r="AB44" s="23">
        <f t="shared" si="5"/>
        <v>3076923076.9000006</v>
      </c>
    </row>
    <row r="45" spans="1:28" ht="30" customHeight="1" x14ac:dyDescent="0.25">
      <c r="A45" s="18">
        <v>44</v>
      </c>
      <c r="B45" s="24">
        <v>43182</v>
      </c>
      <c r="C45" s="27">
        <v>9000000000</v>
      </c>
      <c r="D45" s="22">
        <v>9000000000</v>
      </c>
      <c r="E45" s="23"/>
      <c r="F45" s="23">
        <f t="shared" si="0"/>
        <v>9000000000</v>
      </c>
      <c r="G45" s="23"/>
      <c r="H45" s="23">
        <f t="shared" si="1"/>
        <v>9000000000</v>
      </c>
      <c r="I45" s="32">
        <v>-9000000000</v>
      </c>
      <c r="J45" s="23">
        <f t="shared" si="1"/>
        <v>0</v>
      </c>
      <c r="K45" s="23"/>
      <c r="L45" s="23">
        <f t="shared" si="1"/>
        <v>0</v>
      </c>
      <c r="M45" s="23"/>
      <c r="N45" s="23">
        <f t="shared" si="1"/>
        <v>0</v>
      </c>
      <c r="O45" s="23"/>
      <c r="P45" s="23">
        <f t="shared" si="4"/>
        <v>0</v>
      </c>
      <c r="Q45" s="23"/>
      <c r="R45" s="23">
        <f t="shared" si="4"/>
        <v>0</v>
      </c>
      <c r="S45" s="18"/>
      <c r="T45" s="23">
        <f t="shared" si="4"/>
        <v>0</v>
      </c>
      <c r="U45" s="18"/>
      <c r="V45" s="23">
        <f t="shared" si="4"/>
        <v>0</v>
      </c>
      <c r="W45" s="23"/>
      <c r="X45" s="23">
        <f t="shared" si="5"/>
        <v>0</v>
      </c>
      <c r="Y45" s="18"/>
      <c r="Z45" s="23">
        <f t="shared" si="5"/>
        <v>0</v>
      </c>
      <c r="AA45" s="18"/>
      <c r="AB45" s="23">
        <f t="shared" si="5"/>
        <v>0</v>
      </c>
    </row>
    <row r="46" spans="1:28" ht="30" customHeight="1" x14ac:dyDescent="0.25">
      <c r="A46" s="18">
        <v>45</v>
      </c>
      <c r="B46" s="24">
        <v>45268</v>
      </c>
      <c r="C46" s="27">
        <v>18000000000</v>
      </c>
      <c r="D46" s="22">
        <v>13846153846.139999</v>
      </c>
      <c r="E46" s="31">
        <v>-1384615384.6199999</v>
      </c>
      <c r="F46" s="23">
        <f t="shared" si="0"/>
        <v>12461538461.52</v>
      </c>
      <c r="G46" s="23"/>
      <c r="H46" s="23">
        <f t="shared" si="1"/>
        <v>12461538461.52</v>
      </c>
      <c r="I46" s="23"/>
      <c r="J46" s="23">
        <f t="shared" si="1"/>
        <v>12461538461.52</v>
      </c>
      <c r="K46" s="23"/>
      <c r="L46" s="23">
        <f t="shared" si="1"/>
        <v>12461538461.52</v>
      </c>
      <c r="M46" s="23"/>
      <c r="N46" s="23">
        <f t="shared" si="1"/>
        <v>12461538461.52</v>
      </c>
      <c r="O46" s="23"/>
      <c r="P46" s="23">
        <f t="shared" si="4"/>
        <v>12461538461.52</v>
      </c>
      <c r="Q46" s="23"/>
      <c r="R46" s="23">
        <f t="shared" si="4"/>
        <v>12461538461.52</v>
      </c>
      <c r="S46" s="18"/>
      <c r="T46" s="23">
        <f t="shared" si="4"/>
        <v>12461538461.52</v>
      </c>
      <c r="U46" s="18"/>
      <c r="V46" s="23">
        <f t="shared" si="4"/>
        <v>12461538461.52</v>
      </c>
      <c r="W46" s="23"/>
      <c r="X46" s="23">
        <f t="shared" si="5"/>
        <v>12461538461.52</v>
      </c>
      <c r="Y46" s="18"/>
      <c r="Z46" s="23">
        <f t="shared" si="5"/>
        <v>12461538461.52</v>
      </c>
      <c r="AA46" s="18"/>
      <c r="AB46" s="23">
        <f t="shared" si="5"/>
        <v>12461538461.52</v>
      </c>
    </row>
    <row r="47" spans="1:28" ht="30" customHeight="1" x14ac:dyDescent="0.25">
      <c r="A47" s="18">
        <v>46</v>
      </c>
      <c r="B47" s="33" t="s">
        <v>38</v>
      </c>
      <c r="C47" s="27">
        <v>3000000000</v>
      </c>
      <c r="D47" s="22">
        <v>0</v>
      </c>
      <c r="E47" s="23"/>
      <c r="F47" s="23">
        <f t="shared" si="0"/>
        <v>0</v>
      </c>
      <c r="G47" s="23"/>
      <c r="H47" s="23">
        <f t="shared" si="1"/>
        <v>0</v>
      </c>
      <c r="I47" s="23"/>
      <c r="J47" s="23">
        <f t="shared" si="1"/>
        <v>0</v>
      </c>
      <c r="K47" s="23"/>
      <c r="L47" s="23">
        <f t="shared" si="1"/>
        <v>0</v>
      </c>
      <c r="M47" s="11">
        <v>3000000000</v>
      </c>
      <c r="N47" s="23">
        <f t="shared" si="1"/>
        <v>3000000000</v>
      </c>
      <c r="O47" s="23"/>
      <c r="P47" s="23">
        <f t="shared" si="4"/>
        <v>3000000000</v>
      </c>
      <c r="Q47" s="23"/>
      <c r="R47" s="23">
        <f t="shared" si="4"/>
        <v>3000000000</v>
      </c>
      <c r="S47" s="18"/>
      <c r="T47" s="23">
        <f t="shared" si="4"/>
        <v>3000000000</v>
      </c>
      <c r="U47" s="18"/>
      <c r="V47" s="23">
        <f t="shared" si="4"/>
        <v>3000000000</v>
      </c>
      <c r="W47" s="23"/>
      <c r="X47" s="23">
        <f t="shared" si="5"/>
        <v>3000000000</v>
      </c>
      <c r="Y47" s="18"/>
      <c r="Z47" s="23">
        <f t="shared" si="5"/>
        <v>3000000000</v>
      </c>
      <c r="AA47" s="18"/>
      <c r="AB47" s="23">
        <f t="shared" si="5"/>
        <v>3000000000</v>
      </c>
    </row>
    <row r="48" spans="1:28" ht="30" customHeight="1" x14ac:dyDescent="0.25">
      <c r="A48" s="18">
        <v>47</v>
      </c>
      <c r="B48" s="33" t="s">
        <v>38</v>
      </c>
      <c r="C48" s="27">
        <v>3000000000</v>
      </c>
      <c r="D48" s="22">
        <v>0</v>
      </c>
      <c r="E48" s="23"/>
      <c r="F48" s="23">
        <f t="shared" si="0"/>
        <v>0</v>
      </c>
      <c r="G48" s="23"/>
      <c r="H48" s="23">
        <f t="shared" si="1"/>
        <v>0</v>
      </c>
      <c r="I48" s="23"/>
      <c r="J48" s="23">
        <f t="shared" si="1"/>
        <v>0</v>
      </c>
      <c r="K48" s="23"/>
      <c r="L48" s="23">
        <f t="shared" si="1"/>
        <v>0</v>
      </c>
      <c r="M48" s="11">
        <v>3000000000</v>
      </c>
      <c r="N48" s="23">
        <f t="shared" si="1"/>
        <v>3000000000</v>
      </c>
      <c r="O48" s="23"/>
      <c r="P48" s="23">
        <f t="shared" si="4"/>
        <v>3000000000</v>
      </c>
      <c r="Q48" s="23"/>
      <c r="R48" s="23">
        <f t="shared" si="4"/>
        <v>3000000000</v>
      </c>
      <c r="S48" s="18"/>
      <c r="T48" s="23">
        <f t="shared" si="4"/>
        <v>3000000000</v>
      </c>
      <c r="U48" s="18"/>
      <c r="V48" s="23">
        <f t="shared" si="4"/>
        <v>3000000000</v>
      </c>
      <c r="W48" s="23"/>
      <c r="X48" s="23">
        <f t="shared" si="5"/>
        <v>3000000000</v>
      </c>
      <c r="Y48" s="18"/>
      <c r="Z48" s="23">
        <f t="shared" si="5"/>
        <v>3000000000</v>
      </c>
      <c r="AA48" s="18"/>
      <c r="AB48" s="23">
        <f t="shared" si="5"/>
        <v>3000000000</v>
      </c>
    </row>
    <row r="49" spans="1:28" ht="30" customHeight="1" x14ac:dyDescent="0.25">
      <c r="A49" s="18">
        <v>48</v>
      </c>
      <c r="B49" s="33" t="s">
        <v>38</v>
      </c>
      <c r="C49" s="27">
        <v>3000000000</v>
      </c>
      <c r="D49" s="22">
        <v>0</v>
      </c>
      <c r="E49" s="23"/>
      <c r="F49" s="23">
        <f t="shared" si="0"/>
        <v>0</v>
      </c>
      <c r="G49" s="23"/>
      <c r="H49" s="23">
        <f t="shared" si="1"/>
        <v>0</v>
      </c>
      <c r="I49" s="23"/>
      <c r="J49" s="23">
        <f t="shared" si="1"/>
        <v>0</v>
      </c>
      <c r="K49" s="23"/>
      <c r="L49" s="23">
        <f t="shared" si="1"/>
        <v>0</v>
      </c>
      <c r="M49" s="11">
        <v>3000000000</v>
      </c>
      <c r="N49" s="23">
        <f t="shared" si="1"/>
        <v>3000000000</v>
      </c>
      <c r="O49" s="23"/>
      <c r="P49" s="23">
        <f t="shared" si="4"/>
        <v>3000000000</v>
      </c>
      <c r="Q49" s="23"/>
      <c r="R49" s="23">
        <f t="shared" si="4"/>
        <v>3000000000</v>
      </c>
      <c r="S49" s="18"/>
      <c r="T49" s="23">
        <f t="shared" si="4"/>
        <v>3000000000</v>
      </c>
      <c r="U49" s="18"/>
      <c r="V49" s="23">
        <f t="shared" si="4"/>
        <v>3000000000</v>
      </c>
      <c r="W49" s="23"/>
      <c r="X49" s="23">
        <f t="shared" si="5"/>
        <v>3000000000</v>
      </c>
      <c r="Y49" s="18"/>
      <c r="Z49" s="23">
        <f t="shared" si="5"/>
        <v>3000000000</v>
      </c>
      <c r="AA49" s="18"/>
      <c r="AB49" s="23">
        <f t="shared" si="5"/>
        <v>3000000000</v>
      </c>
    </row>
    <row r="50" spans="1:28" ht="30" customHeight="1" x14ac:dyDescent="0.25">
      <c r="A50" s="18">
        <v>49</v>
      </c>
      <c r="B50" s="33" t="s">
        <v>38</v>
      </c>
      <c r="C50" s="27">
        <v>3000000000</v>
      </c>
      <c r="D50" s="22">
        <v>0</v>
      </c>
      <c r="E50" s="23"/>
      <c r="F50" s="23">
        <f t="shared" si="0"/>
        <v>0</v>
      </c>
      <c r="G50" s="23"/>
      <c r="H50" s="23">
        <f t="shared" si="1"/>
        <v>0</v>
      </c>
      <c r="I50" s="23"/>
      <c r="J50" s="23">
        <f t="shared" si="1"/>
        <v>0</v>
      </c>
      <c r="K50" s="23"/>
      <c r="L50" s="23">
        <f t="shared" si="1"/>
        <v>0</v>
      </c>
      <c r="M50" s="11">
        <v>3000000000</v>
      </c>
      <c r="N50" s="23">
        <f t="shared" si="1"/>
        <v>3000000000</v>
      </c>
      <c r="O50" s="23"/>
      <c r="P50" s="23">
        <f t="shared" si="4"/>
        <v>3000000000</v>
      </c>
      <c r="Q50" s="23"/>
      <c r="R50" s="23">
        <f t="shared" si="4"/>
        <v>3000000000</v>
      </c>
      <c r="S50" s="18"/>
      <c r="T50" s="23">
        <f t="shared" si="4"/>
        <v>3000000000</v>
      </c>
      <c r="U50" s="18"/>
      <c r="V50" s="23">
        <f t="shared" si="4"/>
        <v>3000000000</v>
      </c>
      <c r="W50" s="23"/>
      <c r="X50" s="23">
        <f t="shared" si="5"/>
        <v>3000000000</v>
      </c>
      <c r="Y50" s="18"/>
      <c r="Z50" s="23">
        <f t="shared" si="5"/>
        <v>3000000000</v>
      </c>
      <c r="AA50" s="18"/>
      <c r="AB50" s="23">
        <f t="shared" si="5"/>
        <v>3000000000</v>
      </c>
    </row>
    <row r="51" spans="1:28" ht="30" customHeight="1" x14ac:dyDescent="0.25">
      <c r="A51" s="18">
        <v>50</v>
      </c>
      <c r="B51" s="33" t="s">
        <v>38</v>
      </c>
      <c r="C51" s="27">
        <v>3000000000</v>
      </c>
      <c r="D51" s="22">
        <v>0</v>
      </c>
      <c r="E51" s="23"/>
      <c r="F51" s="23">
        <f t="shared" si="0"/>
        <v>0</v>
      </c>
      <c r="G51" s="23"/>
      <c r="H51" s="23">
        <f t="shared" si="1"/>
        <v>0</v>
      </c>
      <c r="I51" s="23"/>
      <c r="J51" s="23">
        <f t="shared" si="1"/>
        <v>0</v>
      </c>
      <c r="K51" s="23"/>
      <c r="L51" s="23">
        <f t="shared" si="1"/>
        <v>0</v>
      </c>
      <c r="M51" s="11">
        <v>3000000000</v>
      </c>
      <c r="N51" s="23">
        <f t="shared" si="1"/>
        <v>3000000000</v>
      </c>
      <c r="O51" s="23"/>
      <c r="P51" s="23">
        <f t="shared" si="4"/>
        <v>3000000000</v>
      </c>
      <c r="Q51" s="23"/>
      <c r="R51" s="23">
        <f t="shared" si="4"/>
        <v>3000000000</v>
      </c>
      <c r="S51" s="18"/>
      <c r="T51" s="23">
        <f t="shared" si="4"/>
        <v>3000000000</v>
      </c>
      <c r="U51" s="18"/>
      <c r="V51" s="23">
        <f t="shared" si="4"/>
        <v>3000000000</v>
      </c>
      <c r="W51" s="23"/>
      <c r="X51" s="23">
        <f t="shared" si="5"/>
        <v>3000000000</v>
      </c>
      <c r="Y51" s="18"/>
      <c r="Z51" s="23">
        <f t="shared" si="5"/>
        <v>3000000000</v>
      </c>
      <c r="AA51" s="18"/>
      <c r="AB51" s="23">
        <f t="shared" si="5"/>
        <v>3000000000</v>
      </c>
    </row>
    <row r="52" spans="1:28" ht="30" customHeight="1" x14ac:dyDescent="0.25">
      <c r="A52" s="18">
        <v>51</v>
      </c>
      <c r="B52" s="33" t="s">
        <v>38</v>
      </c>
      <c r="C52" s="27">
        <v>5000000000</v>
      </c>
      <c r="D52" s="22">
        <v>5000000000</v>
      </c>
      <c r="E52" s="23"/>
      <c r="F52" s="23">
        <f t="shared" si="0"/>
        <v>5000000000</v>
      </c>
      <c r="G52" s="23"/>
      <c r="H52" s="23">
        <f t="shared" si="1"/>
        <v>5000000000</v>
      </c>
      <c r="I52" s="23"/>
      <c r="J52" s="23">
        <f t="shared" si="1"/>
        <v>5000000000</v>
      </c>
      <c r="K52" s="23"/>
      <c r="L52" s="23">
        <f t="shared" si="1"/>
        <v>5000000000</v>
      </c>
      <c r="M52" s="23"/>
      <c r="N52" s="23">
        <f t="shared" si="1"/>
        <v>5000000000</v>
      </c>
      <c r="O52" s="23"/>
      <c r="P52" s="23">
        <f t="shared" si="4"/>
        <v>5000000000</v>
      </c>
      <c r="Q52" s="23"/>
      <c r="R52" s="23">
        <f t="shared" si="4"/>
        <v>5000000000</v>
      </c>
      <c r="S52" s="18"/>
      <c r="T52" s="23">
        <f t="shared" si="4"/>
        <v>5000000000</v>
      </c>
      <c r="U52" s="18"/>
      <c r="V52" s="23">
        <f t="shared" si="4"/>
        <v>5000000000</v>
      </c>
      <c r="W52" s="23"/>
      <c r="X52" s="23">
        <f t="shared" si="5"/>
        <v>5000000000</v>
      </c>
      <c r="Y52" s="18"/>
      <c r="Z52" s="23">
        <f t="shared" si="5"/>
        <v>5000000000</v>
      </c>
      <c r="AA52" s="18"/>
      <c r="AB52" s="23">
        <f t="shared" si="5"/>
        <v>5000000000</v>
      </c>
    </row>
    <row r="53" spans="1:28" ht="30" customHeight="1" x14ac:dyDescent="0.25">
      <c r="A53" s="18">
        <v>52</v>
      </c>
      <c r="B53" s="33" t="s">
        <v>38</v>
      </c>
      <c r="C53" s="27">
        <v>5000000000</v>
      </c>
      <c r="D53" s="22">
        <v>5000000000</v>
      </c>
      <c r="E53" s="23"/>
      <c r="F53" s="23">
        <f t="shared" si="0"/>
        <v>5000000000</v>
      </c>
      <c r="G53" s="23"/>
      <c r="H53" s="23">
        <f t="shared" si="1"/>
        <v>5000000000</v>
      </c>
      <c r="I53" s="23"/>
      <c r="J53" s="23">
        <f t="shared" si="1"/>
        <v>5000000000</v>
      </c>
      <c r="K53" s="23"/>
      <c r="L53" s="23">
        <f t="shared" si="1"/>
        <v>5000000000</v>
      </c>
      <c r="M53" s="23"/>
      <c r="N53" s="23">
        <f t="shared" si="1"/>
        <v>5000000000</v>
      </c>
      <c r="O53" s="23"/>
      <c r="P53" s="23">
        <f t="shared" si="4"/>
        <v>5000000000</v>
      </c>
      <c r="Q53" s="23"/>
      <c r="R53" s="23">
        <f t="shared" si="4"/>
        <v>5000000000</v>
      </c>
      <c r="S53" s="18"/>
      <c r="T53" s="23">
        <f t="shared" si="4"/>
        <v>5000000000</v>
      </c>
      <c r="U53" s="18"/>
      <c r="V53" s="23">
        <f t="shared" si="4"/>
        <v>5000000000</v>
      </c>
      <c r="W53" s="23"/>
      <c r="X53" s="23">
        <f t="shared" si="5"/>
        <v>5000000000</v>
      </c>
      <c r="Y53" s="18"/>
      <c r="Z53" s="23">
        <f t="shared" si="5"/>
        <v>5000000000</v>
      </c>
      <c r="AA53" s="18"/>
      <c r="AB53" s="23">
        <f t="shared" si="5"/>
        <v>5000000000</v>
      </c>
    </row>
    <row r="54" spans="1:28" ht="30" customHeight="1" x14ac:dyDescent="0.25">
      <c r="A54" s="18">
        <v>53</v>
      </c>
      <c r="B54" s="33" t="s">
        <v>38</v>
      </c>
      <c r="C54" s="27">
        <v>5000000000</v>
      </c>
      <c r="D54" s="22">
        <v>5000000000</v>
      </c>
      <c r="E54" s="23"/>
      <c r="F54" s="23">
        <f t="shared" si="0"/>
        <v>5000000000</v>
      </c>
      <c r="G54" s="23"/>
      <c r="H54" s="23">
        <f t="shared" si="1"/>
        <v>5000000000</v>
      </c>
      <c r="I54" s="23"/>
      <c r="J54" s="23">
        <f t="shared" si="1"/>
        <v>5000000000</v>
      </c>
      <c r="K54" s="23"/>
      <c r="L54" s="23">
        <f t="shared" si="1"/>
        <v>5000000000</v>
      </c>
      <c r="M54" s="23"/>
      <c r="N54" s="23">
        <f t="shared" si="1"/>
        <v>5000000000</v>
      </c>
      <c r="O54" s="23"/>
      <c r="P54" s="23">
        <f t="shared" si="4"/>
        <v>5000000000</v>
      </c>
      <c r="Q54" s="23"/>
      <c r="R54" s="23">
        <f t="shared" si="4"/>
        <v>5000000000</v>
      </c>
      <c r="S54" s="18"/>
      <c r="T54" s="23">
        <f t="shared" si="4"/>
        <v>5000000000</v>
      </c>
      <c r="U54" s="18"/>
      <c r="V54" s="23">
        <f t="shared" si="4"/>
        <v>5000000000</v>
      </c>
      <c r="W54" s="23"/>
      <c r="X54" s="23">
        <f t="shared" si="5"/>
        <v>5000000000</v>
      </c>
      <c r="Y54" s="18"/>
      <c r="Z54" s="23">
        <f t="shared" si="5"/>
        <v>5000000000</v>
      </c>
      <c r="AA54" s="18"/>
      <c r="AB54" s="23">
        <f t="shared" si="5"/>
        <v>5000000000</v>
      </c>
    </row>
    <row r="55" spans="1:28" ht="30" customHeight="1" x14ac:dyDescent="0.25">
      <c r="A55" s="18">
        <v>54</v>
      </c>
      <c r="B55" s="33" t="s">
        <v>38</v>
      </c>
      <c r="C55" s="27">
        <v>5000000000</v>
      </c>
      <c r="D55" s="22">
        <v>5000000000</v>
      </c>
      <c r="E55" s="23"/>
      <c r="F55" s="23">
        <f t="shared" si="0"/>
        <v>5000000000</v>
      </c>
      <c r="G55" s="23"/>
      <c r="H55" s="23">
        <f t="shared" si="1"/>
        <v>5000000000</v>
      </c>
      <c r="I55" s="23"/>
      <c r="J55" s="23">
        <f t="shared" si="1"/>
        <v>5000000000</v>
      </c>
      <c r="K55" s="23"/>
      <c r="L55" s="23">
        <f t="shared" si="1"/>
        <v>5000000000</v>
      </c>
      <c r="M55" s="23"/>
      <c r="N55" s="23">
        <f t="shared" si="1"/>
        <v>5000000000</v>
      </c>
      <c r="O55" s="23"/>
      <c r="P55" s="23">
        <f t="shared" si="4"/>
        <v>5000000000</v>
      </c>
      <c r="Q55" s="23"/>
      <c r="R55" s="23">
        <f t="shared" si="4"/>
        <v>5000000000</v>
      </c>
      <c r="S55" s="18"/>
      <c r="T55" s="23">
        <f t="shared" si="4"/>
        <v>5000000000</v>
      </c>
      <c r="U55" s="18"/>
      <c r="V55" s="23">
        <f t="shared" si="4"/>
        <v>5000000000</v>
      </c>
      <c r="W55" s="23"/>
      <c r="X55" s="23">
        <f t="shared" si="5"/>
        <v>5000000000</v>
      </c>
      <c r="Y55" s="18"/>
      <c r="Z55" s="23">
        <f t="shared" si="5"/>
        <v>5000000000</v>
      </c>
      <c r="AA55" s="18"/>
      <c r="AB55" s="23">
        <f t="shared" si="5"/>
        <v>5000000000</v>
      </c>
    </row>
    <row r="56" spans="1:28" ht="30" customHeight="1" x14ac:dyDescent="0.25">
      <c r="A56" s="18">
        <v>55</v>
      </c>
      <c r="B56" s="24">
        <v>44909</v>
      </c>
      <c r="C56" s="27">
        <v>1735518000</v>
      </c>
      <c r="D56" s="22">
        <v>1725133267.8</v>
      </c>
      <c r="E56" s="23"/>
      <c r="F56" s="23">
        <f t="shared" si="0"/>
        <v>1725133267.8</v>
      </c>
      <c r="G56" s="23"/>
      <c r="H56" s="23">
        <f t="shared" si="1"/>
        <v>1725133267.8</v>
      </c>
      <c r="I56" s="23"/>
      <c r="J56" s="23">
        <f t="shared" si="1"/>
        <v>1725133267.8</v>
      </c>
      <c r="K56" s="23"/>
      <c r="L56" s="23">
        <f t="shared" si="1"/>
        <v>1725133267.8</v>
      </c>
      <c r="M56" s="23"/>
      <c r="N56" s="23">
        <f t="shared" si="1"/>
        <v>1725133267.8</v>
      </c>
      <c r="O56" s="23"/>
      <c r="P56" s="23">
        <f t="shared" si="4"/>
        <v>1725133267.8</v>
      </c>
      <c r="Q56" s="23"/>
      <c r="R56" s="23">
        <f t="shared" si="4"/>
        <v>1725133267.8</v>
      </c>
      <c r="S56" s="18"/>
      <c r="T56" s="23">
        <f t="shared" si="4"/>
        <v>1725133267.8</v>
      </c>
      <c r="U56" s="18"/>
      <c r="V56" s="23">
        <f t="shared" si="4"/>
        <v>1725133267.8</v>
      </c>
      <c r="W56" s="23"/>
      <c r="X56" s="23">
        <f t="shared" si="5"/>
        <v>1725133267.8</v>
      </c>
      <c r="Y56" s="18"/>
      <c r="Z56" s="23">
        <f t="shared" si="5"/>
        <v>1725133267.8</v>
      </c>
      <c r="AA56" s="18"/>
      <c r="AB56" s="23">
        <f t="shared" si="5"/>
        <v>1725133267.8</v>
      </c>
    </row>
    <row r="57" spans="1:28" ht="30" customHeight="1" x14ac:dyDescent="0.25">
      <c r="A57" s="18">
        <v>56</v>
      </c>
      <c r="B57" s="24">
        <v>45107</v>
      </c>
      <c r="C57" s="27">
        <v>205000000</v>
      </c>
      <c r="D57" s="22">
        <v>205000000</v>
      </c>
      <c r="E57" s="23"/>
      <c r="F57" s="23">
        <f t="shared" si="0"/>
        <v>205000000</v>
      </c>
      <c r="G57" s="23"/>
      <c r="H57" s="23">
        <f t="shared" si="1"/>
        <v>205000000</v>
      </c>
      <c r="I57" s="23"/>
      <c r="J57" s="23">
        <f t="shared" si="1"/>
        <v>205000000</v>
      </c>
      <c r="K57" s="23"/>
      <c r="L57" s="23">
        <f t="shared" si="1"/>
        <v>205000000</v>
      </c>
      <c r="M57" s="23"/>
      <c r="N57" s="23">
        <f t="shared" si="1"/>
        <v>205000000</v>
      </c>
      <c r="O57" s="23"/>
      <c r="P57" s="23">
        <f t="shared" si="4"/>
        <v>205000000</v>
      </c>
      <c r="Q57" s="23"/>
      <c r="R57" s="23">
        <f t="shared" si="4"/>
        <v>205000000</v>
      </c>
      <c r="S57" s="18"/>
      <c r="T57" s="23">
        <f t="shared" si="4"/>
        <v>205000000</v>
      </c>
      <c r="U57" s="18"/>
      <c r="V57" s="23">
        <f t="shared" si="4"/>
        <v>205000000</v>
      </c>
      <c r="W57" s="23"/>
      <c r="X57" s="23">
        <f t="shared" si="5"/>
        <v>205000000</v>
      </c>
      <c r="Y57" s="18"/>
      <c r="Z57" s="23">
        <f t="shared" si="5"/>
        <v>205000000</v>
      </c>
      <c r="AA57" s="18"/>
      <c r="AB57" s="23">
        <f t="shared" si="5"/>
        <v>205000000</v>
      </c>
    </row>
    <row r="58" spans="1:28" ht="30" customHeight="1" x14ac:dyDescent="0.25">
      <c r="A58" s="18">
        <v>57</v>
      </c>
      <c r="B58" s="26" t="s">
        <v>39</v>
      </c>
      <c r="C58" s="27">
        <v>251500000</v>
      </c>
      <c r="D58" s="22">
        <v>249886303.97</v>
      </c>
      <c r="E58" s="23"/>
      <c r="F58" s="23">
        <f t="shared" si="0"/>
        <v>249886303.97</v>
      </c>
      <c r="G58" s="23"/>
      <c r="H58" s="23">
        <f t="shared" si="1"/>
        <v>249886303.97</v>
      </c>
      <c r="I58" s="23"/>
      <c r="J58" s="23">
        <f t="shared" si="1"/>
        <v>249886303.97</v>
      </c>
      <c r="K58" s="23"/>
      <c r="L58" s="23">
        <f t="shared" si="1"/>
        <v>249886303.97</v>
      </c>
      <c r="M58" s="23"/>
      <c r="N58" s="23">
        <f t="shared" si="1"/>
        <v>249886303.97</v>
      </c>
      <c r="O58" s="23"/>
      <c r="P58" s="23">
        <f t="shared" si="4"/>
        <v>249886303.97</v>
      </c>
      <c r="Q58" s="23"/>
      <c r="R58" s="23">
        <f t="shared" si="4"/>
        <v>249886303.97</v>
      </c>
      <c r="S58" s="18"/>
      <c r="T58" s="23">
        <f t="shared" si="4"/>
        <v>249886303.97</v>
      </c>
      <c r="U58" s="18"/>
      <c r="V58" s="23">
        <f t="shared" si="4"/>
        <v>249886303.97</v>
      </c>
      <c r="W58" s="23"/>
      <c r="X58" s="23">
        <f t="shared" si="5"/>
        <v>249886303.97</v>
      </c>
      <c r="Y58" s="18"/>
      <c r="Z58" s="23">
        <f t="shared" si="5"/>
        <v>249886303.97</v>
      </c>
      <c r="AA58" s="18"/>
      <c r="AB58" s="23">
        <f t="shared" si="5"/>
        <v>249886303.97</v>
      </c>
    </row>
    <row r="59" spans="1:28" ht="30" customHeight="1" x14ac:dyDescent="0.25">
      <c r="A59" s="18">
        <v>58</v>
      </c>
      <c r="B59" s="24">
        <v>44796</v>
      </c>
      <c r="C59" s="27">
        <v>759461000</v>
      </c>
      <c r="D59" s="22">
        <v>626375376.12</v>
      </c>
      <c r="E59" s="23"/>
      <c r="F59" s="23">
        <f t="shared" si="0"/>
        <v>626375376.12</v>
      </c>
      <c r="G59" s="23"/>
      <c r="H59" s="23">
        <f t="shared" si="1"/>
        <v>626375376.12</v>
      </c>
      <c r="I59" s="23"/>
      <c r="J59" s="23">
        <f t="shared" si="1"/>
        <v>626375376.12</v>
      </c>
      <c r="K59" s="23"/>
      <c r="L59" s="23">
        <f t="shared" si="1"/>
        <v>626375376.12</v>
      </c>
      <c r="M59" s="23"/>
      <c r="N59" s="23">
        <f t="shared" si="1"/>
        <v>626375376.12</v>
      </c>
      <c r="O59" s="23"/>
      <c r="P59" s="23">
        <f t="shared" si="4"/>
        <v>626375376.12</v>
      </c>
      <c r="Q59" s="23"/>
      <c r="R59" s="23">
        <f t="shared" si="4"/>
        <v>626375376.12</v>
      </c>
      <c r="S59" s="18"/>
      <c r="T59" s="23">
        <f t="shared" si="4"/>
        <v>626375376.12</v>
      </c>
      <c r="U59" s="18"/>
      <c r="V59" s="23">
        <f t="shared" si="4"/>
        <v>626375376.12</v>
      </c>
      <c r="W59" s="23"/>
      <c r="X59" s="23">
        <f t="shared" si="5"/>
        <v>626375376.12</v>
      </c>
      <c r="Y59" s="18"/>
      <c r="Z59" s="23">
        <f t="shared" si="5"/>
        <v>626375376.12</v>
      </c>
      <c r="AA59" s="18"/>
      <c r="AB59" s="23">
        <f t="shared" si="5"/>
        <v>626375376.12</v>
      </c>
    </row>
    <row r="60" spans="1:28" ht="30" customHeight="1" x14ac:dyDescent="0.25">
      <c r="A60" s="18">
        <v>59</v>
      </c>
      <c r="B60" s="24">
        <v>46621</v>
      </c>
      <c r="C60" s="27">
        <v>678750000</v>
      </c>
      <c r="D60" s="22">
        <v>568265289.5</v>
      </c>
      <c r="E60" s="23"/>
      <c r="F60" s="23">
        <f t="shared" si="0"/>
        <v>568265289.5</v>
      </c>
      <c r="G60" s="23"/>
      <c r="H60" s="23">
        <f t="shared" si="1"/>
        <v>568265289.5</v>
      </c>
      <c r="I60" s="23"/>
      <c r="J60" s="23">
        <f t="shared" si="1"/>
        <v>568265289.5</v>
      </c>
      <c r="K60" s="23"/>
      <c r="L60" s="23">
        <f t="shared" si="1"/>
        <v>568265289.5</v>
      </c>
      <c r="M60" s="23"/>
      <c r="N60" s="23">
        <f t="shared" si="1"/>
        <v>568265289.5</v>
      </c>
      <c r="O60" s="23"/>
      <c r="P60" s="23">
        <f t="shared" si="4"/>
        <v>568265289.5</v>
      </c>
      <c r="Q60" s="23"/>
      <c r="R60" s="23">
        <f t="shared" si="4"/>
        <v>568265289.5</v>
      </c>
      <c r="S60" s="18"/>
      <c r="T60" s="23">
        <f t="shared" si="4"/>
        <v>568265289.5</v>
      </c>
      <c r="U60" s="18"/>
      <c r="V60" s="23">
        <f t="shared" si="4"/>
        <v>568265289.5</v>
      </c>
      <c r="W60" s="23"/>
      <c r="X60" s="23">
        <f t="shared" si="5"/>
        <v>568265289.5</v>
      </c>
      <c r="Y60" s="18"/>
      <c r="Z60" s="23">
        <f t="shared" si="5"/>
        <v>568265289.5</v>
      </c>
      <c r="AA60" s="18"/>
      <c r="AB60" s="23">
        <f t="shared" si="5"/>
        <v>568265289.5</v>
      </c>
    </row>
    <row r="61" spans="1:28" ht="30" customHeight="1" x14ac:dyDescent="0.25">
      <c r="A61" s="18">
        <v>60</v>
      </c>
      <c r="B61" s="24">
        <v>46703</v>
      </c>
      <c r="C61" s="27">
        <v>3925000000</v>
      </c>
      <c r="D61" s="22">
        <v>3550032703.23</v>
      </c>
      <c r="E61" s="23"/>
      <c r="F61" s="23">
        <f t="shared" si="0"/>
        <v>3550032703.23</v>
      </c>
      <c r="G61" s="23"/>
      <c r="H61" s="23">
        <f t="shared" si="1"/>
        <v>3550032703.23</v>
      </c>
      <c r="I61" s="23"/>
      <c r="J61" s="23">
        <f t="shared" si="1"/>
        <v>3550032703.23</v>
      </c>
      <c r="K61" s="23"/>
      <c r="L61" s="23">
        <f t="shared" si="1"/>
        <v>3550032703.23</v>
      </c>
      <c r="M61" s="23"/>
      <c r="N61" s="23">
        <f t="shared" si="1"/>
        <v>3550032703.23</v>
      </c>
      <c r="O61" s="23"/>
      <c r="P61" s="23">
        <f t="shared" si="4"/>
        <v>3550032703.23</v>
      </c>
      <c r="Q61" s="23"/>
      <c r="R61" s="23">
        <f t="shared" si="4"/>
        <v>3550032703.23</v>
      </c>
      <c r="S61" s="18"/>
      <c r="T61" s="23">
        <f t="shared" si="4"/>
        <v>3550032703.23</v>
      </c>
      <c r="U61" s="18"/>
      <c r="V61" s="23">
        <f t="shared" si="4"/>
        <v>3550032703.23</v>
      </c>
      <c r="W61" s="23"/>
      <c r="X61" s="23">
        <f t="shared" si="5"/>
        <v>3550032703.23</v>
      </c>
      <c r="Y61" s="18"/>
      <c r="Z61" s="23">
        <f t="shared" si="5"/>
        <v>3550032703.23</v>
      </c>
      <c r="AA61" s="18"/>
      <c r="AB61" s="23">
        <f t="shared" si="5"/>
        <v>3550032703.23</v>
      </c>
    </row>
    <row r="62" spans="1:28" ht="30" customHeight="1" x14ac:dyDescent="0.25">
      <c r="A62" s="18">
        <v>61</v>
      </c>
      <c r="B62" s="24">
        <v>44081</v>
      </c>
      <c r="C62" s="27">
        <v>350000000</v>
      </c>
      <c r="D62" s="22">
        <v>253077685.56</v>
      </c>
      <c r="E62" s="23"/>
      <c r="F62" s="23">
        <f t="shared" si="0"/>
        <v>253077685.56</v>
      </c>
      <c r="G62" s="23"/>
      <c r="H62" s="23">
        <f t="shared" si="1"/>
        <v>253077685.56</v>
      </c>
      <c r="I62" s="23"/>
      <c r="J62" s="23">
        <f t="shared" si="1"/>
        <v>253077685.56</v>
      </c>
      <c r="K62" s="23"/>
      <c r="L62" s="23">
        <f t="shared" si="1"/>
        <v>253077685.56</v>
      </c>
      <c r="M62" s="10">
        <v>-122072350.64</v>
      </c>
      <c r="N62" s="23">
        <f t="shared" si="1"/>
        <v>131005334.92</v>
      </c>
      <c r="O62" s="23"/>
      <c r="P62" s="23">
        <f t="shared" si="4"/>
        <v>131005334.92</v>
      </c>
      <c r="Q62" s="10">
        <v>-10000000</v>
      </c>
      <c r="R62" s="23">
        <f t="shared" si="4"/>
        <v>121005334.92</v>
      </c>
      <c r="S62" s="10">
        <v>-10000000</v>
      </c>
      <c r="T62" s="23">
        <f t="shared" si="4"/>
        <v>111005334.92</v>
      </c>
      <c r="U62" s="10">
        <v>-10000000</v>
      </c>
      <c r="V62" s="23">
        <f t="shared" si="4"/>
        <v>101005334.92</v>
      </c>
      <c r="W62" s="23"/>
      <c r="X62" s="23">
        <f t="shared" si="5"/>
        <v>101005334.92</v>
      </c>
      <c r="Y62" s="10">
        <v>-10000000</v>
      </c>
      <c r="Z62" s="23">
        <f t="shared" si="5"/>
        <v>91005334.920000002</v>
      </c>
      <c r="AA62" s="18"/>
      <c r="AB62" s="23">
        <f t="shared" si="5"/>
        <v>91005334.920000002</v>
      </c>
    </row>
    <row r="63" spans="1:28" ht="30" customHeight="1" x14ac:dyDescent="0.25">
      <c r="A63" s="18">
        <v>62</v>
      </c>
      <c r="B63" s="24">
        <v>45508</v>
      </c>
      <c r="C63" s="27">
        <v>1633000000</v>
      </c>
      <c r="D63" s="22">
        <v>1633000000</v>
      </c>
      <c r="E63" s="23"/>
      <c r="F63" s="23">
        <f t="shared" si="0"/>
        <v>1633000000</v>
      </c>
      <c r="G63" s="23"/>
      <c r="H63" s="23">
        <f t="shared" si="1"/>
        <v>1633000000</v>
      </c>
      <c r="I63" s="23"/>
      <c r="J63" s="23">
        <f t="shared" si="1"/>
        <v>1633000000</v>
      </c>
      <c r="K63" s="23"/>
      <c r="L63" s="23">
        <f t="shared" si="1"/>
        <v>1633000000</v>
      </c>
      <c r="M63" s="23"/>
      <c r="N63" s="23">
        <f t="shared" si="1"/>
        <v>1633000000</v>
      </c>
      <c r="O63" s="23"/>
      <c r="P63" s="23">
        <f t="shared" si="4"/>
        <v>1633000000</v>
      </c>
      <c r="Q63" s="23"/>
      <c r="R63" s="23">
        <f t="shared" si="4"/>
        <v>1633000000</v>
      </c>
      <c r="S63" s="18"/>
      <c r="T63" s="23">
        <f t="shared" si="4"/>
        <v>1633000000</v>
      </c>
      <c r="U63" s="18"/>
      <c r="V63" s="23">
        <f t="shared" si="4"/>
        <v>1633000000</v>
      </c>
      <c r="W63" s="10">
        <v>-1633000000</v>
      </c>
      <c r="X63" s="23">
        <f t="shared" si="5"/>
        <v>0</v>
      </c>
      <c r="Y63" s="18"/>
      <c r="Z63" s="23">
        <f t="shared" si="5"/>
        <v>0</v>
      </c>
      <c r="AA63" s="18"/>
      <c r="AB63" s="23">
        <f t="shared" si="5"/>
        <v>0</v>
      </c>
    </row>
    <row r="64" spans="1:28" ht="30" customHeight="1" x14ac:dyDescent="0.25">
      <c r="A64" s="18">
        <v>63</v>
      </c>
      <c r="B64" s="24">
        <v>45192</v>
      </c>
      <c r="C64" s="27">
        <v>737250000</v>
      </c>
      <c r="D64" s="22">
        <v>736797355.12</v>
      </c>
      <c r="E64" s="23"/>
      <c r="F64" s="23">
        <f t="shared" si="0"/>
        <v>736797355.12</v>
      </c>
      <c r="G64" s="23"/>
      <c r="H64" s="23">
        <f t="shared" si="1"/>
        <v>736797355.12</v>
      </c>
      <c r="I64" s="23"/>
      <c r="J64" s="23">
        <f t="shared" si="1"/>
        <v>736797355.12</v>
      </c>
      <c r="K64" s="23"/>
      <c r="L64" s="23">
        <f t="shared" si="1"/>
        <v>736797355.12</v>
      </c>
      <c r="M64" s="23"/>
      <c r="N64" s="23">
        <f t="shared" si="1"/>
        <v>736797355.12</v>
      </c>
      <c r="O64" s="23"/>
      <c r="P64" s="23">
        <f t="shared" si="4"/>
        <v>736797355.12</v>
      </c>
      <c r="Q64" s="23"/>
      <c r="R64" s="23">
        <f t="shared" si="4"/>
        <v>736797355.12</v>
      </c>
      <c r="S64" s="18"/>
      <c r="T64" s="23">
        <f t="shared" si="4"/>
        <v>736797355.12</v>
      </c>
      <c r="U64" s="18"/>
      <c r="V64" s="23">
        <f t="shared" si="4"/>
        <v>736797355.12</v>
      </c>
      <c r="W64" s="23"/>
      <c r="X64" s="23">
        <f t="shared" si="5"/>
        <v>736797355.12</v>
      </c>
      <c r="Y64" s="18"/>
      <c r="Z64" s="23">
        <f t="shared" si="5"/>
        <v>736797355.12</v>
      </c>
      <c r="AA64" s="18"/>
      <c r="AB64" s="23">
        <f t="shared" si="5"/>
        <v>736797355.12</v>
      </c>
    </row>
    <row r="65" spans="1:28" ht="30" customHeight="1" x14ac:dyDescent="0.25">
      <c r="A65" s="18">
        <v>64</v>
      </c>
      <c r="B65" s="24">
        <v>45099</v>
      </c>
      <c r="C65" s="27">
        <v>1228750000</v>
      </c>
      <c r="D65" s="22">
        <v>1228374927.6400001</v>
      </c>
      <c r="E65" s="23"/>
      <c r="F65" s="23">
        <f t="shared" si="0"/>
        <v>1228374927.6400001</v>
      </c>
      <c r="G65" s="23"/>
      <c r="H65" s="23">
        <f t="shared" si="1"/>
        <v>1228374927.6400001</v>
      </c>
      <c r="I65" s="23"/>
      <c r="J65" s="23">
        <f t="shared" si="1"/>
        <v>1228374927.6400001</v>
      </c>
      <c r="K65" s="23"/>
      <c r="L65" s="23">
        <f t="shared" si="1"/>
        <v>1228374927.6400001</v>
      </c>
      <c r="M65" s="23"/>
      <c r="N65" s="23">
        <f t="shared" ref="N65:AB80" si="6">SUM(L65:M65)</f>
        <v>1228374927.6400001</v>
      </c>
      <c r="O65" s="23"/>
      <c r="P65" s="23">
        <f t="shared" si="6"/>
        <v>1228374927.6400001</v>
      </c>
      <c r="Q65" s="23"/>
      <c r="R65" s="23">
        <f t="shared" si="6"/>
        <v>1228374927.6400001</v>
      </c>
      <c r="S65" s="18"/>
      <c r="T65" s="23">
        <f t="shared" si="6"/>
        <v>1228374927.6400001</v>
      </c>
      <c r="U65" s="18"/>
      <c r="V65" s="23">
        <f t="shared" si="6"/>
        <v>1228374927.6400001</v>
      </c>
      <c r="W65" s="23"/>
      <c r="X65" s="23">
        <f t="shared" si="6"/>
        <v>1228374927.6400001</v>
      </c>
      <c r="Y65" s="18"/>
      <c r="Z65" s="23">
        <f t="shared" si="6"/>
        <v>1228374927.6400001</v>
      </c>
      <c r="AA65" s="18"/>
      <c r="AB65" s="23">
        <f t="shared" si="6"/>
        <v>1228374927.6400001</v>
      </c>
    </row>
    <row r="66" spans="1:28" ht="30" customHeight="1" x14ac:dyDescent="0.25">
      <c r="A66" s="18">
        <v>65</v>
      </c>
      <c r="B66" s="24">
        <v>45184</v>
      </c>
      <c r="C66" s="27">
        <v>254750000</v>
      </c>
      <c r="D66" s="22">
        <v>254291015.69999999</v>
      </c>
      <c r="E66" s="23"/>
      <c r="F66" s="23">
        <f t="shared" ref="F66:F129" si="7">SUM(D66:E66)</f>
        <v>254291015.69999999</v>
      </c>
      <c r="G66" s="23"/>
      <c r="H66" s="23">
        <f t="shared" ref="H66:H129" si="8">SUM(F66:G66)</f>
        <v>254291015.69999999</v>
      </c>
      <c r="I66" s="23"/>
      <c r="J66" s="23">
        <f t="shared" ref="J66:P129" si="9">SUM(H66:I66)</f>
        <v>254291015.69999999</v>
      </c>
      <c r="K66" s="23"/>
      <c r="L66" s="23">
        <f t="shared" si="9"/>
        <v>254291015.69999999</v>
      </c>
      <c r="M66" s="23"/>
      <c r="N66" s="23">
        <f t="shared" si="9"/>
        <v>254291015.69999999</v>
      </c>
      <c r="O66" s="23"/>
      <c r="P66" s="23">
        <f t="shared" si="9"/>
        <v>254291015.69999999</v>
      </c>
      <c r="Q66" s="23"/>
      <c r="R66" s="23">
        <f t="shared" si="6"/>
        <v>254291015.69999999</v>
      </c>
      <c r="S66" s="18"/>
      <c r="T66" s="23">
        <f t="shared" si="6"/>
        <v>254291015.69999999</v>
      </c>
      <c r="U66" s="18"/>
      <c r="V66" s="23">
        <f t="shared" si="6"/>
        <v>254291015.69999999</v>
      </c>
      <c r="W66" s="23"/>
      <c r="X66" s="23">
        <f t="shared" si="6"/>
        <v>254291015.69999999</v>
      </c>
      <c r="Y66" s="18"/>
      <c r="Z66" s="23">
        <f t="shared" si="6"/>
        <v>254291015.69999999</v>
      </c>
      <c r="AA66" s="18"/>
      <c r="AB66" s="23">
        <f t="shared" si="6"/>
        <v>254291015.69999999</v>
      </c>
    </row>
    <row r="67" spans="1:28" ht="30" customHeight="1" x14ac:dyDescent="0.25">
      <c r="A67" s="18">
        <v>66</v>
      </c>
      <c r="B67" s="24">
        <v>47105</v>
      </c>
      <c r="C67" s="27">
        <v>875000000</v>
      </c>
      <c r="D67" s="22">
        <v>856255344.5</v>
      </c>
      <c r="E67" s="23"/>
      <c r="F67" s="23">
        <f t="shared" si="7"/>
        <v>856255344.5</v>
      </c>
      <c r="G67" s="23"/>
      <c r="H67" s="23">
        <f t="shared" si="8"/>
        <v>856255344.5</v>
      </c>
      <c r="I67" s="23"/>
      <c r="J67" s="23">
        <f t="shared" si="9"/>
        <v>856255344.5</v>
      </c>
      <c r="K67" s="23"/>
      <c r="L67" s="23">
        <f t="shared" si="9"/>
        <v>856255344.5</v>
      </c>
      <c r="M67" s="23"/>
      <c r="N67" s="23">
        <f t="shared" si="9"/>
        <v>856255344.5</v>
      </c>
      <c r="O67" s="23"/>
      <c r="P67" s="23">
        <f t="shared" si="9"/>
        <v>856255344.5</v>
      </c>
      <c r="Q67" s="23"/>
      <c r="R67" s="23">
        <f t="shared" si="6"/>
        <v>856255344.5</v>
      </c>
      <c r="S67" s="18"/>
      <c r="T67" s="23">
        <f t="shared" si="6"/>
        <v>856255344.5</v>
      </c>
      <c r="U67" s="18"/>
      <c r="V67" s="23">
        <f t="shared" si="6"/>
        <v>856255344.5</v>
      </c>
      <c r="W67" s="23"/>
      <c r="X67" s="23">
        <f t="shared" si="6"/>
        <v>856255344.5</v>
      </c>
      <c r="Y67" s="18"/>
      <c r="Z67" s="23">
        <f t="shared" si="6"/>
        <v>856255344.5</v>
      </c>
      <c r="AA67" s="18"/>
      <c r="AB67" s="23">
        <f t="shared" si="6"/>
        <v>856255344.5</v>
      </c>
    </row>
    <row r="68" spans="1:28" ht="30" customHeight="1" x14ac:dyDescent="0.25">
      <c r="A68" s="18">
        <v>67</v>
      </c>
      <c r="B68" s="24">
        <v>47208</v>
      </c>
      <c r="C68" s="27">
        <v>3925000000</v>
      </c>
      <c r="D68" s="22">
        <v>3294499003.5700002</v>
      </c>
      <c r="E68" s="34">
        <v>86464521.129999995</v>
      </c>
      <c r="F68" s="23">
        <f t="shared" si="7"/>
        <v>3380963524.7000003</v>
      </c>
      <c r="G68" s="34">
        <v>11609911.76</v>
      </c>
      <c r="H68" s="23">
        <f t="shared" si="8"/>
        <v>3392573436.4600005</v>
      </c>
      <c r="I68" s="35">
        <v>31018936.199999999</v>
      </c>
      <c r="J68" s="23">
        <f t="shared" si="9"/>
        <v>3423592372.6600003</v>
      </c>
      <c r="K68" s="11">
        <v>20876662.449999999</v>
      </c>
      <c r="L68" s="23">
        <f t="shared" si="9"/>
        <v>3444469035.1100001</v>
      </c>
      <c r="M68" s="23"/>
      <c r="N68" s="23">
        <f t="shared" si="9"/>
        <v>3444469035.1100001</v>
      </c>
      <c r="O68" s="23"/>
      <c r="P68" s="23">
        <f t="shared" si="9"/>
        <v>3444469035.1100001</v>
      </c>
      <c r="Q68" s="23"/>
      <c r="R68" s="23">
        <f t="shared" si="6"/>
        <v>3444469035.1100001</v>
      </c>
      <c r="S68" s="18"/>
      <c r="T68" s="23">
        <f t="shared" si="6"/>
        <v>3444469035.1100001</v>
      </c>
      <c r="U68" s="18"/>
      <c r="V68" s="23">
        <f t="shared" si="6"/>
        <v>3444469035.1100001</v>
      </c>
      <c r="W68" s="23"/>
      <c r="X68" s="23">
        <f t="shared" si="6"/>
        <v>3444469035.1100001</v>
      </c>
      <c r="Y68" s="18"/>
      <c r="Z68" s="23">
        <f t="shared" si="6"/>
        <v>3444469035.1100001</v>
      </c>
      <c r="AA68" s="18"/>
      <c r="AB68" s="23">
        <f t="shared" si="6"/>
        <v>3444469035.1100001</v>
      </c>
    </row>
    <row r="69" spans="1:28" ht="30" customHeight="1" x14ac:dyDescent="0.25">
      <c r="A69" s="18">
        <v>68</v>
      </c>
      <c r="B69" s="24">
        <v>44833</v>
      </c>
      <c r="C69" s="27">
        <v>200000000</v>
      </c>
      <c r="D69" s="22">
        <v>200000000</v>
      </c>
      <c r="E69" s="23"/>
      <c r="F69" s="23">
        <f t="shared" si="7"/>
        <v>200000000</v>
      </c>
      <c r="G69" s="23"/>
      <c r="H69" s="23">
        <f t="shared" si="8"/>
        <v>200000000</v>
      </c>
      <c r="I69" s="23"/>
      <c r="J69" s="23">
        <f t="shared" si="9"/>
        <v>200000000</v>
      </c>
      <c r="K69" s="23"/>
      <c r="L69" s="23">
        <f t="shared" si="9"/>
        <v>200000000</v>
      </c>
      <c r="M69" s="23"/>
      <c r="N69" s="23">
        <f t="shared" si="9"/>
        <v>200000000</v>
      </c>
      <c r="O69" s="23"/>
      <c r="P69" s="23">
        <f t="shared" si="9"/>
        <v>200000000</v>
      </c>
      <c r="Q69" s="23"/>
      <c r="R69" s="23">
        <f t="shared" si="6"/>
        <v>200000000</v>
      </c>
      <c r="S69" s="18"/>
      <c r="T69" s="23">
        <f t="shared" si="6"/>
        <v>200000000</v>
      </c>
      <c r="U69" s="18"/>
      <c r="V69" s="23">
        <f t="shared" si="6"/>
        <v>200000000</v>
      </c>
      <c r="W69" s="23"/>
      <c r="X69" s="23">
        <f t="shared" si="6"/>
        <v>200000000</v>
      </c>
      <c r="Y69" s="18"/>
      <c r="Z69" s="23">
        <f t="shared" si="6"/>
        <v>200000000</v>
      </c>
      <c r="AA69" s="18"/>
      <c r="AB69" s="23">
        <f t="shared" si="6"/>
        <v>200000000</v>
      </c>
    </row>
    <row r="70" spans="1:28" ht="30" customHeight="1" x14ac:dyDescent="0.25">
      <c r="A70" s="18">
        <v>69</v>
      </c>
      <c r="B70" s="36" t="s">
        <v>40</v>
      </c>
      <c r="C70" s="27">
        <v>2000000000</v>
      </c>
      <c r="D70" s="22">
        <v>1248851065.95</v>
      </c>
      <c r="E70" s="23"/>
      <c r="F70" s="23">
        <f t="shared" si="7"/>
        <v>1248851065.95</v>
      </c>
      <c r="G70" s="23"/>
      <c r="H70" s="23">
        <f t="shared" si="8"/>
        <v>1248851065.95</v>
      </c>
      <c r="I70" s="23"/>
      <c r="J70" s="23">
        <f t="shared" si="9"/>
        <v>1248851065.95</v>
      </c>
      <c r="K70" s="23"/>
      <c r="L70" s="23">
        <f t="shared" si="9"/>
        <v>1248851065.95</v>
      </c>
      <c r="M70" s="23"/>
      <c r="N70" s="23">
        <f t="shared" si="9"/>
        <v>1248851065.95</v>
      </c>
      <c r="O70" s="23"/>
      <c r="P70" s="23">
        <f t="shared" si="9"/>
        <v>1248851065.95</v>
      </c>
      <c r="Q70" s="23"/>
      <c r="R70" s="23">
        <f t="shared" si="6"/>
        <v>1248851065.95</v>
      </c>
      <c r="S70" s="18"/>
      <c r="T70" s="23">
        <f t="shared" si="6"/>
        <v>1248851065.95</v>
      </c>
      <c r="U70" s="18"/>
      <c r="V70" s="23">
        <f t="shared" si="6"/>
        <v>1248851065.95</v>
      </c>
      <c r="W70" s="23"/>
      <c r="X70" s="23">
        <f t="shared" si="6"/>
        <v>1248851065.95</v>
      </c>
      <c r="Y70" s="18"/>
      <c r="Z70" s="23">
        <f t="shared" si="6"/>
        <v>1248851065.95</v>
      </c>
      <c r="AA70" s="18"/>
      <c r="AB70" s="23">
        <f t="shared" si="6"/>
        <v>1248851065.95</v>
      </c>
    </row>
    <row r="71" spans="1:28" ht="30" customHeight="1" x14ac:dyDescent="0.25">
      <c r="A71" s="18">
        <v>70</v>
      </c>
      <c r="B71" s="36" t="s">
        <v>41</v>
      </c>
      <c r="C71" s="27">
        <v>1128464500</v>
      </c>
      <c r="D71" s="22">
        <v>1112452968.73</v>
      </c>
      <c r="E71" s="34">
        <v>1086611.07</v>
      </c>
      <c r="F71" s="23">
        <f t="shared" si="7"/>
        <v>1113539579.8</v>
      </c>
      <c r="G71" s="34">
        <v>1446499.2</v>
      </c>
      <c r="H71" s="23">
        <f t="shared" si="8"/>
        <v>1114986079</v>
      </c>
      <c r="I71" s="35">
        <v>7711827.2999999998</v>
      </c>
      <c r="J71" s="23">
        <f t="shared" si="9"/>
        <v>1122697906.3</v>
      </c>
      <c r="K71" s="11">
        <v>2164301.85</v>
      </c>
      <c r="L71" s="23">
        <f t="shared" si="9"/>
        <v>1124862208.1499999</v>
      </c>
      <c r="M71" s="11">
        <v>1432088.15</v>
      </c>
      <c r="N71" s="23">
        <f t="shared" si="9"/>
        <v>1126294296.3</v>
      </c>
      <c r="O71" s="11">
        <v>2170203.7000000002</v>
      </c>
      <c r="P71" s="23">
        <f t="shared" si="9"/>
        <v>1128464500</v>
      </c>
      <c r="Q71" s="23"/>
      <c r="R71" s="23">
        <f t="shared" si="6"/>
        <v>1128464500</v>
      </c>
      <c r="S71" s="18"/>
      <c r="T71" s="23">
        <f t="shared" si="6"/>
        <v>1128464500</v>
      </c>
      <c r="U71" s="18"/>
      <c r="V71" s="23">
        <f t="shared" si="6"/>
        <v>1128464500</v>
      </c>
      <c r="W71" s="23"/>
      <c r="X71" s="23">
        <f t="shared" si="6"/>
        <v>1128464500</v>
      </c>
      <c r="Y71" s="18"/>
      <c r="Z71" s="23">
        <f t="shared" si="6"/>
        <v>1128464500</v>
      </c>
      <c r="AA71" s="18"/>
      <c r="AB71" s="23">
        <f t="shared" si="6"/>
        <v>1128464500</v>
      </c>
    </row>
    <row r="72" spans="1:28" ht="30" customHeight="1" x14ac:dyDescent="0.25">
      <c r="A72" s="18">
        <v>71</v>
      </c>
      <c r="B72" s="36" t="s">
        <v>42</v>
      </c>
      <c r="C72" s="27">
        <v>3162500000</v>
      </c>
      <c r="D72" s="22">
        <v>1308043223.5</v>
      </c>
      <c r="E72" s="34">
        <v>35851681.25</v>
      </c>
      <c r="F72" s="23">
        <f t="shared" si="7"/>
        <v>1343894904.75</v>
      </c>
      <c r="G72" s="34">
        <v>62585462.289999999</v>
      </c>
      <c r="H72" s="23">
        <f t="shared" si="8"/>
        <v>1406480367.04</v>
      </c>
      <c r="I72" s="35">
        <v>94252750</v>
      </c>
      <c r="J72" s="23">
        <f t="shared" si="9"/>
        <v>1500733117.04</v>
      </c>
      <c r="K72" s="11">
        <v>63903750</v>
      </c>
      <c r="L72" s="23">
        <f t="shared" si="9"/>
        <v>1564636867.04</v>
      </c>
      <c r="M72" s="11">
        <v>60451912.5</v>
      </c>
      <c r="N72" s="23">
        <f t="shared" si="9"/>
        <v>1625088779.54</v>
      </c>
      <c r="O72" s="11">
        <v>33538750</v>
      </c>
      <c r="P72" s="23">
        <f t="shared" si="9"/>
        <v>1658627529.54</v>
      </c>
      <c r="Q72" s="11">
        <v>41356352.5</v>
      </c>
      <c r="R72" s="23">
        <f t="shared" si="6"/>
        <v>1699983882.04</v>
      </c>
      <c r="S72" s="11">
        <v>52906250</v>
      </c>
      <c r="T72" s="23">
        <f t="shared" si="6"/>
        <v>1752890132.04</v>
      </c>
      <c r="U72" s="11">
        <v>49423250</v>
      </c>
      <c r="V72" s="23">
        <f t="shared" si="6"/>
        <v>1802313382.04</v>
      </c>
      <c r="W72" s="11">
        <v>57239750</v>
      </c>
      <c r="X72" s="23">
        <f t="shared" si="6"/>
        <v>1859553132.04</v>
      </c>
      <c r="Y72" s="11">
        <v>137590925</v>
      </c>
      <c r="Z72" s="23">
        <f t="shared" si="6"/>
        <v>1997144057.04</v>
      </c>
      <c r="AA72" s="11">
        <v>107224880</v>
      </c>
      <c r="AB72" s="23">
        <f t="shared" si="6"/>
        <v>2104368937.04</v>
      </c>
    </row>
    <row r="73" spans="1:28" ht="30" customHeight="1" x14ac:dyDescent="0.25">
      <c r="A73" s="18">
        <v>72</v>
      </c>
      <c r="B73" s="36" t="s">
        <v>43</v>
      </c>
      <c r="C73" s="27">
        <v>300494096.06999999</v>
      </c>
      <c r="D73" s="22">
        <v>300494096.06999999</v>
      </c>
      <c r="E73" s="23"/>
      <c r="F73" s="23">
        <f t="shared" si="7"/>
        <v>300494096.06999999</v>
      </c>
      <c r="G73" s="23"/>
      <c r="H73" s="23">
        <f t="shared" si="8"/>
        <v>300494096.06999999</v>
      </c>
      <c r="I73" s="23"/>
      <c r="J73" s="23">
        <f t="shared" si="9"/>
        <v>300494096.06999999</v>
      </c>
      <c r="K73" s="23"/>
      <c r="L73" s="23">
        <f t="shared" si="9"/>
        <v>300494096.06999999</v>
      </c>
      <c r="M73" s="23"/>
      <c r="N73" s="23">
        <f t="shared" si="9"/>
        <v>300494096.06999999</v>
      </c>
      <c r="O73" s="23"/>
      <c r="P73" s="23">
        <f t="shared" si="9"/>
        <v>300494096.06999999</v>
      </c>
      <c r="Q73" s="23"/>
      <c r="R73" s="23">
        <f t="shared" si="6"/>
        <v>300494096.06999999</v>
      </c>
      <c r="S73" s="18"/>
      <c r="T73" s="23">
        <f t="shared" si="6"/>
        <v>300494096.06999999</v>
      </c>
      <c r="U73" s="18"/>
      <c r="V73" s="23">
        <f t="shared" si="6"/>
        <v>300494096.06999999</v>
      </c>
      <c r="W73" s="23"/>
      <c r="X73" s="23">
        <f t="shared" si="6"/>
        <v>300494096.06999999</v>
      </c>
      <c r="Y73" s="18"/>
      <c r="Z73" s="23">
        <f t="shared" si="6"/>
        <v>300494096.06999999</v>
      </c>
      <c r="AA73" s="18"/>
      <c r="AB73" s="23">
        <f t="shared" si="6"/>
        <v>300494096.06999999</v>
      </c>
    </row>
    <row r="74" spans="1:28" ht="30" customHeight="1" x14ac:dyDescent="0.25">
      <c r="A74" s="18">
        <v>73</v>
      </c>
      <c r="B74" s="36" t="s">
        <v>44</v>
      </c>
      <c r="C74" s="27">
        <v>3486000000</v>
      </c>
      <c r="D74" s="22">
        <v>1803407614</v>
      </c>
      <c r="E74" s="23"/>
      <c r="F74" s="23">
        <f t="shared" si="7"/>
        <v>1803407614</v>
      </c>
      <c r="G74" s="23"/>
      <c r="H74" s="23">
        <f t="shared" si="8"/>
        <v>1803407614</v>
      </c>
      <c r="I74" s="35">
        <v>325123872.38</v>
      </c>
      <c r="J74" s="23">
        <f t="shared" si="9"/>
        <v>2128531486.3800001</v>
      </c>
      <c r="K74" s="23"/>
      <c r="L74" s="23">
        <f t="shared" si="9"/>
        <v>2128531486.3800001</v>
      </c>
      <c r="M74" s="23"/>
      <c r="N74" s="23">
        <f t="shared" si="9"/>
        <v>2128531486.3800001</v>
      </c>
      <c r="O74" s="23"/>
      <c r="P74" s="23">
        <f t="shared" si="9"/>
        <v>2128531486.3800001</v>
      </c>
      <c r="Q74" s="23"/>
      <c r="R74" s="23">
        <f t="shared" si="6"/>
        <v>2128531486.3800001</v>
      </c>
      <c r="S74" s="11">
        <v>33917619.899999999</v>
      </c>
      <c r="T74" s="23">
        <f t="shared" si="6"/>
        <v>2162449106.2800002</v>
      </c>
      <c r="U74" s="18"/>
      <c r="V74" s="23">
        <f t="shared" si="6"/>
        <v>2162449106.2800002</v>
      </c>
      <c r="W74" s="23"/>
      <c r="X74" s="23">
        <f t="shared" si="6"/>
        <v>2162449106.2800002</v>
      </c>
      <c r="Y74" s="18"/>
      <c r="Z74" s="23">
        <f t="shared" si="6"/>
        <v>2162449106.2800002</v>
      </c>
      <c r="AA74" s="11">
        <v>35993686.009999998</v>
      </c>
      <c r="AB74" s="23">
        <f t="shared" si="6"/>
        <v>2198442792.2900004</v>
      </c>
    </row>
    <row r="75" spans="1:28" ht="30" customHeight="1" x14ac:dyDescent="0.25">
      <c r="A75" s="18">
        <v>74</v>
      </c>
      <c r="B75" s="36" t="s">
        <v>45</v>
      </c>
      <c r="C75" s="27">
        <v>1513381750</v>
      </c>
      <c r="D75" s="22">
        <v>1249286409.1300001</v>
      </c>
      <c r="E75" s="23"/>
      <c r="F75" s="23">
        <f t="shared" si="7"/>
        <v>1249286409.1300001</v>
      </c>
      <c r="G75" s="23"/>
      <c r="H75" s="23">
        <f t="shared" si="8"/>
        <v>1249286409.1300001</v>
      </c>
      <c r="I75" s="23"/>
      <c r="J75" s="23">
        <f t="shared" si="9"/>
        <v>1249286409.1300001</v>
      </c>
      <c r="K75" s="23"/>
      <c r="L75" s="23">
        <f t="shared" si="9"/>
        <v>1249286409.1300001</v>
      </c>
      <c r="M75" s="23"/>
      <c r="N75" s="23">
        <f t="shared" si="9"/>
        <v>1249286409.1300001</v>
      </c>
      <c r="O75" s="23"/>
      <c r="P75" s="23">
        <f t="shared" si="9"/>
        <v>1249286409.1300001</v>
      </c>
      <c r="Q75" s="23"/>
      <c r="R75" s="23">
        <f t="shared" si="6"/>
        <v>1249286409.1300001</v>
      </c>
      <c r="S75" s="18"/>
      <c r="T75" s="23">
        <f t="shared" si="6"/>
        <v>1249286409.1300001</v>
      </c>
      <c r="U75" s="18"/>
      <c r="V75" s="23">
        <f t="shared" si="6"/>
        <v>1249286409.1300001</v>
      </c>
      <c r="W75" s="23"/>
      <c r="X75" s="23">
        <f t="shared" si="6"/>
        <v>1249286409.1300001</v>
      </c>
      <c r="Y75" s="18"/>
      <c r="Z75" s="23">
        <f t="shared" si="6"/>
        <v>1249286409.1300001</v>
      </c>
      <c r="AA75" s="18"/>
      <c r="AB75" s="23">
        <f t="shared" si="6"/>
        <v>1249286409.1300001</v>
      </c>
    </row>
    <row r="76" spans="1:28" ht="30" customHeight="1" x14ac:dyDescent="0.25">
      <c r="A76" s="18">
        <v>75</v>
      </c>
      <c r="B76" s="36" t="s">
        <v>46</v>
      </c>
      <c r="C76" s="27">
        <v>1050000000</v>
      </c>
      <c r="D76" s="22">
        <v>1050000000</v>
      </c>
      <c r="E76" s="23"/>
      <c r="F76" s="23">
        <f t="shared" si="7"/>
        <v>1050000000</v>
      </c>
      <c r="G76" s="23"/>
      <c r="H76" s="23">
        <f t="shared" si="8"/>
        <v>1050000000</v>
      </c>
      <c r="I76" s="23"/>
      <c r="J76" s="23">
        <f t="shared" si="9"/>
        <v>1050000000</v>
      </c>
      <c r="K76" s="23"/>
      <c r="L76" s="23">
        <f t="shared" si="9"/>
        <v>1050000000</v>
      </c>
      <c r="M76" s="23"/>
      <c r="N76" s="23">
        <f t="shared" si="9"/>
        <v>1050000000</v>
      </c>
      <c r="O76" s="23"/>
      <c r="P76" s="23">
        <f t="shared" si="9"/>
        <v>1050000000</v>
      </c>
      <c r="Q76" s="23"/>
      <c r="R76" s="23">
        <f t="shared" si="6"/>
        <v>1050000000</v>
      </c>
      <c r="S76" s="18"/>
      <c r="T76" s="23">
        <f t="shared" si="6"/>
        <v>1050000000</v>
      </c>
      <c r="U76" s="18"/>
      <c r="V76" s="23">
        <f t="shared" si="6"/>
        <v>1050000000</v>
      </c>
      <c r="W76" s="23"/>
      <c r="X76" s="23">
        <f t="shared" si="6"/>
        <v>1050000000</v>
      </c>
      <c r="Y76" s="18"/>
      <c r="Z76" s="23">
        <f t="shared" si="6"/>
        <v>1050000000</v>
      </c>
      <c r="AA76" s="18"/>
      <c r="AB76" s="23">
        <f t="shared" si="6"/>
        <v>1050000000</v>
      </c>
    </row>
    <row r="77" spans="1:28" ht="30" customHeight="1" x14ac:dyDescent="0.25">
      <c r="A77" s="18">
        <v>76</v>
      </c>
      <c r="B77" s="36" t="s">
        <v>47</v>
      </c>
      <c r="C77" s="27">
        <v>1750000000</v>
      </c>
      <c r="D77" s="22">
        <v>1750000000</v>
      </c>
      <c r="E77" s="23"/>
      <c r="F77" s="23">
        <f t="shared" si="7"/>
        <v>1750000000</v>
      </c>
      <c r="G77" s="23"/>
      <c r="H77" s="23">
        <f t="shared" si="8"/>
        <v>1750000000</v>
      </c>
      <c r="I77" s="23"/>
      <c r="J77" s="23">
        <f t="shared" si="9"/>
        <v>1750000000</v>
      </c>
      <c r="K77" s="23"/>
      <c r="L77" s="23">
        <f t="shared" si="9"/>
        <v>1750000000</v>
      </c>
      <c r="M77" s="23"/>
      <c r="N77" s="23">
        <f t="shared" si="9"/>
        <v>1750000000</v>
      </c>
      <c r="O77" s="23"/>
      <c r="P77" s="23">
        <f t="shared" si="9"/>
        <v>1750000000</v>
      </c>
      <c r="Q77" s="23"/>
      <c r="R77" s="23">
        <f t="shared" si="6"/>
        <v>1750000000</v>
      </c>
      <c r="S77" s="18"/>
      <c r="T77" s="23">
        <f t="shared" si="6"/>
        <v>1750000000</v>
      </c>
      <c r="U77" s="18"/>
      <c r="V77" s="23">
        <f t="shared" si="6"/>
        <v>1750000000</v>
      </c>
      <c r="W77" s="23"/>
      <c r="X77" s="23">
        <f t="shared" si="6"/>
        <v>1750000000</v>
      </c>
      <c r="Y77" s="18"/>
      <c r="Z77" s="23">
        <f t="shared" si="6"/>
        <v>1750000000</v>
      </c>
      <c r="AA77" s="18"/>
      <c r="AB77" s="23">
        <f t="shared" si="6"/>
        <v>1750000000</v>
      </c>
    </row>
    <row r="78" spans="1:28" ht="30" customHeight="1" x14ac:dyDescent="0.25">
      <c r="A78" s="18">
        <v>77</v>
      </c>
      <c r="B78" s="36" t="s">
        <v>115</v>
      </c>
      <c r="C78" s="27">
        <v>700000000</v>
      </c>
      <c r="D78" s="22">
        <v>699999876.20000005</v>
      </c>
      <c r="E78" s="23"/>
      <c r="F78" s="23">
        <f t="shared" si="7"/>
        <v>699999876.20000005</v>
      </c>
      <c r="G78" s="23"/>
      <c r="H78" s="23">
        <f t="shared" si="8"/>
        <v>699999876.20000005</v>
      </c>
      <c r="I78" s="23"/>
      <c r="J78" s="23">
        <f t="shared" si="9"/>
        <v>699999876.20000005</v>
      </c>
      <c r="K78" s="23"/>
      <c r="L78" s="23">
        <f t="shared" si="9"/>
        <v>699999876.20000005</v>
      </c>
      <c r="M78" s="23"/>
      <c r="N78" s="23">
        <f t="shared" si="9"/>
        <v>699999876.20000005</v>
      </c>
      <c r="O78" s="23"/>
      <c r="P78" s="23">
        <f t="shared" si="9"/>
        <v>699999876.20000005</v>
      </c>
      <c r="Q78" s="23"/>
      <c r="R78" s="23">
        <f t="shared" si="6"/>
        <v>699999876.20000005</v>
      </c>
      <c r="S78" s="18"/>
      <c r="T78" s="23">
        <f t="shared" si="6"/>
        <v>699999876.20000005</v>
      </c>
      <c r="U78" s="18"/>
      <c r="V78" s="23">
        <f t="shared" si="6"/>
        <v>699999876.20000005</v>
      </c>
      <c r="W78" s="23"/>
      <c r="X78" s="23">
        <f t="shared" si="6"/>
        <v>699999876.20000005</v>
      </c>
      <c r="Y78" s="10">
        <v>-699999876.20000005</v>
      </c>
      <c r="Z78" s="23">
        <f t="shared" si="6"/>
        <v>0</v>
      </c>
      <c r="AA78" s="18"/>
      <c r="AB78" s="23">
        <f t="shared" si="6"/>
        <v>0</v>
      </c>
    </row>
    <row r="79" spans="1:28" ht="30" customHeight="1" x14ac:dyDescent="0.25">
      <c r="A79" s="18">
        <v>78</v>
      </c>
      <c r="B79" s="36" t="s">
        <v>115</v>
      </c>
      <c r="C79" s="27">
        <v>1050000000</v>
      </c>
      <c r="D79" s="22">
        <v>1050000000</v>
      </c>
      <c r="E79" s="23"/>
      <c r="F79" s="23">
        <f t="shared" si="7"/>
        <v>1050000000</v>
      </c>
      <c r="G79" s="23"/>
      <c r="H79" s="23">
        <f t="shared" si="8"/>
        <v>1050000000</v>
      </c>
      <c r="I79" s="23"/>
      <c r="J79" s="23">
        <f t="shared" si="9"/>
        <v>1050000000</v>
      </c>
      <c r="K79" s="23"/>
      <c r="L79" s="23">
        <f t="shared" si="9"/>
        <v>1050000000</v>
      </c>
      <c r="M79" s="10">
        <v>-95454545</v>
      </c>
      <c r="N79" s="23">
        <f t="shared" si="9"/>
        <v>954545455</v>
      </c>
      <c r="O79" s="23"/>
      <c r="P79" s="23">
        <f t="shared" si="9"/>
        <v>954545455</v>
      </c>
      <c r="Q79" s="23"/>
      <c r="R79" s="23">
        <f t="shared" si="6"/>
        <v>954545455</v>
      </c>
      <c r="S79" s="18"/>
      <c r="T79" s="23">
        <f t="shared" si="6"/>
        <v>954545455</v>
      </c>
      <c r="U79" s="18"/>
      <c r="V79" s="23">
        <f t="shared" si="6"/>
        <v>954545455</v>
      </c>
      <c r="W79" s="23"/>
      <c r="X79" s="23">
        <f t="shared" si="6"/>
        <v>954545455</v>
      </c>
      <c r="Y79" s="18"/>
      <c r="Z79" s="23">
        <f t="shared" si="6"/>
        <v>954545455</v>
      </c>
      <c r="AA79" s="10">
        <v>-954545455</v>
      </c>
      <c r="AB79" s="23">
        <f t="shared" si="6"/>
        <v>0</v>
      </c>
    </row>
    <row r="80" spans="1:28" ht="30" customHeight="1" x14ac:dyDescent="0.25">
      <c r="A80" s="18">
        <v>79</v>
      </c>
      <c r="B80" s="36" t="s">
        <v>115</v>
      </c>
      <c r="C80" s="27">
        <v>1680000000</v>
      </c>
      <c r="D80" s="22">
        <v>1674046259.0699999</v>
      </c>
      <c r="E80" s="23"/>
      <c r="F80" s="23">
        <f t="shared" si="7"/>
        <v>1674046259.0699999</v>
      </c>
      <c r="G80" s="23"/>
      <c r="H80" s="23">
        <f t="shared" si="8"/>
        <v>1674046259.0699999</v>
      </c>
      <c r="I80" s="23"/>
      <c r="J80" s="23">
        <f t="shared" si="9"/>
        <v>1674046259.0699999</v>
      </c>
      <c r="K80" s="23"/>
      <c r="L80" s="23">
        <f t="shared" si="9"/>
        <v>1674046259.0699999</v>
      </c>
      <c r="M80" s="10">
        <v>-146773532.06999999</v>
      </c>
      <c r="N80" s="23">
        <f t="shared" si="9"/>
        <v>1527272727</v>
      </c>
      <c r="O80" s="23"/>
      <c r="P80" s="23">
        <f t="shared" si="9"/>
        <v>1527272727</v>
      </c>
      <c r="Q80" s="23"/>
      <c r="R80" s="23">
        <f t="shared" si="6"/>
        <v>1527272727</v>
      </c>
      <c r="S80" s="18"/>
      <c r="T80" s="23">
        <f t="shared" si="6"/>
        <v>1527272727</v>
      </c>
      <c r="U80" s="18"/>
      <c r="V80" s="23">
        <f t="shared" si="6"/>
        <v>1527272727</v>
      </c>
      <c r="W80" s="23"/>
      <c r="X80" s="23">
        <f t="shared" si="6"/>
        <v>1527272727</v>
      </c>
      <c r="Y80" s="18"/>
      <c r="Z80" s="23">
        <f t="shared" si="6"/>
        <v>1527272727</v>
      </c>
      <c r="AA80" s="10">
        <v>-1527272727</v>
      </c>
      <c r="AB80" s="23">
        <f t="shared" si="6"/>
        <v>0</v>
      </c>
    </row>
    <row r="81" spans="1:28" ht="30" customHeight="1" x14ac:dyDescent="0.25">
      <c r="A81" s="18">
        <v>80</v>
      </c>
      <c r="B81" s="38" t="s">
        <v>48</v>
      </c>
      <c r="C81" s="27">
        <v>6642000000</v>
      </c>
      <c r="D81" s="22">
        <v>6642000000</v>
      </c>
      <c r="E81" s="23"/>
      <c r="F81" s="23">
        <f t="shared" si="7"/>
        <v>6642000000</v>
      </c>
      <c r="G81" s="23"/>
      <c r="H81" s="23">
        <f t="shared" si="8"/>
        <v>6642000000</v>
      </c>
      <c r="I81" s="23"/>
      <c r="J81" s="23">
        <f t="shared" si="9"/>
        <v>6642000000</v>
      </c>
      <c r="K81" s="23"/>
      <c r="L81" s="23">
        <f t="shared" si="9"/>
        <v>6642000000</v>
      </c>
      <c r="M81" s="23"/>
      <c r="N81" s="23">
        <f t="shared" si="9"/>
        <v>6642000000</v>
      </c>
      <c r="O81" s="23"/>
      <c r="P81" s="23">
        <f t="shared" si="9"/>
        <v>6642000000</v>
      </c>
      <c r="Q81" s="23"/>
      <c r="R81" s="23">
        <f t="shared" ref="R81:AB123" si="10">SUM(P81:Q81)</f>
        <v>6642000000</v>
      </c>
      <c r="S81" s="18"/>
      <c r="T81" s="23">
        <f t="shared" si="10"/>
        <v>6642000000</v>
      </c>
      <c r="U81" s="18"/>
      <c r="V81" s="23">
        <f t="shared" si="10"/>
        <v>6642000000</v>
      </c>
      <c r="W81" s="23"/>
      <c r="X81" s="23">
        <f t="shared" si="10"/>
        <v>6642000000</v>
      </c>
      <c r="Y81" s="18"/>
      <c r="Z81" s="23">
        <f t="shared" si="10"/>
        <v>6642000000</v>
      </c>
      <c r="AA81" s="18"/>
      <c r="AB81" s="23">
        <f t="shared" si="10"/>
        <v>6642000000</v>
      </c>
    </row>
    <row r="82" spans="1:28" ht="30" customHeight="1" x14ac:dyDescent="0.25">
      <c r="A82" s="18">
        <v>81</v>
      </c>
      <c r="B82" s="36" t="s">
        <v>49</v>
      </c>
      <c r="C82" s="27">
        <v>2569000000</v>
      </c>
      <c r="D82" s="22">
        <v>2569000000</v>
      </c>
      <c r="E82" s="23"/>
      <c r="F82" s="23">
        <f t="shared" si="7"/>
        <v>2569000000</v>
      </c>
      <c r="G82" s="23"/>
      <c r="H82" s="23">
        <f t="shared" si="8"/>
        <v>2569000000</v>
      </c>
      <c r="I82" s="23"/>
      <c r="J82" s="23">
        <f t="shared" si="9"/>
        <v>2569000000</v>
      </c>
      <c r="K82" s="23"/>
      <c r="L82" s="23">
        <f t="shared" si="9"/>
        <v>2569000000</v>
      </c>
      <c r="M82" s="23"/>
      <c r="N82" s="23">
        <f t="shared" si="9"/>
        <v>2569000000</v>
      </c>
      <c r="O82" s="23"/>
      <c r="P82" s="23">
        <f t="shared" si="9"/>
        <v>2569000000</v>
      </c>
      <c r="Q82" s="23"/>
      <c r="R82" s="23">
        <f t="shared" si="10"/>
        <v>2569000000</v>
      </c>
      <c r="S82" s="18"/>
      <c r="T82" s="23">
        <f t="shared" si="10"/>
        <v>2569000000</v>
      </c>
      <c r="U82" s="18"/>
      <c r="V82" s="23">
        <f t="shared" si="10"/>
        <v>2569000000</v>
      </c>
      <c r="W82" s="23"/>
      <c r="X82" s="23">
        <f t="shared" si="10"/>
        <v>2569000000</v>
      </c>
      <c r="Y82" s="18"/>
      <c r="Z82" s="23">
        <f t="shared" si="10"/>
        <v>2569000000</v>
      </c>
      <c r="AA82" s="18"/>
      <c r="AB82" s="23">
        <f t="shared" si="10"/>
        <v>2569000000</v>
      </c>
    </row>
    <row r="83" spans="1:28" ht="30" customHeight="1" x14ac:dyDescent="0.25">
      <c r="A83" s="18">
        <v>82</v>
      </c>
      <c r="B83" s="36" t="s">
        <v>50</v>
      </c>
      <c r="C83" s="27">
        <v>2927000000</v>
      </c>
      <c r="D83" s="22">
        <v>2927000000</v>
      </c>
      <c r="E83" s="23"/>
      <c r="F83" s="23">
        <f t="shared" si="7"/>
        <v>2927000000</v>
      </c>
      <c r="G83" s="23"/>
      <c r="H83" s="23">
        <f t="shared" si="8"/>
        <v>2927000000</v>
      </c>
      <c r="I83" s="23"/>
      <c r="J83" s="23">
        <f t="shared" si="9"/>
        <v>2927000000</v>
      </c>
      <c r="K83" s="23"/>
      <c r="L83" s="23">
        <f t="shared" si="9"/>
        <v>2927000000</v>
      </c>
      <c r="M83" s="23"/>
      <c r="N83" s="23">
        <f t="shared" si="9"/>
        <v>2927000000</v>
      </c>
      <c r="O83" s="23"/>
      <c r="P83" s="23">
        <f t="shared" si="9"/>
        <v>2927000000</v>
      </c>
      <c r="Q83" s="23"/>
      <c r="R83" s="23">
        <f t="shared" si="10"/>
        <v>2927000000</v>
      </c>
      <c r="S83" s="18"/>
      <c r="T83" s="23">
        <f t="shared" si="10"/>
        <v>2927000000</v>
      </c>
      <c r="U83" s="18"/>
      <c r="V83" s="23">
        <f t="shared" si="10"/>
        <v>2927000000</v>
      </c>
      <c r="W83" s="23"/>
      <c r="X83" s="23">
        <f t="shared" si="10"/>
        <v>2927000000</v>
      </c>
      <c r="Y83" s="18"/>
      <c r="Z83" s="23">
        <f t="shared" si="10"/>
        <v>2927000000</v>
      </c>
      <c r="AA83" s="18"/>
      <c r="AB83" s="23">
        <f t="shared" si="10"/>
        <v>2927000000</v>
      </c>
    </row>
    <row r="84" spans="1:28" ht="30" customHeight="1" x14ac:dyDescent="0.25">
      <c r="A84" s="18">
        <v>83</v>
      </c>
      <c r="B84" s="36" t="s">
        <v>116</v>
      </c>
      <c r="C84" s="27">
        <v>9463663306</v>
      </c>
      <c r="D84" s="22">
        <v>9463663306</v>
      </c>
      <c r="E84" s="23"/>
      <c r="F84" s="23">
        <f t="shared" si="7"/>
        <v>9463663306</v>
      </c>
      <c r="G84" s="23"/>
      <c r="H84" s="23">
        <f t="shared" si="8"/>
        <v>9463663306</v>
      </c>
      <c r="I84" s="23"/>
      <c r="J84" s="23">
        <f t="shared" si="9"/>
        <v>9463663306</v>
      </c>
      <c r="K84" s="23"/>
      <c r="L84" s="23">
        <f t="shared" si="9"/>
        <v>9463663306</v>
      </c>
      <c r="M84" s="10">
        <v>-9463663306</v>
      </c>
      <c r="N84" s="23">
        <f t="shared" si="9"/>
        <v>0</v>
      </c>
      <c r="O84" s="23"/>
      <c r="P84" s="23">
        <f t="shared" si="9"/>
        <v>0</v>
      </c>
      <c r="Q84" s="23"/>
      <c r="R84" s="23">
        <f t="shared" si="10"/>
        <v>0</v>
      </c>
      <c r="S84" s="18"/>
      <c r="T84" s="23">
        <f t="shared" si="10"/>
        <v>0</v>
      </c>
      <c r="U84" s="18"/>
      <c r="V84" s="23">
        <f t="shared" si="10"/>
        <v>0</v>
      </c>
      <c r="W84" s="23"/>
      <c r="X84" s="23">
        <f t="shared" si="10"/>
        <v>0</v>
      </c>
      <c r="Y84" s="18"/>
      <c r="Z84" s="23">
        <f t="shared" si="10"/>
        <v>0</v>
      </c>
      <c r="AA84" s="18"/>
      <c r="AB84" s="23">
        <f t="shared" si="10"/>
        <v>0</v>
      </c>
    </row>
    <row r="85" spans="1:28" ht="30" customHeight="1" x14ac:dyDescent="0.25">
      <c r="A85" s="18">
        <v>84</v>
      </c>
      <c r="B85" s="36" t="s">
        <v>117</v>
      </c>
      <c r="C85" s="27">
        <v>1500000000</v>
      </c>
      <c r="D85" s="22">
        <v>1499175000</v>
      </c>
      <c r="E85" s="23"/>
      <c r="F85" s="23">
        <f t="shared" si="7"/>
        <v>1499175000</v>
      </c>
      <c r="G85" s="23"/>
      <c r="H85" s="23">
        <f t="shared" si="8"/>
        <v>1499175000</v>
      </c>
      <c r="I85" s="23"/>
      <c r="J85" s="23">
        <f t="shared" si="9"/>
        <v>1499175000</v>
      </c>
      <c r="K85" s="23"/>
      <c r="L85" s="23">
        <f t="shared" si="9"/>
        <v>1499175000</v>
      </c>
      <c r="M85" s="10">
        <v>-149175000</v>
      </c>
      <c r="N85" s="23">
        <f t="shared" si="9"/>
        <v>1350000000</v>
      </c>
      <c r="O85" s="10">
        <v>-620000000</v>
      </c>
      <c r="P85" s="23">
        <f t="shared" si="9"/>
        <v>730000000</v>
      </c>
      <c r="Q85" s="10">
        <v>-730000000</v>
      </c>
      <c r="R85" s="23">
        <f t="shared" si="10"/>
        <v>0</v>
      </c>
      <c r="S85" s="18"/>
      <c r="T85" s="23">
        <f t="shared" si="10"/>
        <v>0</v>
      </c>
      <c r="U85" s="18"/>
      <c r="V85" s="23">
        <f t="shared" si="10"/>
        <v>0</v>
      </c>
      <c r="W85" s="23"/>
      <c r="X85" s="23">
        <f t="shared" si="10"/>
        <v>0</v>
      </c>
      <c r="Y85" s="18"/>
      <c r="Z85" s="23">
        <f t="shared" si="10"/>
        <v>0</v>
      </c>
      <c r="AA85" s="18"/>
      <c r="AB85" s="23">
        <f t="shared" si="10"/>
        <v>0</v>
      </c>
    </row>
    <row r="86" spans="1:28" ht="30" customHeight="1" x14ac:dyDescent="0.25">
      <c r="A86" s="18">
        <v>85</v>
      </c>
      <c r="B86" s="36" t="s">
        <v>51</v>
      </c>
      <c r="C86" s="27">
        <v>1625000000</v>
      </c>
      <c r="D86" s="22">
        <v>1304717118.3899999</v>
      </c>
      <c r="E86" s="23"/>
      <c r="F86" s="23">
        <f t="shared" si="7"/>
        <v>1304717118.3899999</v>
      </c>
      <c r="G86" s="34">
        <v>144701212.34</v>
      </c>
      <c r="H86" s="23">
        <f t="shared" si="8"/>
        <v>1449418330.7299998</v>
      </c>
      <c r="I86" s="23"/>
      <c r="J86" s="23">
        <f t="shared" si="9"/>
        <v>1449418330.7299998</v>
      </c>
      <c r="K86" s="23"/>
      <c r="L86" s="23">
        <f t="shared" si="9"/>
        <v>1449418330.7299998</v>
      </c>
      <c r="M86" s="11">
        <v>141786378.41999999</v>
      </c>
      <c r="N86" s="23">
        <f t="shared" si="9"/>
        <v>1591204709.1499999</v>
      </c>
      <c r="O86" s="23"/>
      <c r="P86" s="23">
        <f t="shared" si="9"/>
        <v>1591204709.1499999</v>
      </c>
      <c r="Q86" s="23"/>
      <c r="R86" s="23">
        <f t="shared" si="10"/>
        <v>1591204709.1499999</v>
      </c>
      <c r="S86" s="18"/>
      <c r="T86" s="23">
        <f t="shared" si="10"/>
        <v>1591204709.1499999</v>
      </c>
      <c r="U86" s="18"/>
      <c r="V86" s="23">
        <f t="shared" si="10"/>
        <v>1591204709.1499999</v>
      </c>
      <c r="W86" s="23"/>
      <c r="X86" s="23">
        <f t="shared" si="10"/>
        <v>1591204709.1499999</v>
      </c>
      <c r="Y86" s="18"/>
      <c r="Z86" s="23">
        <f t="shared" si="10"/>
        <v>1591204709.1499999</v>
      </c>
      <c r="AA86" s="18"/>
      <c r="AB86" s="23">
        <f t="shared" si="10"/>
        <v>1591204709.1499999</v>
      </c>
    </row>
    <row r="87" spans="1:28" ht="30" customHeight="1" x14ac:dyDescent="0.25">
      <c r="A87" s="18">
        <v>86</v>
      </c>
      <c r="B87" s="36" t="s">
        <v>52</v>
      </c>
      <c r="C87" s="27">
        <v>205500000</v>
      </c>
      <c r="D87" s="22">
        <v>205499933.90000001</v>
      </c>
      <c r="E87" s="23"/>
      <c r="F87" s="23">
        <f t="shared" si="7"/>
        <v>205499933.90000001</v>
      </c>
      <c r="G87" s="23"/>
      <c r="H87" s="23">
        <f t="shared" si="8"/>
        <v>205499933.90000001</v>
      </c>
      <c r="I87" s="23"/>
      <c r="J87" s="23">
        <f t="shared" si="9"/>
        <v>205499933.90000001</v>
      </c>
      <c r="K87" s="23"/>
      <c r="L87" s="23">
        <f t="shared" si="9"/>
        <v>205499933.90000001</v>
      </c>
      <c r="M87" s="23"/>
      <c r="N87" s="23">
        <f t="shared" si="9"/>
        <v>205499933.90000001</v>
      </c>
      <c r="O87" s="23"/>
      <c r="P87" s="23">
        <f t="shared" si="9"/>
        <v>205499933.90000001</v>
      </c>
      <c r="Q87" s="23"/>
      <c r="R87" s="23">
        <f t="shared" si="10"/>
        <v>205499933.90000001</v>
      </c>
      <c r="S87" s="18"/>
      <c r="T87" s="23">
        <f t="shared" si="10"/>
        <v>205499933.90000001</v>
      </c>
      <c r="U87" s="18"/>
      <c r="V87" s="23">
        <f t="shared" si="10"/>
        <v>205499933.90000001</v>
      </c>
      <c r="W87" s="23"/>
      <c r="X87" s="23">
        <f t="shared" si="10"/>
        <v>205499933.90000001</v>
      </c>
      <c r="Y87" s="18"/>
      <c r="Z87" s="23">
        <f t="shared" si="10"/>
        <v>205499933.90000001</v>
      </c>
      <c r="AA87" s="18"/>
      <c r="AB87" s="23">
        <f t="shared" si="10"/>
        <v>205499933.90000001</v>
      </c>
    </row>
    <row r="88" spans="1:28" ht="30" customHeight="1" x14ac:dyDescent="0.25">
      <c r="A88" s="18">
        <v>87</v>
      </c>
      <c r="B88" s="36" t="s">
        <v>53</v>
      </c>
      <c r="C88" s="27">
        <v>3150000000</v>
      </c>
      <c r="D88" s="22">
        <v>3150000000</v>
      </c>
      <c r="E88" s="23"/>
      <c r="F88" s="23">
        <f t="shared" si="7"/>
        <v>3150000000</v>
      </c>
      <c r="G88" s="23"/>
      <c r="H88" s="23">
        <f t="shared" si="8"/>
        <v>3150000000</v>
      </c>
      <c r="I88" s="23"/>
      <c r="J88" s="23">
        <f t="shared" si="9"/>
        <v>3150000000</v>
      </c>
      <c r="K88" s="23"/>
      <c r="L88" s="23">
        <f t="shared" si="9"/>
        <v>3150000000</v>
      </c>
      <c r="M88" s="23"/>
      <c r="N88" s="23">
        <f t="shared" si="9"/>
        <v>3150000000</v>
      </c>
      <c r="O88" s="23"/>
      <c r="P88" s="23">
        <f t="shared" si="9"/>
        <v>3150000000</v>
      </c>
      <c r="Q88" s="23"/>
      <c r="R88" s="23">
        <f t="shared" si="10"/>
        <v>3150000000</v>
      </c>
      <c r="S88" s="18"/>
      <c r="T88" s="23">
        <f t="shared" si="10"/>
        <v>3150000000</v>
      </c>
      <c r="U88" s="18"/>
      <c r="V88" s="23">
        <f t="shared" si="10"/>
        <v>3150000000</v>
      </c>
      <c r="W88" s="23"/>
      <c r="X88" s="23">
        <f t="shared" si="10"/>
        <v>3150000000</v>
      </c>
      <c r="Y88" s="18"/>
      <c r="Z88" s="23">
        <f t="shared" si="10"/>
        <v>3150000000</v>
      </c>
      <c r="AA88" s="18"/>
      <c r="AB88" s="23">
        <f t="shared" si="10"/>
        <v>3150000000</v>
      </c>
    </row>
    <row r="89" spans="1:28" ht="30" customHeight="1" x14ac:dyDescent="0.25">
      <c r="A89" s="18">
        <v>88</v>
      </c>
      <c r="B89" s="36" t="s">
        <v>118</v>
      </c>
      <c r="C89" s="27">
        <v>1142000000</v>
      </c>
      <c r="D89" s="22">
        <v>890425141.66999996</v>
      </c>
      <c r="E89" s="34">
        <v>46147500</v>
      </c>
      <c r="F89" s="23">
        <f t="shared" si="7"/>
        <v>936572641.66999996</v>
      </c>
      <c r="G89" s="34">
        <v>103132500</v>
      </c>
      <c r="H89" s="23">
        <f t="shared" si="8"/>
        <v>1039705141.67</v>
      </c>
      <c r="I89" s="35">
        <v>35752500</v>
      </c>
      <c r="J89" s="23">
        <f t="shared" si="9"/>
        <v>1075457641.6700001</v>
      </c>
      <c r="K89" s="11">
        <v>22500000</v>
      </c>
      <c r="L89" s="23">
        <f t="shared" si="9"/>
        <v>1097957641.6700001</v>
      </c>
      <c r="M89" s="11">
        <v>44042358.329999998</v>
      </c>
      <c r="N89" s="23">
        <f t="shared" si="9"/>
        <v>1142000000</v>
      </c>
      <c r="O89" s="23"/>
      <c r="P89" s="23">
        <f t="shared" si="9"/>
        <v>1142000000</v>
      </c>
      <c r="Q89" s="23"/>
      <c r="R89" s="23">
        <f t="shared" si="10"/>
        <v>1142000000</v>
      </c>
      <c r="S89" s="18"/>
      <c r="T89" s="23">
        <f t="shared" si="10"/>
        <v>1142000000</v>
      </c>
      <c r="U89" s="18"/>
      <c r="V89" s="23">
        <f t="shared" si="10"/>
        <v>1142000000</v>
      </c>
      <c r="W89" s="10">
        <v>-1142000000</v>
      </c>
      <c r="X89" s="23">
        <f t="shared" si="10"/>
        <v>0</v>
      </c>
      <c r="Y89" s="18"/>
      <c r="Z89" s="23">
        <f t="shared" si="10"/>
        <v>0</v>
      </c>
      <c r="AA89" s="18"/>
      <c r="AB89" s="23">
        <f t="shared" si="10"/>
        <v>0</v>
      </c>
    </row>
    <row r="90" spans="1:28" ht="30" customHeight="1" x14ac:dyDescent="0.25">
      <c r="A90" s="18">
        <v>89</v>
      </c>
      <c r="B90" s="36" t="s">
        <v>54</v>
      </c>
      <c r="C90" s="27">
        <v>11477901099</v>
      </c>
      <c r="D90" s="22">
        <v>8997001570</v>
      </c>
      <c r="E90" s="23"/>
      <c r="F90" s="23">
        <f t="shared" si="7"/>
        <v>8997001570</v>
      </c>
      <c r="G90" s="23"/>
      <c r="H90" s="23">
        <f t="shared" si="8"/>
        <v>8997001570</v>
      </c>
      <c r="I90" s="23"/>
      <c r="J90" s="23">
        <f t="shared" si="9"/>
        <v>8997001570</v>
      </c>
      <c r="K90" s="23"/>
      <c r="L90" s="23">
        <f t="shared" si="9"/>
        <v>8997001570</v>
      </c>
      <c r="M90" s="23"/>
      <c r="N90" s="23">
        <f t="shared" si="9"/>
        <v>8997001570</v>
      </c>
      <c r="O90" s="23"/>
      <c r="P90" s="23">
        <f t="shared" si="9"/>
        <v>8997001570</v>
      </c>
      <c r="Q90" s="23"/>
      <c r="R90" s="23">
        <f t="shared" si="10"/>
        <v>8997001570</v>
      </c>
      <c r="S90" s="18"/>
      <c r="T90" s="23">
        <f t="shared" si="10"/>
        <v>8997001570</v>
      </c>
      <c r="U90" s="18"/>
      <c r="V90" s="23">
        <f t="shared" si="10"/>
        <v>8997001570</v>
      </c>
      <c r="W90" s="23"/>
      <c r="X90" s="23">
        <f t="shared" si="10"/>
        <v>8997001570</v>
      </c>
      <c r="Y90" s="18"/>
      <c r="Z90" s="23">
        <f t="shared" si="10"/>
        <v>8997001570</v>
      </c>
      <c r="AA90" s="18"/>
      <c r="AB90" s="23">
        <f t="shared" si="10"/>
        <v>8997001570</v>
      </c>
    </row>
    <row r="91" spans="1:28" ht="30" customHeight="1" x14ac:dyDescent="0.25">
      <c r="A91" s="18">
        <v>90</v>
      </c>
      <c r="B91" s="36" t="s">
        <v>55</v>
      </c>
      <c r="C91" s="27">
        <v>750000000</v>
      </c>
      <c r="D91" s="22">
        <v>541750000</v>
      </c>
      <c r="E91" s="23"/>
      <c r="F91" s="23">
        <f t="shared" si="7"/>
        <v>541750000</v>
      </c>
      <c r="G91" s="23"/>
      <c r="H91" s="23">
        <f t="shared" si="8"/>
        <v>541750000</v>
      </c>
      <c r="I91" s="23"/>
      <c r="J91" s="23">
        <f t="shared" si="9"/>
        <v>541750000</v>
      </c>
      <c r="K91" s="23"/>
      <c r="L91" s="23">
        <f t="shared" si="9"/>
        <v>541750000</v>
      </c>
      <c r="M91" s="23"/>
      <c r="N91" s="23">
        <f t="shared" si="9"/>
        <v>541750000</v>
      </c>
      <c r="O91" s="23"/>
      <c r="P91" s="23">
        <f t="shared" si="9"/>
        <v>541750000</v>
      </c>
      <c r="Q91" s="23"/>
      <c r="R91" s="23">
        <f t="shared" si="10"/>
        <v>541750000</v>
      </c>
      <c r="S91" s="18"/>
      <c r="T91" s="23">
        <f t="shared" si="10"/>
        <v>541750000</v>
      </c>
      <c r="U91" s="18"/>
      <c r="V91" s="23">
        <f t="shared" si="10"/>
        <v>541750000</v>
      </c>
      <c r="W91" s="23"/>
      <c r="X91" s="23">
        <f t="shared" si="10"/>
        <v>541750000</v>
      </c>
      <c r="Y91" s="18"/>
      <c r="Z91" s="23">
        <f t="shared" si="10"/>
        <v>541750000</v>
      </c>
      <c r="AA91" s="18"/>
      <c r="AB91" s="23">
        <f t="shared" si="10"/>
        <v>541750000</v>
      </c>
    </row>
    <row r="92" spans="1:28" ht="30" customHeight="1" x14ac:dyDescent="0.25">
      <c r="A92" s="18">
        <v>91</v>
      </c>
      <c r="B92" s="36" t="s">
        <v>56</v>
      </c>
      <c r="C92" s="27">
        <v>1670300000</v>
      </c>
      <c r="D92" s="22">
        <v>1664100000</v>
      </c>
      <c r="E92" s="23"/>
      <c r="F92" s="23">
        <f t="shared" si="7"/>
        <v>1664100000</v>
      </c>
      <c r="G92" s="23"/>
      <c r="H92" s="23">
        <f t="shared" si="8"/>
        <v>1664100000</v>
      </c>
      <c r="I92" s="23"/>
      <c r="J92" s="23">
        <f t="shared" si="9"/>
        <v>1664100000</v>
      </c>
      <c r="K92" s="23"/>
      <c r="L92" s="23">
        <f t="shared" si="9"/>
        <v>1664100000</v>
      </c>
      <c r="M92" s="23"/>
      <c r="N92" s="23">
        <f t="shared" si="9"/>
        <v>1664100000</v>
      </c>
      <c r="O92" s="23"/>
      <c r="P92" s="23">
        <f t="shared" si="9"/>
        <v>1664100000</v>
      </c>
      <c r="Q92" s="23"/>
      <c r="R92" s="23">
        <f t="shared" si="10"/>
        <v>1664100000</v>
      </c>
      <c r="S92" s="18"/>
      <c r="T92" s="23">
        <f t="shared" si="10"/>
        <v>1664100000</v>
      </c>
      <c r="U92" s="18"/>
      <c r="V92" s="23">
        <f t="shared" si="10"/>
        <v>1664100000</v>
      </c>
      <c r="W92" s="23"/>
      <c r="X92" s="23">
        <f t="shared" si="10"/>
        <v>1664100000</v>
      </c>
      <c r="Y92" s="18"/>
      <c r="Z92" s="23">
        <f t="shared" si="10"/>
        <v>1664100000</v>
      </c>
      <c r="AA92" s="18"/>
      <c r="AB92" s="23">
        <f t="shared" si="10"/>
        <v>1664100000</v>
      </c>
    </row>
    <row r="93" spans="1:28" ht="30" customHeight="1" x14ac:dyDescent="0.25">
      <c r="A93" s="18">
        <v>92</v>
      </c>
      <c r="B93" s="36" t="s">
        <v>57</v>
      </c>
      <c r="C93" s="27">
        <v>3585000000</v>
      </c>
      <c r="D93" s="22">
        <v>3336955500</v>
      </c>
      <c r="E93" s="34">
        <v>42215000</v>
      </c>
      <c r="F93" s="23">
        <f t="shared" si="7"/>
        <v>3379170500</v>
      </c>
      <c r="G93" s="31">
        <v>-34009408.409999996</v>
      </c>
      <c r="H93" s="23">
        <f t="shared" si="8"/>
        <v>3345161091.5900002</v>
      </c>
      <c r="I93" s="35">
        <v>35470776.799999997</v>
      </c>
      <c r="J93" s="23">
        <f t="shared" si="9"/>
        <v>3380631868.3900003</v>
      </c>
      <c r="K93" s="10">
        <v>-14419925.779999999</v>
      </c>
      <c r="L93" s="23">
        <f t="shared" si="9"/>
        <v>3366211942.6100001</v>
      </c>
      <c r="M93" s="10">
        <v>-22066837.030000001</v>
      </c>
      <c r="N93" s="23">
        <f t="shared" si="9"/>
        <v>3344145105.5799999</v>
      </c>
      <c r="O93" s="10">
        <v>-20647102.91</v>
      </c>
      <c r="P93" s="23">
        <f t="shared" si="9"/>
        <v>3323498002.6700001</v>
      </c>
      <c r="Q93" s="10">
        <v>-21335339.670000002</v>
      </c>
      <c r="R93" s="23">
        <f t="shared" si="10"/>
        <v>3302162663</v>
      </c>
      <c r="S93" s="10">
        <v>-21335339.670000002</v>
      </c>
      <c r="T93" s="23">
        <f t="shared" si="10"/>
        <v>3280827323.3299999</v>
      </c>
      <c r="U93" s="10">
        <v>-20922397.620000001</v>
      </c>
      <c r="V93" s="23">
        <f t="shared" si="10"/>
        <v>3259904925.71</v>
      </c>
      <c r="W93" s="10">
        <v>-21944920.809999999</v>
      </c>
      <c r="X93" s="23">
        <f t="shared" si="10"/>
        <v>3237960004.9000001</v>
      </c>
      <c r="Y93" s="10">
        <v>-21237020.140000001</v>
      </c>
      <c r="Z93" s="23">
        <f t="shared" si="10"/>
        <v>3216722984.7600002</v>
      </c>
      <c r="AA93" s="10">
        <v>-22239879.420000002</v>
      </c>
      <c r="AB93" s="23">
        <f t="shared" si="10"/>
        <v>3194483105.3400002</v>
      </c>
    </row>
    <row r="94" spans="1:28" ht="30" customHeight="1" x14ac:dyDescent="0.25">
      <c r="A94" s="18">
        <v>93</v>
      </c>
      <c r="B94" s="36" t="s">
        <v>58</v>
      </c>
      <c r="C94" s="27">
        <v>3900000000</v>
      </c>
      <c r="D94" s="22">
        <v>1005478688.6599998</v>
      </c>
      <c r="E94" s="23"/>
      <c r="F94" s="23">
        <f t="shared" si="7"/>
        <v>1005478688.6599998</v>
      </c>
      <c r="G94" s="23"/>
      <c r="H94" s="23">
        <f t="shared" si="8"/>
        <v>1005478688.6599998</v>
      </c>
      <c r="I94" s="23"/>
      <c r="J94" s="23">
        <f t="shared" si="9"/>
        <v>1005478688.6599998</v>
      </c>
      <c r="K94" s="23"/>
      <c r="L94" s="23">
        <f t="shared" si="9"/>
        <v>1005478688.6599998</v>
      </c>
      <c r="M94" s="23"/>
      <c r="N94" s="23">
        <f t="shared" si="9"/>
        <v>1005478688.6599998</v>
      </c>
      <c r="O94" s="23"/>
      <c r="P94" s="23">
        <f t="shared" si="9"/>
        <v>1005478688.6599998</v>
      </c>
      <c r="Q94" s="23"/>
      <c r="R94" s="23">
        <f t="shared" si="10"/>
        <v>1005478688.6599998</v>
      </c>
      <c r="S94" s="18"/>
      <c r="T94" s="23">
        <f t="shared" si="10"/>
        <v>1005478688.6599998</v>
      </c>
      <c r="U94" s="18"/>
      <c r="V94" s="23">
        <f t="shared" si="10"/>
        <v>1005478688.6599998</v>
      </c>
      <c r="W94" s="23"/>
      <c r="X94" s="23">
        <f t="shared" si="10"/>
        <v>1005478688.6599998</v>
      </c>
      <c r="Y94" s="18"/>
      <c r="Z94" s="23">
        <f t="shared" si="10"/>
        <v>1005478688.6599998</v>
      </c>
      <c r="AA94" s="18"/>
      <c r="AB94" s="23">
        <f t="shared" si="10"/>
        <v>1005478688.6599998</v>
      </c>
    </row>
    <row r="95" spans="1:28" ht="30" customHeight="1" x14ac:dyDescent="0.25">
      <c r="A95" s="18">
        <v>94</v>
      </c>
      <c r="B95" s="36" t="s">
        <v>59</v>
      </c>
      <c r="C95" s="27">
        <v>21075920000</v>
      </c>
      <c r="D95" s="22">
        <v>21075920000</v>
      </c>
      <c r="E95" s="23"/>
      <c r="F95" s="23">
        <f t="shared" si="7"/>
        <v>21075920000</v>
      </c>
      <c r="G95" s="23"/>
      <c r="H95" s="23">
        <f t="shared" si="8"/>
        <v>21075920000</v>
      </c>
      <c r="I95" s="23"/>
      <c r="J95" s="23">
        <f t="shared" si="9"/>
        <v>21075920000</v>
      </c>
      <c r="K95" s="23"/>
      <c r="L95" s="23">
        <f t="shared" si="9"/>
        <v>21075920000</v>
      </c>
      <c r="M95" s="23"/>
      <c r="N95" s="23">
        <f t="shared" si="9"/>
        <v>21075920000</v>
      </c>
      <c r="O95" s="23"/>
      <c r="P95" s="23">
        <f t="shared" si="9"/>
        <v>21075920000</v>
      </c>
      <c r="Q95" s="23"/>
      <c r="R95" s="23">
        <f t="shared" si="10"/>
        <v>21075920000</v>
      </c>
      <c r="S95" s="18"/>
      <c r="T95" s="23">
        <f t="shared" si="10"/>
        <v>21075920000</v>
      </c>
      <c r="U95" s="18"/>
      <c r="V95" s="23">
        <f t="shared" si="10"/>
        <v>21075920000</v>
      </c>
      <c r="W95" s="23"/>
      <c r="X95" s="23">
        <f t="shared" si="10"/>
        <v>21075920000</v>
      </c>
      <c r="Y95" s="18"/>
      <c r="Z95" s="23">
        <f t="shared" si="10"/>
        <v>21075920000</v>
      </c>
      <c r="AA95" s="18"/>
      <c r="AB95" s="23">
        <f t="shared" si="10"/>
        <v>21075920000</v>
      </c>
    </row>
    <row r="96" spans="1:28" ht="30" customHeight="1" x14ac:dyDescent="0.25">
      <c r="A96" s="18">
        <v>95</v>
      </c>
      <c r="B96" s="36" t="s">
        <v>60</v>
      </c>
      <c r="C96" s="27">
        <v>700000000</v>
      </c>
      <c r="D96" s="22">
        <v>699884367.25</v>
      </c>
      <c r="E96" s="23"/>
      <c r="F96" s="23">
        <f t="shared" si="7"/>
        <v>699884367.25</v>
      </c>
      <c r="G96" s="23"/>
      <c r="H96" s="23">
        <f t="shared" si="8"/>
        <v>699884367.25</v>
      </c>
      <c r="I96" s="23"/>
      <c r="J96" s="23">
        <f t="shared" si="9"/>
        <v>699884367.25</v>
      </c>
      <c r="K96" s="23"/>
      <c r="L96" s="23">
        <f t="shared" si="9"/>
        <v>699884367.25</v>
      </c>
      <c r="M96" s="10">
        <v>-99884367.25</v>
      </c>
      <c r="N96" s="23">
        <f t="shared" si="9"/>
        <v>600000000</v>
      </c>
      <c r="O96" s="23"/>
      <c r="P96" s="23">
        <f t="shared" si="9"/>
        <v>600000000</v>
      </c>
      <c r="Q96" s="23"/>
      <c r="R96" s="23">
        <f t="shared" si="10"/>
        <v>600000000</v>
      </c>
      <c r="S96" s="18"/>
      <c r="T96" s="23">
        <f t="shared" si="10"/>
        <v>600000000</v>
      </c>
      <c r="U96" s="18"/>
      <c r="V96" s="23">
        <f t="shared" si="10"/>
        <v>600000000</v>
      </c>
      <c r="W96" s="23"/>
      <c r="X96" s="23">
        <f t="shared" si="10"/>
        <v>600000000</v>
      </c>
      <c r="Y96" s="18"/>
      <c r="Z96" s="23">
        <f t="shared" si="10"/>
        <v>600000000</v>
      </c>
      <c r="AA96" s="10">
        <v>-200000000</v>
      </c>
      <c r="AB96" s="23">
        <f t="shared" si="10"/>
        <v>400000000</v>
      </c>
    </row>
    <row r="97" spans="1:28" ht="30" customHeight="1" x14ac:dyDescent="0.25">
      <c r="A97" s="18">
        <v>96</v>
      </c>
      <c r="B97" s="36" t="s">
        <v>60</v>
      </c>
      <c r="C97" s="27">
        <v>1050000000</v>
      </c>
      <c r="D97" s="22">
        <v>1050000000</v>
      </c>
      <c r="E97" s="23"/>
      <c r="F97" s="23">
        <f t="shared" si="7"/>
        <v>1050000000</v>
      </c>
      <c r="G97" s="23"/>
      <c r="H97" s="23">
        <f t="shared" si="8"/>
        <v>1050000000</v>
      </c>
      <c r="I97" s="23"/>
      <c r="J97" s="23">
        <f t="shared" si="9"/>
        <v>1050000000</v>
      </c>
      <c r="K97" s="23"/>
      <c r="L97" s="23">
        <f t="shared" si="9"/>
        <v>1050000000</v>
      </c>
      <c r="M97" s="10">
        <v>-150000000</v>
      </c>
      <c r="N97" s="23">
        <f t="shared" si="9"/>
        <v>900000000</v>
      </c>
      <c r="O97" s="23"/>
      <c r="P97" s="23">
        <f t="shared" si="9"/>
        <v>900000000</v>
      </c>
      <c r="Q97" s="23"/>
      <c r="R97" s="23">
        <f t="shared" si="10"/>
        <v>900000000</v>
      </c>
      <c r="S97" s="18"/>
      <c r="T97" s="23">
        <f t="shared" si="10"/>
        <v>900000000</v>
      </c>
      <c r="U97" s="18"/>
      <c r="V97" s="23">
        <f t="shared" si="10"/>
        <v>900000000</v>
      </c>
      <c r="W97" s="23"/>
      <c r="X97" s="23">
        <f t="shared" si="10"/>
        <v>900000000</v>
      </c>
      <c r="Y97" s="18"/>
      <c r="Z97" s="23">
        <f t="shared" si="10"/>
        <v>900000000</v>
      </c>
      <c r="AA97" s="10">
        <v>-300000000</v>
      </c>
      <c r="AB97" s="23">
        <f t="shared" si="10"/>
        <v>600000000</v>
      </c>
    </row>
    <row r="98" spans="1:28" ht="30" customHeight="1" x14ac:dyDescent="0.25">
      <c r="A98" s="18">
        <v>97</v>
      </c>
      <c r="B98" s="36" t="s">
        <v>60</v>
      </c>
      <c r="C98" s="27">
        <v>3618904031</v>
      </c>
      <c r="D98" s="22">
        <v>3618904031</v>
      </c>
      <c r="E98" s="23"/>
      <c r="F98" s="23">
        <f t="shared" si="7"/>
        <v>3618904031</v>
      </c>
      <c r="G98" s="23"/>
      <c r="H98" s="23">
        <f t="shared" si="8"/>
        <v>3618904031</v>
      </c>
      <c r="I98" s="23"/>
      <c r="J98" s="23">
        <f t="shared" si="9"/>
        <v>3618904031</v>
      </c>
      <c r="K98" s="23"/>
      <c r="L98" s="23">
        <f t="shared" si="9"/>
        <v>3618904031</v>
      </c>
      <c r="M98" s="10">
        <v>-516986289</v>
      </c>
      <c r="N98" s="23">
        <f t="shared" si="9"/>
        <v>3101917742</v>
      </c>
      <c r="O98" s="23"/>
      <c r="P98" s="23">
        <f t="shared" si="9"/>
        <v>3101917742</v>
      </c>
      <c r="Q98" s="23"/>
      <c r="R98" s="23">
        <f t="shared" si="10"/>
        <v>3101917742</v>
      </c>
      <c r="S98" s="18"/>
      <c r="T98" s="23">
        <f t="shared" si="10"/>
        <v>3101917742</v>
      </c>
      <c r="U98" s="18"/>
      <c r="V98" s="23">
        <f t="shared" si="10"/>
        <v>3101917742</v>
      </c>
      <c r="W98" s="23"/>
      <c r="X98" s="23">
        <f t="shared" si="10"/>
        <v>3101917742</v>
      </c>
      <c r="Y98" s="18"/>
      <c r="Z98" s="23">
        <f t="shared" si="10"/>
        <v>3101917742</v>
      </c>
      <c r="AA98" s="10">
        <v>-1033972580</v>
      </c>
      <c r="AB98" s="23">
        <f t="shared" si="10"/>
        <v>2067945162</v>
      </c>
    </row>
    <row r="99" spans="1:28" ht="30" customHeight="1" x14ac:dyDescent="0.25">
      <c r="A99" s="18">
        <v>98</v>
      </c>
      <c r="B99" s="36" t="s">
        <v>60</v>
      </c>
      <c r="C99" s="27">
        <v>5126858792</v>
      </c>
      <c r="D99" s="22">
        <v>5126858792</v>
      </c>
      <c r="E99" s="23"/>
      <c r="F99" s="23">
        <f t="shared" si="7"/>
        <v>5126858792</v>
      </c>
      <c r="G99" s="23"/>
      <c r="H99" s="23">
        <f t="shared" si="8"/>
        <v>5126858792</v>
      </c>
      <c r="I99" s="23"/>
      <c r="J99" s="23">
        <f t="shared" si="9"/>
        <v>5126858792</v>
      </c>
      <c r="K99" s="23"/>
      <c r="L99" s="23">
        <f t="shared" si="9"/>
        <v>5126858792</v>
      </c>
      <c r="M99" s="10">
        <v>-732408398.60000002</v>
      </c>
      <c r="N99" s="23">
        <f t="shared" si="9"/>
        <v>4394450393.3999996</v>
      </c>
      <c r="O99" s="23"/>
      <c r="P99" s="23">
        <f t="shared" si="9"/>
        <v>4394450393.3999996</v>
      </c>
      <c r="Q99" s="23"/>
      <c r="R99" s="23">
        <f t="shared" si="10"/>
        <v>4394450393.3999996</v>
      </c>
      <c r="S99" s="18"/>
      <c r="T99" s="23">
        <f t="shared" si="10"/>
        <v>4394450393.3999996</v>
      </c>
      <c r="U99" s="18"/>
      <c r="V99" s="23">
        <f t="shared" si="10"/>
        <v>4394450393.3999996</v>
      </c>
      <c r="W99" s="23"/>
      <c r="X99" s="23">
        <f t="shared" si="10"/>
        <v>4394450393.3999996</v>
      </c>
      <c r="Y99" s="18"/>
      <c r="Z99" s="23">
        <f t="shared" si="10"/>
        <v>4394450393.3999996</v>
      </c>
      <c r="AA99" s="10">
        <v>-1464816797.8</v>
      </c>
      <c r="AB99" s="23">
        <f t="shared" si="10"/>
        <v>2929633595.5999994</v>
      </c>
    </row>
    <row r="100" spans="1:28" ht="30" customHeight="1" x14ac:dyDescent="0.25">
      <c r="A100" s="18">
        <v>99</v>
      </c>
      <c r="B100" s="36" t="s">
        <v>61</v>
      </c>
      <c r="C100" s="27">
        <v>620000000</v>
      </c>
      <c r="D100" s="22">
        <v>250</v>
      </c>
      <c r="E100" s="23"/>
      <c r="F100" s="23">
        <f t="shared" si="7"/>
        <v>250</v>
      </c>
      <c r="G100" s="23"/>
      <c r="H100" s="23">
        <f t="shared" si="8"/>
        <v>250</v>
      </c>
      <c r="I100" s="23"/>
      <c r="J100" s="23">
        <f t="shared" si="9"/>
        <v>250</v>
      </c>
      <c r="K100" s="23"/>
      <c r="L100" s="23">
        <f t="shared" si="9"/>
        <v>250</v>
      </c>
      <c r="M100" s="23"/>
      <c r="N100" s="23">
        <f t="shared" si="9"/>
        <v>250</v>
      </c>
      <c r="O100" s="23"/>
      <c r="P100" s="23">
        <f t="shared" si="9"/>
        <v>250</v>
      </c>
      <c r="Q100" s="23"/>
      <c r="R100" s="23">
        <f t="shared" si="10"/>
        <v>250</v>
      </c>
      <c r="S100" s="18"/>
      <c r="T100" s="23">
        <f t="shared" si="10"/>
        <v>250</v>
      </c>
      <c r="U100" s="18"/>
      <c r="V100" s="23">
        <f t="shared" si="10"/>
        <v>250</v>
      </c>
      <c r="W100" s="23"/>
      <c r="X100" s="23">
        <f t="shared" si="10"/>
        <v>250</v>
      </c>
      <c r="Y100" s="18"/>
      <c r="Z100" s="23">
        <f t="shared" si="10"/>
        <v>250</v>
      </c>
      <c r="AA100" s="18"/>
      <c r="AB100" s="23">
        <f t="shared" si="10"/>
        <v>250</v>
      </c>
    </row>
    <row r="101" spans="1:28" ht="30" customHeight="1" x14ac:dyDescent="0.25">
      <c r="A101" s="18">
        <v>100</v>
      </c>
      <c r="B101" s="36" t="s">
        <v>62</v>
      </c>
      <c r="C101" s="27">
        <v>675000000</v>
      </c>
      <c r="D101" s="22">
        <v>240533530.01999998</v>
      </c>
      <c r="E101" s="34">
        <v>16508426.5</v>
      </c>
      <c r="F101" s="23">
        <f t="shared" si="7"/>
        <v>257041956.51999998</v>
      </c>
      <c r="G101" s="34">
        <v>11956938.66</v>
      </c>
      <c r="H101" s="23">
        <f t="shared" si="8"/>
        <v>268998895.18000001</v>
      </c>
      <c r="I101" s="35">
        <v>7290164.3399999999</v>
      </c>
      <c r="J101" s="23">
        <f t="shared" si="9"/>
        <v>276289059.51999998</v>
      </c>
      <c r="K101" s="11">
        <v>12059430.5</v>
      </c>
      <c r="L101" s="23">
        <f t="shared" si="9"/>
        <v>288348490.01999998</v>
      </c>
      <c r="M101" s="11">
        <v>17543849.379999999</v>
      </c>
      <c r="N101" s="23">
        <f t="shared" si="9"/>
        <v>305892339.39999998</v>
      </c>
      <c r="O101" s="11">
        <v>7970125.0099999998</v>
      </c>
      <c r="P101" s="23">
        <f t="shared" si="9"/>
        <v>313862464.40999997</v>
      </c>
      <c r="Q101" s="23"/>
      <c r="R101" s="23">
        <f t="shared" si="10"/>
        <v>313862464.40999997</v>
      </c>
      <c r="S101" s="11">
        <v>8322040.9400000004</v>
      </c>
      <c r="T101" s="23">
        <f t="shared" si="10"/>
        <v>322184505.34999996</v>
      </c>
      <c r="U101" s="11">
        <v>24319619.09</v>
      </c>
      <c r="V101" s="23">
        <f t="shared" si="10"/>
        <v>346504124.43999994</v>
      </c>
      <c r="W101" s="11">
        <v>5839339.9100000001</v>
      </c>
      <c r="X101" s="23">
        <f t="shared" si="10"/>
        <v>352343464.34999996</v>
      </c>
      <c r="Y101" s="11">
        <v>2917900.7</v>
      </c>
      <c r="Z101" s="23">
        <f t="shared" si="10"/>
        <v>355261365.04999995</v>
      </c>
      <c r="AA101" s="11">
        <v>5222267.57</v>
      </c>
      <c r="AB101" s="23">
        <f t="shared" si="10"/>
        <v>360483632.61999995</v>
      </c>
    </row>
    <row r="102" spans="1:28" ht="30" customHeight="1" x14ac:dyDescent="0.25">
      <c r="A102" s="18">
        <v>101</v>
      </c>
      <c r="B102" s="36" t="s">
        <v>63</v>
      </c>
      <c r="C102" s="27">
        <v>2357500000</v>
      </c>
      <c r="D102" s="22">
        <v>632297687.61999989</v>
      </c>
      <c r="E102" s="23"/>
      <c r="F102" s="23">
        <f t="shared" si="7"/>
        <v>632297687.61999989</v>
      </c>
      <c r="G102" s="23"/>
      <c r="H102" s="23">
        <f t="shared" si="8"/>
        <v>632297687.61999989</v>
      </c>
      <c r="I102" s="23"/>
      <c r="J102" s="23">
        <f t="shared" si="9"/>
        <v>632297687.61999989</v>
      </c>
      <c r="K102" s="23"/>
      <c r="L102" s="23">
        <f t="shared" si="9"/>
        <v>632297687.61999989</v>
      </c>
      <c r="M102" s="23"/>
      <c r="N102" s="23">
        <f t="shared" si="9"/>
        <v>632297687.61999989</v>
      </c>
      <c r="O102" s="23"/>
      <c r="P102" s="23">
        <f t="shared" si="9"/>
        <v>632297687.61999989</v>
      </c>
      <c r="Q102" s="23"/>
      <c r="R102" s="23">
        <f t="shared" si="10"/>
        <v>632297687.61999989</v>
      </c>
      <c r="S102" s="18"/>
      <c r="T102" s="23">
        <f t="shared" si="10"/>
        <v>632297687.61999989</v>
      </c>
      <c r="U102" s="18"/>
      <c r="V102" s="23">
        <f t="shared" si="10"/>
        <v>632297687.61999989</v>
      </c>
      <c r="W102" s="23"/>
      <c r="X102" s="23">
        <f t="shared" si="10"/>
        <v>632297687.61999989</v>
      </c>
      <c r="Y102" s="18"/>
      <c r="Z102" s="23">
        <f t="shared" si="10"/>
        <v>632297687.61999989</v>
      </c>
      <c r="AA102" s="11">
        <v>1149128983.99</v>
      </c>
      <c r="AB102" s="23">
        <f t="shared" si="10"/>
        <v>1781426671.6099999</v>
      </c>
    </row>
    <row r="103" spans="1:28" ht="30" customHeight="1" x14ac:dyDescent="0.25">
      <c r="A103" s="18">
        <v>102</v>
      </c>
      <c r="B103" s="36" t="s">
        <v>64</v>
      </c>
      <c r="C103" s="27">
        <v>231250000</v>
      </c>
      <c r="D103" s="22">
        <v>231250000</v>
      </c>
      <c r="E103" s="23"/>
      <c r="F103" s="23">
        <f t="shared" si="7"/>
        <v>231250000</v>
      </c>
      <c r="G103" s="23"/>
      <c r="H103" s="23">
        <f t="shared" si="8"/>
        <v>231250000</v>
      </c>
      <c r="I103" s="23"/>
      <c r="J103" s="23">
        <f t="shared" si="9"/>
        <v>231250000</v>
      </c>
      <c r="K103" s="23"/>
      <c r="L103" s="23">
        <f t="shared" si="9"/>
        <v>231250000</v>
      </c>
      <c r="M103" s="23"/>
      <c r="N103" s="23">
        <f t="shared" si="9"/>
        <v>231250000</v>
      </c>
      <c r="O103" s="23"/>
      <c r="P103" s="23">
        <f t="shared" si="9"/>
        <v>231250000</v>
      </c>
      <c r="Q103" s="23"/>
      <c r="R103" s="23">
        <f t="shared" si="10"/>
        <v>231250000</v>
      </c>
      <c r="S103" s="18"/>
      <c r="T103" s="23">
        <f t="shared" si="10"/>
        <v>231250000</v>
      </c>
      <c r="U103" s="18"/>
      <c r="V103" s="23">
        <f t="shared" si="10"/>
        <v>231250000</v>
      </c>
      <c r="W103" s="23"/>
      <c r="X103" s="23">
        <f t="shared" si="10"/>
        <v>231250000</v>
      </c>
      <c r="Y103" s="18"/>
      <c r="Z103" s="23">
        <f t="shared" si="10"/>
        <v>231250000</v>
      </c>
      <c r="AA103" s="18"/>
      <c r="AB103" s="23">
        <f t="shared" si="10"/>
        <v>231250000</v>
      </c>
    </row>
    <row r="104" spans="1:28" ht="30" customHeight="1" x14ac:dyDescent="0.25">
      <c r="A104" s="18">
        <v>103</v>
      </c>
      <c r="B104" s="36" t="s">
        <v>119</v>
      </c>
      <c r="C104" s="27">
        <v>4970000000</v>
      </c>
      <c r="D104" s="22">
        <v>4970000000</v>
      </c>
      <c r="E104" s="23"/>
      <c r="F104" s="23">
        <f t="shared" si="7"/>
        <v>4970000000</v>
      </c>
      <c r="G104" s="23"/>
      <c r="H104" s="23">
        <f t="shared" si="8"/>
        <v>4970000000</v>
      </c>
      <c r="I104" s="23"/>
      <c r="J104" s="23">
        <f t="shared" si="9"/>
        <v>4970000000</v>
      </c>
      <c r="K104" s="23"/>
      <c r="L104" s="23">
        <f t="shared" si="9"/>
        <v>4970000000</v>
      </c>
      <c r="M104" s="23"/>
      <c r="N104" s="23">
        <f t="shared" si="9"/>
        <v>4970000000</v>
      </c>
      <c r="O104" s="23"/>
      <c r="P104" s="23">
        <f t="shared" si="9"/>
        <v>4970000000</v>
      </c>
      <c r="Q104" s="23"/>
      <c r="R104" s="23">
        <f t="shared" si="10"/>
        <v>4970000000</v>
      </c>
      <c r="S104" s="18"/>
      <c r="T104" s="23">
        <f t="shared" si="10"/>
        <v>4970000000</v>
      </c>
      <c r="U104" s="10">
        <v>-4970000000</v>
      </c>
      <c r="V104" s="23">
        <f t="shared" si="10"/>
        <v>0</v>
      </c>
      <c r="W104" s="23"/>
      <c r="X104" s="23">
        <f t="shared" si="10"/>
        <v>0</v>
      </c>
      <c r="Y104" s="18"/>
      <c r="Z104" s="23">
        <f t="shared" si="10"/>
        <v>0</v>
      </c>
      <c r="AA104" s="18"/>
      <c r="AB104" s="23">
        <f t="shared" si="10"/>
        <v>0</v>
      </c>
    </row>
    <row r="105" spans="1:28" ht="30" customHeight="1" x14ac:dyDescent="0.25">
      <c r="A105" s="18">
        <v>104</v>
      </c>
      <c r="B105" s="36" t="s">
        <v>65</v>
      </c>
      <c r="C105" s="27">
        <v>1434903500</v>
      </c>
      <c r="D105" s="22">
        <v>251770225.29999995</v>
      </c>
      <c r="E105" s="23"/>
      <c r="F105" s="23">
        <f t="shared" si="7"/>
        <v>251770225.29999995</v>
      </c>
      <c r="G105" s="23"/>
      <c r="H105" s="23">
        <f t="shared" si="8"/>
        <v>251770225.29999995</v>
      </c>
      <c r="I105" s="23"/>
      <c r="J105" s="23">
        <f t="shared" si="9"/>
        <v>251770225.29999995</v>
      </c>
      <c r="K105" s="23"/>
      <c r="L105" s="23">
        <f t="shared" si="9"/>
        <v>251770225.29999995</v>
      </c>
      <c r="M105" s="23"/>
      <c r="N105" s="23">
        <f t="shared" si="9"/>
        <v>251770225.29999995</v>
      </c>
      <c r="O105" s="23"/>
      <c r="P105" s="23">
        <f t="shared" si="9"/>
        <v>251770225.29999995</v>
      </c>
      <c r="Q105" s="23"/>
      <c r="R105" s="23">
        <f t="shared" si="10"/>
        <v>251770225.29999995</v>
      </c>
      <c r="S105" s="18"/>
      <c r="T105" s="23">
        <f t="shared" si="10"/>
        <v>251770225.29999995</v>
      </c>
      <c r="U105" s="18"/>
      <c r="V105" s="23">
        <f t="shared" si="10"/>
        <v>251770225.29999995</v>
      </c>
      <c r="W105" s="23"/>
      <c r="X105" s="23">
        <f t="shared" si="10"/>
        <v>251770225.29999995</v>
      </c>
      <c r="Y105" s="18"/>
      <c r="Z105" s="23">
        <f t="shared" si="10"/>
        <v>251770225.29999995</v>
      </c>
      <c r="AA105" s="18"/>
      <c r="AB105" s="23">
        <f t="shared" si="10"/>
        <v>251770225.29999995</v>
      </c>
    </row>
    <row r="106" spans="1:28" ht="30" customHeight="1" x14ac:dyDescent="0.25">
      <c r="A106" s="18">
        <v>105</v>
      </c>
      <c r="B106" s="36" t="s">
        <v>66</v>
      </c>
      <c r="C106" s="27">
        <v>11000000000</v>
      </c>
      <c r="D106" s="22">
        <v>3463551354.9700003</v>
      </c>
      <c r="E106" s="23"/>
      <c r="F106" s="23">
        <f t="shared" si="7"/>
        <v>3463551354.9700003</v>
      </c>
      <c r="G106" s="23"/>
      <c r="H106" s="23">
        <f t="shared" si="8"/>
        <v>3463551354.9700003</v>
      </c>
      <c r="I106" s="23"/>
      <c r="J106" s="23">
        <f t="shared" si="9"/>
        <v>3463551354.9700003</v>
      </c>
      <c r="K106" s="23"/>
      <c r="L106" s="23">
        <f t="shared" si="9"/>
        <v>3463551354.9700003</v>
      </c>
      <c r="M106" s="23"/>
      <c r="N106" s="23">
        <f t="shared" si="9"/>
        <v>3463551354.9700003</v>
      </c>
      <c r="O106" s="23"/>
      <c r="P106" s="23">
        <f t="shared" si="9"/>
        <v>3463551354.9700003</v>
      </c>
      <c r="Q106" s="23"/>
      <c r="R106" s="23">
        <f t="shared" si="10"/>
        <v>3463551354.9700003</v>
      </c>
      <c r="S106" s="11">
        <v>1069480321.75</v>
      </c>
      <c r="T106" s="23">
        <f t="shared" si="10"/>
        <v>4533031676.7200003</v>
      </c>
      <c r="U106" s="11">
        <v>1268209502.8499999</v>
      </c>
      <c r="V106" s="23">
        <f t="shared" si="10"/>
        <v>5801241179.5699997</v>
      </c>
      <c r="W106" s="11">
        <v>3370762001.21</v>
      </c>
      <c r="X106" s="23">
        <f t="shared" si="10"/>
        <v>9172003180.7799988</v>
      </c>
      <c r="Y106" s="11">
        <v>1827996819.22</v>
      </c>
      <c r="Z106" s="23">
        <f t="shared" si="10"/>
        <v>10999999999.999998</v>
      </c>
      <c r="AA106" s="18"/>
      <c r="AB106" s="23">
        <f t="shared" si="10"/>
        <v>10999999999.999998</v>
      </c>
    </row>
    <row r="107" spans="1:28" ht="30" customHeight="1" x14ac:dyDescent="0.25">
      <c r="A107" s="18">
        <v>106</v>
      </c>
      <c r="B107" s="36" t="s">
        <v>69</v>
      </c>
      <c r="C107" s="27">
        <v>500000000</v>
      </c>
      <c r="D107" s="22">
        <v>398552200.37</v>
      </c>
      <c r="E107" s="34">
        <v>18437654.949999999</v>
      </c>
      <c r="F107" s="23">
        <f t="shared" si="7"/>
        <v>416989855.31999999</v>
      </c>
      <c r="G107" s="34">
        <v>83010144.680000007</v>
      </c>
      <c r="H107" s="23">
        <f t="shared" si="8"/>
        <v>500000000</v>
      </c>
      <c r="I107" s="23"/>
      <c r="J107" s="23">
        <f t="shared" si="9"/>
        <v>500000000</v>
      </c>
      <c r="K107" s="23"/>
      <c r="L107" s="23">
        <f t="shared" si="9"/>
        <v>500000000</v>
      </c>
      <c r="M107" s="23"/>
      <c r="N107" s="23">
        <f t="shared" si="9"/>
        <v>500000000</v>
      </c>
      <c r="O107" s="23"/>
      <c r="P107" s="23">
        <f t="shared" si="9"/>
        <v>500000000</v>
      </c>
      <c r="Q107" s="23"/>
      <c r="R107" s="23">
        <f t="shared" si="10"/>
        <v>500000000</v>
      </c>
      <c r="S107" s="18"/>
      <c r="T107" s="23">
        <f t="shared" si="10"/>
        <v>500000000</v>
      </c>
      <c r="U107" s="18"/>
      <c r="V107" s="23">
        <f t="shared" si="10"/>
        <v>500000000</v>
      </c>
      <c r="W107" s="23"/>
      <c r="X107" s="23">
        <f t="shared" si="10"/>
        <v>500000000</v>
      </c>
      <c r="Y107" s="18"/>
      <c r="Z107" s="23">
        <f t="shared" si="10"/>
        <v>500000000</v>
      </c>
      <c r="AA107" s="10">
        <v>-500000000</v>
      </c>
      <c r="AB107" s="23">
        <f t="shared" si="10"/>
        <v>0</v>
      </c>
    </row>
    <row r="108" spans="1:28" ht="30" customHeight="1" x14ac:dyDescent="0.25">
      <c r="A108" s="18">
        <v>107</v>
      </c>
      <c r="B108" s="36" t="s">
        <v>69</v>
      </c>
      <c r="C108" s="27">
        <v>572300000</v>
      </c>
      <c r="D108" s="22">
        <v>6330694</v>
      </c>
      <c r="E108" s="23"/>
      <c r="F108" s="23">
        <f t="shared" si="7"/>
        <v>6330694</v>
      </c>
      <c r="G108" s="23"/>
      <c r="H108" s="23">
        <f t="shared" si="8"/>
        <v>6330694</v>
      </c>
      <c r="I108" s="23"/>
      <c r="J108" s="23">
        <f t="shared" si="9"/>
        <v>6330694</v>
      </c>
      <c r="K108" s="11">
        <v>3173133.6</v>
      </c>
      <c r="L108" s="23">
        <f t="shared" si="9"/>
        <v>9503827.5999999996</v>
      </c>
      <c r="M108" s="23"/>
      <c r="N108" s="23">
        <f t="shared" si="9"/>
        <v>9503827.5999999996</v>
      </c>
      <c r="O108" s="23"/>
      <c r="P108" s="23">
        <f t="shared" si="9"/>
        <v>9503827.5999999996</v>
      </c>
      <c r="Q108" s="11">
        <v>28040772</v>
      </c>
      <c r="R108" s="23">
        <f t="shared" si="10"/>
        <v>37544599.600000001</v>
      </c>
      <c r="S108" s="11">
        <v>664000</v>
      </c>
      <c r="T108" s="23">
        <f t="shared" si="10"/>
        <v>38208599.600000001</v>
      </c>
      <c r="U108" s="11">
        <v>4696998.38</v>
      </c>
      <c r="V108" s="23">
        <f t="shared" si="10"/>
        <v>42905597.980000004</v>
      </c>
      <c r="W108" s="11">
        <v>15690343</v>
      </c>
      <c r="X108" s="23">
        <f t="shared" si="10"/>
        <v>58595940.980000004</v>
      </c>
      <c r="Y108" s="18"/>
      <c r="Z108" s="23">
        <f t="shared" si="10"/>
        <v>58595940.980000004</v>
      </c>
      <c r="AA108" s="10">
        <v>-58595940.979999997</v>
      </c>
      <c r="AB108" s="23">
        <f t="shared" si="10"/>
        <v>0</v>
      </c>
    </row>
    <row r="109" spans="1:28" ht="30" customHeight="1" x14ac:dyDescent="0.25">
      <c r="A109" s="18">
        <v>108</v>
      </c>
      <c r="B109" s="36" t="s">
        <v>69</v>
      </c>
      <c r="C109" s="27">
        <v>1096500000</v>
      </c>
      <c r="D109" s="22">
        <v>283664883.08000004</v>
      </c>
      <c r="E109" s="34">
        <v>57850315.469999999</v>
      </c>
      <c r="F109" s="23">
        <f t="shared" si="7"/>
        <v>341515198.55000007</v>
      </c>
      <c r="G109" s="34">
        <v>12697300</v>
      </c>
      <c r="H109" s="23">
        <f t="shared" si="8"/>
        <v>354212498.55000007</v>
      </c>
      <c r="I109" s="35">
        <v>3485885</v>
      </c>
      <c r="J109" s="23">
        <f t="shared" si="9"/>
        <v>357698383.55000007</v>
      </c>
      <c r="K109" s="11">
        <v>46331902</v>
      </c>
      <c r="L109" s="23">
        <f t="shared" si="9"/>
        <v>404030285.55000007</v>
      </c>
      <c r="M109" s="11">
        <v>6200192.3399999999</v>
      </c>
      <c r="N109" s="23">
        <f t="shared" si="9"/>
        <v>410230477.89000005</v>
      </c>
      <c r="O109" s="11">
        <v>18451200</v>
      </c>
      <c r="P109" s="23">
        <f t="shared" si="9"/>
        <v>428681677.89000005</v>
      </c>
      <c r="Q109" s="23"/>
      <c r="R109" s="23">
        <f t="shared" si="10"/>
        <v>428681677.89000005</v>
      </c>
      <c r="S109" s="11">
        <v>4025578.84</v>
      </c>
      <c r="T109" s="23">
        <f t="shared" si="10"/>
        <v>432707256.73000002</v>
      </c>
      <c r="U109" s="11">
        <v>343792774.94999999</v>
      </c>
      <c r="V109" s="23">
        <f t="shared" si="10"/>
        <v>776500031.68000007</v>
      </c>
      <c r="W109" s="23"/>
      <c r="X109" s="23">
        <f t="shared" si="10"/>
        <v>776500031.68000007</v>
      </c>
      <c r="Y109" s="18"/>
      <c r="Z109" s="23">
        <f t="shared" si="10"/>
        <v>776500031.68000007</v>
      </c>
      <c r="AA109" s="10">
        <v>-776500031.67999995</v>
      </c>
      <c r="AB109" s="23">
        <f t="shared" si="10"/>
        <v>0</v>
      </c>
    </row>
    <row r="110" spans="1:28" ht="30" customHeight="1" x14ac:dyDescent="0.25">
      <c r="A110" s="18">
        <v>109</v>
      </c>
      <c r="B110" s="36" t="s">
        <v>67</v>
      </c>
      <c r="C110" s="27">
        <v>200000000</v>
      </c>
      <c r="D110" s="22">
        <v>200000000</v>
      </c>
      <c r="E110" s="23"/>
      <c r="F110" s="23">
        <f t="shared" si="7"/>
        <v>200000000</v>
      </c>
      <c r="G110" s="23"/>
      <c r="H110" s="23">
        <f t="shared" si="8"/>
        <v>200000000</v>
      </c>
      <c r="I110" s="23"/>
      <c r="J110" s="23">
        <f t="shared" si="9"/>
        <v>200000000</v>
      </c>
      <c r="K110" s="23"/>
      <c r="L110" s="23">
        <f t="shared" si="9"/>
        <v>200000000</v>
      </c>
      <c r="M110" s="23"/>
      <c r="N110" s="23">
        <f t="shared" si="9"/>
        <v>200000000</v>
      </c>
      <c r="O110" s="23"/>
      <c r="P110" s="23">
        <f t="shared" si="9"/>
        <v>200000000</v>
      </c>
      <c r="Q110" s="23"/>
      <c r="R110" s="23">
        <f t="shared" si="10"/>
        <v>200000000</v>
      </c>
      <c r="S110" s="18"/>
      <c r="T110" s="23">
        <f t="shared" si="10"/>
        <v>200000000</v>
      </c>
      <c r="U110" s="18"/>
      <c r="V110" s="23">
        <f t="shared" si="10"/>
        <v>200000000</v>
      </c>
      <c r="W110" s="23"/>
      <c r="X110" s="23">
        <f t="shared" si="10"/>
        <v>200000000</v>
      </c>
      <c r="Y110" s="18"/>
      <c r="Z110" s="23">
        <f t="shared" si="10"/>
        <v>200000000</v>
      </c>
      <c r="AA110" s="18"/>
      <c r="AB110" s="23">
        <f t="shared" si="10"/>
        <v>200000000</v>
      </c>
    </row>
    <row r="111" spans="1:28" ht="30" customHeight="1" x14ac:dyDescent="0.25">
      <c r="A111" s="18">
        <v>110</v>
      </c>
      <c r="B111" s="36" t="s">
        <v>68</v>
      </c>
      <c r="C111" s="27">
        <v>991750000</v>
      </c>
      <c r="D111" s="22">
        <v>695484309.39999998</v>
      </c>
      <c r="E111" s="23"/>
      <c r="F111" s="23">
        <f t="shared" si="7"/>
        <v>695484309.39999998</v>
      </c>
      <c r="G111" s="23"/>
      <c r="H111" s="23">
        <f t="shared" si="8"/>
        <v>695484309.39999998</v>
      </c>
      <c r="I111" s="23"/>
      <c r="J111" s="23">
        <f t="shared" si="9"/>
        <v>695484309.39999998</v>
      </c>
      <c r="K111" s="23"/>
      <c r="L111" s="23">
        <f t="shared" si="9"/>
        <v>695484309.39999998</v>
      </c>
      <c r="M111" s="11">
        <v>4871848.8899999997</v>
      </c>
      <c r="N111" s="23">
        <f t="shared" si="9"/>
        <v>700356158.28999996</v>
      </c>
      <c r="O111" s="11">
        <v>4366690.74</v>
      </c>
      <c r="P111" s="23">
        <f t="shared" si="9"/>
        <v>704722849.02999997</v>
      </c>
      <c r="Q111" s="11">
        <v>7949631.96</v>
      </c>
      <c r="R111" s="23">
        <f t="shared" si="10"/>
        <v>712672480.99000001</v>
      </c>
      <c r="S111" s="11">
        <v>63322155.219999999</v>
      </c>
      <c r="T111" s="23">
        <f t="shared" si="10"/>
        <v>775994636.21000004</v>
      </c>
      <c r="U111" s="11">
        <v>76961181.629999995</v>
      </c>
      <c r="V111" s="23">
        <f t="shared" si="10"/>
        <v>852955817.84000003</v>
      </c>
      <c r="W111" s="11">
        <v>64674150.259999998</v>
      </c>
      <c r="X111" s="23">
        <f t="shared" si="10"/>
        <v>917629968.10000002</v>
      </c>
      <c r="Y111" s="18"/>
      <c r="Z111" s="23">
        <f t="shared" si="10"/>
        <v>917629968.10000002</v>
      </c>
      <c r="AA111" s="11">
        <v>50925296.649999999</v>
      </c>
      <c r="AB111" s="23">
        <f t="shared" si="10"/>
        <v>968555264.75</v>
      </c>
    </row>
    <row r="112" spans="1:28" ht="30" customHeight="1" x14ac:dyDescent="0.25">
      <c r="A112" s="18">
        <v>111</v>
      </c>
      <c r="B112" s="36" t="s">
        <v>69</v>
      </c>
      <c r="C112" s="27">
        <v>865000000</v>
      </c>
      <c r="D112" s="22">
        <v>830000000</v>
      </c>
      <c r="E112" s="23"/>
      <c r="F112" s="23">
        <f t="shared" si="7"/>
        <v>830000000</v>
      </c>
      <c r="G112" s="23"/>
      <c r="H112" s="23">
        <f t="shared" si="8"/>
        <v>830000000</v>
      </c>
      <c r="I112" s="23"/>
      <c r="J112" s="23">
        <f t="shared" si="9"/>
        <v>830000000</v>
      </c>
      <c r="K112" s="23"/>
      <c r="L112" s="23">
        <f t="shared" si="9"/>
        <v>830000000</v>
      </c>
      <c r="M112" s="10">
        <v>-830000000</v>
      </c>
      <c r="N112" s="23">
        <f t="shared" si="9"/>
        <v>0</v>
      </c>
      <c r="O112" s="23"/>
      <c r="P112" s="23">
        <f t="shared" si="9"/>
        <v>0</v>
      </c>
      <c r="Q112" s="23"/>
      <c r="R112" s="23">
        <f t="shared" si="10"/>
        <v>0</v>
      </c>
      <c r="S112" s="18"/>
      <c r="T112" s="23">
        <f t="shared" si="10"/>
        <v>0</v>
      </c>
      <c r="U112" s="18"/>
      <c r="V112" s="23">
        <f t="shared" si="10"/>
        <v>0</v>
      </c>
      <c r="W112" s="23"/>
      <c r="X112" s="23">
        <f t="shared" si="10"/>
        <v>0</v>
      </c>
      <c r="Y112" s="18"/>
      <c r="Z112" s="23">
        <f t="shared" si="10"/>
        <v>0</v>
      </c>
      <c r="AA112" s="18"/>
      <c r="AB112" s="23">
        <f t="shared" si="10"/>
        <v>0</v>
      </c>
    </row>
    <row r="113" spans="1:28" ht="30" customHeight="1" x14ac:dyDescent="0.25">
      <c r="A113" s="18">
        <v>112</v>
      </c>
      <c r="B113" s="36" t="s">
        <v>56</v>
      </c>
      <c r="C113" s="27">
        <v>1150863820</v>
      </c>
      <c r="D113" s="22">
        <v>1150863820</v>
      </c>
      <c r="E113" s="23"/>
      <c r="F113" s="23">
        <f t="shared" si="7"/>
        <v>1150863820</v>
      </c>
      <c r="G113" s="23"/>
      <c r="H113" s="23">
        <f t="shared" si="8"/>
        <v>1150863820</v>
      </c>
      <c r="I113" s="23"/>
      <c r="J113" s="23">
        <f t="shared" si="9"/>
        <v>1150863820</v>
      </c>
      <c r="K113" s="23"/>
      <c r="L113" s="23">
        <f t="shared" si="9"/>
        <v>1150863820</v>
      </c>
      <c r="M113" s="23"/>
      <c r="N113" s="23">
        <f t="shared" si="9"/>
        <v>1150863820</v>
      </c>
      <c r="O113" s="23"/>
      <c r="P113" s="23">
        <f t="shared" si="9"/>
        <v>1150863820</v>
      </c>
      <c r="Q113" s="23"/>
      <c r="R113" s="23">
        <f t="shared" si="10"/>
        <v>1150863820</v>
      </c>
      <c r="S113" s="18"/>
      <c r="T113" s="23">
        <f t="shared" si="10"/>
        <v>1150863820</v>
      </c>
      <c r="U113" s="18"/>
      <c r="V113" s="23">
        <f t="shared" si="10"/>
        <v>1150863820</v>
      </c>
      <c r="W113" s="23"/>
      <c r="X113" s="23">
        <f t="shared" si="10"/>
        <v>1150863820</v>
      </c>
      <c r="Y113" s="18"/>
      <c r="Z113" s="23">
        <f t="shared" si="10"/>
        <v>1150863820</v>
      </c>
      <c r="AA113" s="18"/>
      <c r="AB113" s="23">
        <f t="shared" si="10"/>
        <v>1150863820</v>
      </c>
    </row>
    <row r="114" spans="1:28" ht="30" customHeight="1" x14ac:dyDescent="0.25">
      <c r="A114" s="18">
        <v>113</v>
      </c>
      <c r="B114" s="36" t="s">
        <v>69</v>
      </c>
      <c r="C114" s="27">
        <v>1481485000</v>
      </c>
      <c r="D114" s="22">
        <v>1481485000</v>
      </c>
      <c r="E114" s="23"/>
      <c r="F114" s="23">
        <f t="shared" si="7"/>
        <v>1481485000</v>
      </c>
      <c r="G114" s="23"/>
      <c r="H114" s="23">
        <f t="shared" si="8"/>
        <v>1481485000</v>
      </c>
      <c r="I114" s="23"/>
      <c r="J114" s="23">
        <f t="shared" si="9"/>
        <v>1481485000</v>
      </c>
      <c r="K114" s="10">
        <v>-1481485000</v>
      </c>
      <c r="L114" s="23">
        <f t="shared" si="9"/>
        <v>0</v>
      </c>
      <c r="M114" s="23"/>
      <c r="N114" s="23">
        <f t="shared" si="9"/>
        <v>0</v>
      </c>
      <c r="O114" s="23"/>
      <c r="P114" s="23">
        <f t="shared" si="9"/>
        <v>0</v>
      </c>
      <c r="Q114" s="23"/>
      <c r="R114" s="23">
        <f t="shared" si="10"/>
        <v>0</v>
      </c>
      <c r="S114" s="18"/>
      <c r="T114" s="23">
        <f t="shared" si="10"/>
        <v>0</v>
      </c>
      <c r="U114" s="18"/>
      <c r="V114" s="23">
        <f t="shared" si="10"/>
        <v>0</v>
      </c>
      <c r="W114" s="23"/>
      <c r="X114" s="23">
        <f t="shared" si="10"/>
        <v>0</v>
      </c>
      <c r="Y114" s="18"/>
      <c r="Z114" s="23">
        <f t="shared" si="10"/>
        <v>0</v>
      </c>
      <c r="AA114" s="18"/>
      <c r="AB114" s="23">
        <f t="shared" si="10"/>
        <v>0</v>
      </c>
    </row>
    <row r="115" spans="1:28" ht="30" customHeight="1" x14ac:dyDescent="0.25">
      <c r="A115" s="18">
        <v>114</v>
      </c>
      <c r="B115" s="36" t="s">
        <v>69</v>
      </c>
      <c r="C115" s="27">
        <v>673657500</v>
      </c>
      <c r="D115" s="22">
        <v>331515000</v>
      </c>
      <c r="E115" s="23"/>
      <c r="F115" s="23">
        <f t="shared" si="7"/>
        <v>331515000</v>
      </c>
      <c r="G115" s="23"/>
      <c r="H115" s="23">
        <f t="shared" si="8"/>
        <v>331515000</v>
      </c>
      <c r="I115" s="23"/>
      <c r="J115" s="23">
        <f t="shared" si="9"/>
        <v>331515000</v>
      </c>
      <c r="K115" s="10">
        <v>-331515000</v>
      </c>
      <c r="L115" s="23">
        <f t="shared" si="9"/>
        <v>0</v>
      </c>
      <c r="M115" s="23"/>
      <c r="N115" s="23">
        <f t="shared" si="9"/>
        <v>0</v>
      </c>
      <c r="O115" s="23"/>
      <c r="P115" s="23">
        <f t="shared" si="9"/>
        <v>0</v>
      </c>
      <c r="Q115" s="23"/>
      <c r="R115" s="23">
        <f t="shared" si="10"/>
        <v>0</v>
      </c>
      <c r="S115" s="18"/>
      <c r="T115" s="23">
        <f t="shared" si="10"/>
        <v>0</v>
      </c>
      <c r="U115" s="18"/>
      <c r="V115" s="23">
        <f t="shared" si="10"/>
        <v>0</v>
      </c>
      <c r="W115" s="23"/>
      <c r="X115" s="23">
        <f t="shared" si="10"/>
        <v>0</v>
      </c>
      <c r="Y115" s="18"/>
      <c r="Z115" s="23">
        <f t="shared" si="10"/>
        <v>0</v>
      </c>
      <c r="AA115" s="18"/>
      <c r="AB115" s="23">
        <f t="shared" si="10"/>
        <v>0</v>
      </c>
    </row>
    <row r="116" spans="1:28" ht="30" customHeight="1" x14ac:dyDescent="0.25">
      <c r="A116" s="18">
        <v>115</v>
      </c>
      <c r="B116" s="36" t="s">
        <v>69</v>
      </c>
      <c r="C116" s="27">
        <v>1737900000</v>
      </c>
      <c r="D116" s="22">
        <v>556500000</v>
      </c>
      <c r="E116" s="31">
        <v>-45000000</v>
      </c>
      <c r="F116" s="23">
        <f t="shared" si="7"/>
        <v>511500000</v>
      </c>
      <c r="G116" s="23"/>
      <c r="H116" s="23">
        <f t="shared" si="8"/>
        <v>511500000</v>
      </c>
      <c r="I116" s="23"/>
      <c r="J116" s="23">
        <f t="shared" si="9"/>
        <v>511500000</v>
      </c>
      <c r="K116" s="10">
        <v>-511500000</v>
      </c>
      <c r="L116" s="23">
        <f t="shared" si="9"/>
        <v>0</v>
      </c>
      <c r="M116" s="23"/>
      <c r="N116" s="23">
        <f t="shared" si="9"/>
        <v>0</v>
      </c>
      <c r="O116" s="23"/>
      <c r="P116" s="23">
        <f t="shared" si="9"/>
        <v>0</v>
      </c>
      <c r="Q116" s="23"/>
      <c r="R116" s="23">
        <f t="shared" si="10"/>
        <v>0</v>
      </c>
      <c r="S116" s="18"/>
      <c r="T116" s="23">
        <f t="shared" si="10"/>
        <v>0</v>
      </c>
      <c r="U116" s="18"/>
      <c r="V116" s="23">
        <f t="shared" si="10"/>
        <v>0</v>
      </c>
      <c r="W116" s="23"/>
      <c r="X116" s="23">
        <f t="shared" si="10"/>
        <v>0</v>
      </c>
      <c r="Y116" s="18"/>
      <c r="Z116" s="23">
        <f t="shared" si="10"/>
        <v>0</v>
      </c>
      <c r="AA116" s="18"/>
      <c r="AB116" s="23">
        <f t="shared" si="10"/>
        <v>0</v>
      </c>
    </row>
    <row r="117" spans="1:28" ht="30" customHeight="1" x14ac:dyDescent="0.25">
      <c r="A117" s="18">
        <v>116</v>
      </c>
      <c r="B117" s="36" t="s">
        <v>56</v>
      </c>
      <c r="C117" s="27">
        <v>1659900000</v>
      </c>
      <c r="D117" s="22">
        <v>1564720458.1700001</v>
      </c>
      <c r="E117" s="34">
        <v>1376734.82</v>
      </c>
      <c r="F117" s="23">
        <f t="shared" si="7"/>
        <v>1566097192.99</v>
      </c>
      <c r="G117" s="34">
        <v>1085454.8600000001</v>
      </c>
      <c r="H117" s="23">
        <f t="shared" si="8"/>
        <v>1567182647.8499999</v>
      </c>
      <c r="I117" s="35">
        <v>3282426.62</v>
      </c>
      <c r="J117" s="23">
        <f t="shared" si="9"/>
        <v>1570465074.4699998</v>
      </c>
      <c r="K117" s="10">
        <v>-740564111.12</v>
      </c>
      <c r="L117" s="23">
        <f t="shared" si="9"/>
        <v>829900963.34999979</v>
      </c>
      <c r="M117" s="11">
        <v>5847557.3899999997</v>
      </c>
      <c r="N117" s="23">
        <f t="shared" si="9"/>
        <v>835748520.73999977</v>
      </c>
      <c r="O117" s="11">
        <v>8960738.7599999998</v>
      </c>
      <c r="P117" s="23">
        <f t="shared" si="9"/>
        <v>844709259.49999976</v>
      </c>
      <c r="Q117" s="11">
        <v>5211036</v>
      </c>
      <c r="R117" s="23">
        <f t="shared" si="10"/>
        <v>849920295.49999976</v>
      </c>
      <c r="S117" s="11">
        <v>16883237.949999999</v>
      </c>
      <c r="T117" s="23">
        <f t="shared" si="10"/>
        <v>866803533.44999981</v>
      </c>
      <c r="U117" s="18"/>
      <c r="V117" s="23">
        <f t="shared" si="10"/>
        <v>866803533.44999981</v>
      </c>
      <c r="W117" s="11">
        <v>5361971.88</v>
      </c>
      <c r="X117" s="23">
        <f t="shared" si="10"/>
        <v>872165505.3299998</v>
      </c>
      <c r="Y117" s="11">
        <v>8552183.9399999995</v>
      </c>
      <c r="Z117" s="23">
        <f t="shared" si="10"/>
        <v>880717689.26999986</v>
      </c>
      <c r="AA117" s="10">
        <v>-16941915.309999999</v>
      </c>
      <c r="AB117" s="23">
        <f t="shared" si="10"/>
        <v>863775773.95999992</v>
      </c>
    </row>
    <row r="118" spans="1:28" ht="30" customHeight="1" x14ac:dyDescent="0.25">
      <c r="A118" s="18">
        <v>117</v>
      </c>
      <c r="B118" s="36" t="s">
        <v>69</v>
      </c>
      <c r="C118" s="27">
        <v>1169400000</v>
      </c>
      <c r="D118" s="22">
        <v>1169400000</v>
      </c>
      <c r="E118" s="23"/>
      <c r="F118" s="23">
        <f t="shared" si="7"/>
        <v>1169400000</v>
      </c>
      <c r="G118" s="23"/>
      <c r="H118" s="23">
        <f t="shared" si="8"/>
        <v>1169400000</v>
      </c>
      <c r="I118" s="23"/>
      <c r="J118" s="23">
        <f t="shared" si="9"/>
        <v>1169400000</v>
      </c>
      <c r="K118" s="23"/>
      <c r="L118" s="23">
        <f t="shared" si="9"/>
        <v>1169400000</v>
      </c>
      <c r="M118" s="23"/>
      <c r="N118" s="23">
        <f t="shared" si="9"/>
        <v>1169400000</v>
      </c>
      <c r="O118" s="23"/>
      <c r="P118" s="23">
        <f t="shared" si="9"/>
        <v>1169400000</v>
      </c>
      <c r="Q118" s="23"/>
      <c r="R118" s="23">
        <f t="shared" si="10"/>
        <v>1169400000</v>
      </c>
      <c r="S118" s="18"/>
      <c r="T118" s="23">
        <f t="shared" si="10"/>
        <v>1169400000</v>
      </c>
      <c r="U118" s="18"/>
      <c r="V118" s="23">
        <f t="shared" si="10"/>
        <v>1169400000</v>
      </c>
      <c r="W118" s="10">
        <v>-1169400000</v>
      </c>
      <c r="X118" s="23">
        <f t="shared" si="10"/>
        <v>0</v>
      </c>
      <c r="Y118" s="18"/>
      <c r="Z118" s="23">
        <f t="shared" si="10"/>
        <v>0</v>
      </c>
      <c r="AA118" s="18"/>
      <c r="AB118" s="23">
        <f t="shared" si="10"/>
        <v>0</v>
      </c>
    </row>
    <row r="119" spans="1:28" ht="30" customHeight="1" x14ac:dyDescent="0.25">
      <c r="A119" s="18">
        <v>118</v>
      </c>
      <c r="B119" s="36" t="s">
        <v>56</v>
      </c>
      <c r="C119" s="27">
        <v>9049100000</v>
      </c>
      <c r="D119" s="22">
        <v>4477005491.2799997</v>
      </c>
      <c r="E119" s="23"/>
      <c r="F119" s="23">
        <f t="shared" si="7"/>
        <v>4477005491.2799997</v>
      </c>
      <c r="G119" s="23"/>
      <c r="H119" s="23">
        <f t="shared" si="8"/>
        <v>4477005491.2799997</v>
      </c>
      <c r="I119" s="23"/>
      <c r="J119" s="23">
        <f t="shared" si="9"/>
        <v>4477005491.2799997</v>
      </c>
      <c r="K119" s="23"/>
      <c r="L119" s="23">
        <f t="shared" si="9"/>
        <v>4477005491.2799997</v>
      </c>
      <c r="M119" s="23"/>
      <c r="N119" s="23">
        <f t="shared" si="9"/>
        <v>4477005491.2799997</v>
      </c>
      <c r="O119" s="23"/>
      <c r="P119" s="23">
        <f t="shared" si="9"/>
        <v>4477005491.2799997</v>
      </c>
      <c r="Q119" s="23"/>
      <c r="R119" s="23">
        <f t="shared" si="10"/>
        <v>4477005491.2799997</v>
      </c>
      <c r="S119" s="18"/>
      <c r="T119" s="23">
        <f t="shared" si="10"/>
        <v>4477005491.2799997</v>
      </c>
      <c r="U119" s="18"/>
      <c r="V119" s="23">
        <f t="shared" si="10"/>
        <v>4477005491.2799997</v>
      </c>
      <c r="W119" s="10">
        <v>-3817721994.1999998</v>
      </c>
      <c r="X119" s="23">
        <f t="shared" si="10"/>
        <v>659283497.07999992</v>
      </c>
      <c r="Y119" s="18"/>
      <c r="Z119" s="23">
        <f t="shared" si="10"/>
        <v>659283497.07999992</v>
      </c>
      <c r="AA119" s="18"/>
      <c r="AB119" s="23">
        <f t="shared" si="10"/>
        <v>659283497.07999992</v>
      </c>
    </row>
    <row r="120" spans="1:28" ht="30" customHeight="1" x14ac:dyDescent="0.25">
      <c r="A120" s="18">
        <v>119</v>
      </c>
      <c r="B120" s="36" t="s">
        <v>120</v>
      </c>
      <c r="C120" s="27">
        <v>500000000</v>
      </c>
      <c r="D120" s="22">
        <v>430925000</v>
      </c>
      <c r="E120" s="31">
        <v>-430925000</v>
      </c>
      <c r="F120" s="23">
        <f t="shared" si="7"/>
        <v>0</v>
      </c>
      <c r="G120" s="23"/>
      <c r="H120" s="23">
        <f t="shared" si="8"/>
        <v>0</v>
      </c>
      <c r="I120" s="23"/>
      <c r="J120" s="23">
        <f t="shared" si="9"/>
        <v>0</v>
      </c>
      <c r="K120" s="23"/>
      <c r="L120" s="23">
        <f t="shared" si="9"/>
        <v>0</v>
      </c>
      <c r="M120" s="23"/>
      <c r="N120" s="23">
        <f t="shared" si="9"/>
        <v>0</v>
      </c>
      <c r="O120" s="23"/>
      <c r="P120" s="23">
        <f t="shared" si="9"/>
        <v>0</v>
      </c>
      <c r="Q120" s="23"/>
      <c r="R120" s="23">
        <f t="shared" si="10"/>
        <v>0</v>
      </c>
      <c r="S120" s="18"/>
      <c r="T120" s="23">
        <f t="shared" si="10"/>
        <v>0</v>
      </c>
      <c r="U120" s="18"/>
      <c r="V120" s="23">
        <f t="shared" si="10"/>
        <v>0</v>
      </c>
      <c r="W120" s="23"/>
      <c r="X120" s="23">
        <f t="shared" si="10"/>
        <v>0</v>
      </c>
      <c r="Y120" s="18"/>
      <c r="Z120" s="23">
        <f t="shared" si="10"/>
        <v>0</v>
      </c>
      <c r="AA120" s="18"/>
      <c r="AB120" s="23">
        <f t="shared" si="10"/>
        <v>0</v>
      </c>
    </row>
    <row r="121" spans="1:28" ht="30" customHeight="1" x14ac:dyDescent="0.25">
      <c r="A121" s="18">
        <v>120</v>
      </c>
      <c r="B121" s="36" t="s">
        <v>56</v>
      </c>
      <c r="C121" s="27">
        <v>4437300370</v>
      </c>
      <c r="D121" s="22">
        <v>1497189368</v>
      </c>
      <c r="E121" s="23"/>
      <c r="F121" s="23">
        <f t="shared" si="7"/>
        <v>1497189368</v>
      </c>
      <c r="G121" s="23"/>
      <c r="H121" s="23">
        <f t="shared" si="8"/>
        <v>1497189368</v>
      </c>
      <c r="I121" s="23"/>
      <c r="J121" s="23">
        <f t="shared" si="9"/>
        <v>1497189368</v>
      </c>
      <c r="K121" s="23"/>
      <c r="L121" s="23">
        <f t="shared" si="9"/>
        <v>1497189368</v>
      </c>
      <c r="M121" s="23"/>
      <c r="N121" s="23">
        <f t="shared" si="9"/>
        <v>1497189368</v>
      </c>
      <c r="O121" s="23"/>
      <c r="P121" s="23">
        <f t="shared" si="9"/>
        <v>1497189368</v>
      </c>
      <c r="Q121" s="23"/>
      <c r="R121" s="23">
        <f t="shared" si="10"/>
        <v>1497189368</v>
      </c>
      <c r="S121" s="18"/>
      <c r="T121" s="23">
        <f t="shared" si="10"/>
        <v>1497189368</v>
      </c>
      <c r="U121" s="18"/>
      <c r="V121" s="23">
        <f t="shared" si="10"/>
        <v>1497189368</v>
      </c>
      <c r="W121" s="23"/>
      <c r="X121" s="23">
        <f t="shared" si="10"/>
        <v>1497189368</v>
      </c>
      <c r="Y121" s="18"/>
      <c r="Z121" s="23">
        <f t="shared" si="10"/>
        <v>1497189368</v>
      </c>
      <c r="AA121" s="10">
        <v>-1402322550</v>
      </c>
      <c r="AB121" s="23">
        <f t="shared" si="10"/>
        <v>94866818</v>
      </c>
    </row>
    <row r="122" spans="1:28" ht="30" customHeight="1" x14ac:dyDescent="0.25">
      <c r="A122" s="18">
        <v>121</v>
      </c>
      <c r="B122" s="36" t="s">
        <v>69</v>
      </c>
      <c r="C122" s="27">
        <v>1114093530</v>
      </c>
      <c r="D122" s="22">
        <v>1114093530</v>
      </c>
      <c r="E122" s="23"/>
      <c r="F122" s="23">
        <f t="shared" si="7"/>
        <v>1114093530</v>
      </c>
      <c r="G122" s="23"/>
      <c r="H122" s="23">
        <f t="shared" si="8"/>
        <v>1114093530</v>
      </c>
      <c r="I122" s="23"/>
      <c r="J122" s="23">
        <f t="shared" si="9"/>
        <v>1114093530</v>
      </c>
      <c r="K122" s="23"/>
      <c r="L122" s="23">
        <f t="shared" si="9"/>
        <v>1114093530</v>
      </c>
      <c r="M122" s="23"/>
      <c r="N122" s="23">
        <f t="shared" si="9"/>
        <v>1114093530</v>
      </c>
      <c r="O122" s="23"/>
      <c r="P122" s="23">
        <f t="shared" si="9"/>
        <v>1114093530</v>
      </c>
      <c r="Q122" s="10">
        <v>-452989600</v>
      </c>
      <c r="R122" s="23">
        <f t="shared" si="10"/>
        <v>661103930</v>
      </c>
      <c r="S122" s="18"/>
      <c r="T122" s="23">
        <f t="shared" si="10"/>
        <v>661103930</v>
      </c>
      <c r="U122" s="10">
        <v>-298829000</v>
      </c>
      <c r="V122" s="23">
        <f t="shared" si="10"/>
        <v>362274930</v>
      </c>
      <c r="W122" s="23"/>
      <c r="X122" s="23">
        <f t="shared" si="10"/>
        <v>362274930</v>
      </c>
      <c r="Y122" s="10">
        <v>-362274930</v>
      </c>
      <c r="Z122" s="23">
        <f t="shared" si="10"/>
        <v>0</v>
      </c>
      <c r="AA122" s="18"/>
      <c r="AB122" s="23">
        <f t="shared" si="10"/>
        <v>0</v>
      </c>
    </row>
    <row r="123" spans="1:28" ht="30" customHeight="1" x14ac:dyDescent="0.25">
      <c r="A123" s="18">
        <v>122</v>
      </c>
      <c r="B123" s="36" t="s">
        <v>69</v>
      </c>
      <c r="C123" s="27">
        <v>687400000</v>
      </c>
      <c r="D123" s="22">
        <v>194273840.14999998</v>
      </c>
      <c r="E123" s="31">
        <v>-125434818.43000001</v>
      </c>
      <c r="F123" s="23">
        <f t="shared" si="7"/>
        <v>68839021.719999969</v>
      </c>
      <c r="G123" s="34">
        <v>8693414</v>
      </c>
      <c r="H123" s="23">
        <f t="shared" si="8"/>
        <v>77532435.719999969</v>
      </c>
      <c r="I123" s="35">
        <v>5528428.6200000001</v>
      </c>
      <c r="J123" s="23">
        <f t="shared" si="9"/>
        <v>83060864.339999974</v>
      </c>
      <c r="K123" s="11">
        <v>27940863.530000001</v>
      </c>
      <c r="L123" s="23">
        <f t="shared" si="9"/>
        <v>111001727.86999997</v>
      </c>
      <c r="M123" s="11">
        <v>33037105.859999999</v>
      </c>
      <c r="N123" s="23">
        <f t="shared" si="9"/>
        <v>144038833.72999996</v>
      </c>
      <c r="O123" s="11">
        <v>21428588.140000001</v>
      </c>
      <c r="P123" s="23">
        <f t="shared" si="9"/>
        <v>165467421.86999995</v>
      </c>
      <c r="Q123" s="11">
        <v>27743468.059999999</v>
      </c>
      <c r="R123" s="23">
        <f t="shared" si="10"/>
        <v>193210889.92999995</v>
      </c>
      <c r="S123" s="18"/>
      <c r="T123" s="23">
        <f t="shared" si="10"/>
        <v>193210889.92999995</v>
      </c>
      <c r="U123" s="18"/>
      <c r="V123" s="23">
        <f t="shared" si="10"/>
        <v>193210889.92999995</v>
      </c>
      <c r="W123" s="23"/>
      <c r="X123" s="23">
        <f t="shared" ref="R123:Z128" si="11">SUM(V123:W123)</f>
        <v>193210889.92999995</v>
      </c>
      <c r="Y123" s="10">
        <v>-193210889.93000001</v>
      </c>
      <c r="Z123" s="23">
        <f t="shared" si="11"/>
        <v>0</v>
      </c>
      <c r="AA123" s="18"/>
      <c r="AB123" s="23">
        <f t="shared" ref="AB123:AB128" si="12">SUM(Z123:AA123)</f>
        <v>0</v>
      </c>
    </row>
    <row r="124" spans="1:28" ht="30" customHeight="1" x14ac:dyDescent="0.25">
      <c r="A124" s="18">
        <v>123</v>
      </c>
      <c r="B124" s="36" t="s">
        <v>69</v>
      </c>
      <c r="C124" s="27">
        <v>505300000</v>
      </c>
      <c r="D124" s="22">
        <v>0</v>
      </c>
      <c r="E124" s="23"/>
      <c r="F124" s="23">
        <f t="shared" si="7"/>
        <v>0</v>
      </c>
      <c r="G124" s="23"/>
      <c r="H124" s="23">
        <f t="shared" si="8"/>
        <v>0</v>
      </c>
      <c r="I124" s="23"/>
      <c r="J124" s="23">
        <f t="shared" si="9"/>
        <v>0</v>
      </c>
      <c r="K124" s="23"/>
      <c r="L124" s="23">
        <f t="shared" si="9"/>
        <v>0</v>
      </c>
      <c r="M124" s="23"/>
      <c r="N124" s="23">
        <f t="shared" si="9"/>
        <v>0</v>
      </c>
      <c r="O124" s="23"/>
      <c r="P124" s="23">
        <f t="shared" si="9"/>
        <v>0</v>
      </c>
      <c r="Q124" s="23"/>
      <c r="R124" s="23">
        <f t="shared" si="11"/>
        <v>0</v>
      </c>
      <c r="S124" s="18"/>
      <c r="T124" s="23">
        <f t="shared" si="11"/>
        <v>0</v>
      </c>
      <c r="U124" s="18"/>
      <c r="V124" s="23">
        <f t="shared" si="11"/>
        <v>0</v>
      </c>
      <c r="W124" s="23"/>
      <c r="X124" s="23">
        <f t="shared" si="11"/>
        <v>0</v>
      </c>
      <c r="Y124" s="18"/>
      <c r="Z124" s="23">
        <f t="shared" si="11"/>
        <v>0</v>
      </c>
      <c r="AA124" s="18"/>
      <c r="AB124" s="23">
        <f t="shared" si="12"/>
        <v>0</v>
      </c>
    </row>
    <row r="125" spans="1:28" ht="30" customHeight="1" x14ac:dyDescent="0.25">
      <c r="A125" s="18">
        <v>124</v>
      </c>
      <c r="B125" s="36" t="s">
        <v>69</v>
      </c>
      <c r="C125" s="27">
        <v>895600000</v>
      </c>
      <c r="D125" s="22">
        <v>60000000</v>
      </c>
      <c r="E125" s="23"/>
      <c r="F125" s="23">
        <f t="shared" si="7"/>
        <v>60000000</v>
      </c>
      <c r="G125" s="23"/>
      <c r="H125" s="23">
        <f t="shared" si="8"/>
        <v>60000000</v>
      </c>
      <c r="I125" s="23"/>
      <c r="J125" s="23">
        <f t="shared" si="9"/>
        <v>60000000</v>
      </c>
      <c r="K125" s="23"/>
      <c r="L125" s="23">
        <f t="shared" si="9"/>
        <v>60000000</v>
      </c>
      <c r="M125" s="23"/>
      <c r="N125" s="23">
        <f t="shared" si="9"/>
        <v>60000000</v>
      </c>
      <c r="O125" s="23"/>
      <c r="P125" s="23">
        <f t="shared" si="9"/>
        <v>60000000</v>
      </c>
      <c r="Q125" s="10">
        <v>-60000000</v>
      </c>
      <c r="R125" s="23">
        <f t="shared" si="11"/>
        <v>0</v>
      </c>
      <c r="S125" s="18"/>
      <c r="T125" s="23">
        <f t="shared" si="11"/>
        <v>0</v>
      </c>
      <c r="U125" s="18"/>
      <c r="V125" s="23">
        <f t="shared" si="11"/>
        <v>0</v>
      </c>
      <c r="W125" s="23"/>
      <c r="X125" s="23">
        <f t="shared" si="11"/>
        <v>0</v>
      </c>
      <c r="Y125" s="18"/>
      <c r="Z125" s="23">
        <f t="shared" si="11"/>
        <v>0</v>
      </c>
      <c r="AA125" s="18"/>
      <c r="AB125" s="23">
        <f t="shared" si="12"/>
        <v>0</v>
      </c>
    </row>
    <row r="126" spans="1:28" ht="30" customHeight="1" x14ac:dyDescent="0.25">
      <c r="A126" s="18">
        <v>125</v>
      </c>
      <c r="B126" s="36" t="s">
        <v>56</v>
      </c>
      <c r="C126" s="27">
        <v>511300000</v>
      </c>
      <c r="D126" s="22">
        <v>433317984.76999998</v>
      </c>
      <c r="E126" s="31">
        <v>-17984.77</v>
      </c>
      <c r="F126" s="23">
        <f t="shared" si="7"/>
        <v>433300000</v>
      </c>
      <c r="G126" s="23"/>
      <c r="H126" s="23">
        <f t="shared" si="8"/>
        <v>433300000</v>
      </c>
      <c r="I126" s="23"/>
      <c r="J126" s="23">
        <f t="shared" si="9"/>
        <v>433300000</v>
      </c>
      <c r="K126" s="23"/>
      <c r="L126" s="23">
        <f t="shared" si="9"/>
        <v>433300000</v>
      </c>
      <c r="M126" s="23"/>
      <c r="N126" s="23">
        <f t="shared" si="9"/>
        <v>433300000</v>
      </c>
      <c r="O126" s="23"/>
      <c r="P126" s="23">
        <f t="shared" si="9"/>
        <v>433300000</v>
      </c>
      <c r="Q126" s="23"/>
      <c r="R126" s="23">
        <f t="shared" si="11"/>
        <v>433300000</v>
      </c>
      <c r="S126" s="18"/>
      <c r="T126" s="23">
        <f t="shared" si="11"/>
        <v>433300000</v>
      </c>
      <c r="U126" s="18"/>
      <c r="V126" s="23">
        <f t="shared" si="11"/>
        <v>433300000</v>
      </c>
      <c r="W126" s="23"/>
      <c r="X126" s="23">
        <f t="shared" si="11"/>
        <v>433300000</v>
      </c>
      <c r="Y126" s="10">
        <v>-324300000</v>
      </c>
      <c r="Z126" s="23">
        <f t="shared" si="11"/>
        <v>109000000</v>
      </c>
      <c r="AA126" s="18"/>
      <c r="AB126" s="23">
        <f t="shared" si="12"/>
        <v>109000000</v>
      </c>
    </row>
    <row r="127" spans="1:28" ht="30" customHeight="1" x14ac:dyDescent="0.25">
      <c r="A127" s="18">
        <v>126</v>
      </c>
      <c r="B127" s="36" t="s">
        <v>69</v>
      </c>
      <c r="C127" s="27">
        <v>778050000</v>
      </c>
      <c r="D127" s="22">
        <v>260150000</v>
      </c>
      <c r="E127" s="23"/>
      <c r="F127" s="23">
        <f t="shared" si="7"/>
        <v>260150000</v>
      </c>
      <c r="G127" s="23"/>
      <c r="H127" s="23">
        <f t="shared" si="8"/>
        <v>260150000</v>
      </c>
      <c r="I127" s="23"/>
      <c r="J127" s="23">
        <f t="shared" si="9"/>
        <v>260150000</v>
      </c>
      <c r="K127" s="23"/>
      <c r="L127" s="23">
        <f t="shared" si="9"/>
        <v>260150000</v>
      </c>
      <c r="M127" s="23"/>
      <c r="N127" s="23">
        <f t="shared" si="9"/>
        <v>260150000</v>
      </c>
      <c r="O127" s="23"/>
      <c r="P127" s="23">
        <f t="shared" si="9"/>
        <v>260150000</v>
      </c>
      <c r="Q127" s="23"/>
      <c r="R127" s="23">
        <f t="shared" si="11"/>
        <v>260150000</v>
      </c>
      <c r="S127" s="10">
        <v>-144150000</v>
      </c>
      <c r="T127" s="23">
        <f t="shared" si="11"/>
        <v>116000000</v>
      </c>
      <c r="U127" s="18"/>
      <c r="V127" s="23">
        <f t="shared" si="11"/>
        <v>116000000</v>
      </c>
      <c r="W127" s="23"/>
      <c r="X127" s="23">
        <f t="shared" si="11"/>
        <v>116000000</v>
      </c>
      <c r="Y127" s="10">
        <v>-116000000</v>
      </c>
      <c r="Z127" s="23">
        <f t="shared" si="11"/>
        <v>0</v>
      </c>
      <c r="AA127" s="18"/>
      <c r="AB127" s="23">
        <f t="shared" si="12"/>
        <v>0</v>
      </c>
    </row>
    <row r="128" spans="1:28" ht="30" customHeight="1" x14ac:dyDescent="0.25">
      <c r="A128" s="18">
        <v>127</v>
      </c>
      <c r="B128" s="36" t="s">
        <v>69</v>
      </c>
      <c r="C128" s="27">
        <v>1191900000</v>
      </c>
      <c r="D128" s="22">
        <v>134170426.31</v>
      </c>
      <c r="E128" s="23"/>
      <c r="F128" s="23">
        <f t="shared" si="7"/>
        <v>134170426.31</v>
      </c>
      <c r="G128" s="23"/>
      <c r="H128" s="23">
        <f t="shared" si="8"/>
        <v>134170426.31</v>
      </c>
      <c r="I128" s="35">
        <v>4729316.9400000004</v>
      </c>
      <c r="J128" s="23">
        <f t="shared" si="9"/>
        <v>138899743.25</v>
      </c>
      <c r="K128" s="23"/>
      <c r="L128" s="23">
        <f t="shared" si="9"/>
        <v>138899743.25</v>
      </c>
      <c r="M128" s="23"/>
      <c r="N128" s="23">
        <f t="shared" si="9"/>
        <v>138899743.25</v>
      </c>
      <c r="O128" s="23"/>
      <c r="P128" s="23">
        <f t="shared" si="9"/>
        <v>138899743.25</v>
      </c>
      <c r="Q128" s="23"/>
      <c r="R128" s="23">
        <f t="shared" si="11"/>
        <v>138899743.25</v>
      </c>
      <c r="S128" s="18"/>
      <c r="T128" s="23">
        <f t="shared" si="11"/>
        <v>138899743.25</v>
      </c>
      <c r="U128" s="18"/>
      <c r="V128" s="23">
        <f t="shared" si="11"/>
        <v>138899743.25</v>
      </c>
      <c r="W128" s="23"/>
      <c r="X128" s="23">
        <f t="shared" si="11"/>
        <v>138899743.25</v>
      </c>
      <c r="Y128" s="18"/>
      <c r="Z128" s="23">
        <f t="shared" si="11"/>
        <v>138899743.25</v>
      </c>
      <c r="AA128" s="10">
        <v>-138899743.25</v>
      </c>
      <c r="AB128" s="23">
        <f t="shared" si="12"/>
        <v>0</v>
      </c>
    </row>
    <row r="129" spans="1:28" ht="30" customHeight="1" x14ac:dyDescent="0.25">
      <c r="A129" s="18">
        <v>128</v>
      </c>
      <c r="B129" s="36" t="s">
        <v>56</v>
      </c>
      <c r="C129" s="27">
        <v>1563400000</v>
      </c>
      <c r="D129" s="22">
        <v>1563400000</v>
      </c>
      <c r="E129" s="23"/>
      <c r="F129" s="23">
        <f t="shared" si="7"/>
        <v>1563400000</v>
      </c>
      <c r="G129" s="23"/>
      <c r="H129" s="23">
        <f t="shared" si="8"/>
        <v>1563400000</v>
      </c>
      <c r="I129" s="23"/>
      <c r="J129" s="23">
        <f t="shared" si="9"/>
        <v>1563400000</v>
      </c>
      <c r="K129" s="23"/>
      <c r="L129" s="23">
        <f t="shared" si="9"/>
        <v>1563400000</v>
      </c>
      <c r="M129" s="23"/>
      <c r="N129" s="23">
        <f t="shared" si="9"/>
        <v>1563400000</v>
      </c>
      <c r="O129" s="23"/>
      <c r="P129" s="23">
        <f t="shared" ref="P129:AB144" si="13">SUM(N129:O129)</f>
        <v>1563400000</v>
      </c>
      <c r="Q129" s="23"/>
      <c r="R129" s="23">
        <f t="shared" si="13"/>
        <v>1563400000</v>
      </c>
      <c r="S129" s="18"/>
      <c r="T129" s="23">
        <f t="shared" si="13"/>
        <v>1563400000</v>
      </c>
      <c r="U129" s="18"/>
      <c r="V129" s="23">
        <f t="shared" si="13"/>
        <v>1563400000</v>
      </c>
      <c r="W129" s="23"/>
      <c r="X129" s="23">
        <f t="shared" si="13"/>
        <v>1563400000</v>
      </c>
      <c r="Y129" s="18"/>
      <c r="Z129" s="23">
        <f t="shared" si="13"/>
        <v>1563400000</v>
      </c>
      <c r="AA129" s="10">
        <v>-645699784</v>
      </c>
      <c r="AB129" s="23">
        <f t="shared" si="13"/>
        <v>917700216</v>
      </c>
    </row>
    <row r="130" spans="1:28" ht="30" customHeight="1" x14ac:dyDescent="0.25">
      <c r="A130" s="18">
        <v>129</v>
      </c>
      <c r="B130" s="36" t="s">
        <v>69</v>
      </c>
      <c r="C130" s="27">
        <v>691900000</v>
      </c>
      <c r="D130" s="22">
        <v>191061717</v>
      </c>
      <c r="E130" s="23"/>
      <c r="F130" s="23">
        <f t="shared" ref="F130:F190" si="14">SUM(D130:E130)</f>
        <v>191061717</v>
      </c>
      <c r="G130" s="23"/>
      <c r="H130" s="23">
        <f t="shared" ref="H130:H190" si="15">SUM(F130:G130)</f>
        <v>191061717</v>
      </c>
      <c r="I130" s="23"/>
      <c r="J130" s="23">
        <f t="shared" ref="J130:P190" si="16">SUM(H130:I130)</f>
        <v>191061717</v>
      </c>
      <c r="K130" s="23"/>
      <c r="L130" s="23">
        <f t="shared" si="16"/>
        <v>191061717</v>
      </c>
      <c r="M130" s="23"/>
      <c r="N130" s="23">
        <f t="shared" si="16"/>
        <v>191061717</v>
      </c>
      <c r="O130" s="23"/>
      <c r="P130" s="23">
        <f t="shared" si="16"/>
        <v>191061717</v>
      </c>
      <c r="Q130" s="23"/>
      <c r="R130" s="23">
        <f t="shared" si="13"/>
        <v>191061717</v>
      </c>
      <c r="S130" s="18"/>
      <c r="T130" s="23">
        <f t="shared" si="13"/>
        <v>191061717</v>
      </c>
      <c r="U130" s="18"/>
      <c r="V130" s="23">
        <f t="shared" si="13"/>
        <v>191061717</v>
      </c>
      <c r="W130" s="23"/>
      <c r="X130" s="23">
        <f t="shared" si="13"/>
        <v>191061717</v>
      </c>
      <c r="Y130" s="18"/>
      <c r="Z130" s="23">
        <f t="shared" si="13"/>
        <v>191061717</v>
      </c>
      <c r="AA130" s="10">
        <v>-191061717</v>
      </c>
      <c r="AB130" s="23">
        <f t="shared" si="13"/>
        <v>0</v>
      </c>
    </row>
    <row r="131" spans="1:28" ht="30" customHeight="1" x14ac:dyDescent="0.25">
      <c r="A131" s="18">
        <v>130</v>
      </c>
      <c r="B131" s="36" t="s">
        <v>69</v>
      </c>
      <c r="C131" s="27">
        <v>687100000</v>
      </c>
      <c r="D131" s="22">
        <v>687100000</v>
      </c>
      <c r="E131" s="23"/>
      <c r="F131" s="23">
        <f t="shared" si="14"/>
        <v>687100000</v>
      </c>
      <c r="G131" s="23"/>
      <c r="H131" s="23">
        <f t="shared" si="15"/>
        <v>687100000</v>
      </c>
      <c r="I131" s="23"/>
      <c r="J131" s="23">
        <f t="shared" si="16"/>
        <v>687100000</v>
      </c>
      <c r="K131" s="23"/>
      <c r="L131" s="23">
        <f t="shared" si="16"/>
        <v>687100000</v>
      </c>
      <c r="M131" s="23"/>
      <c r="N131" s="23">
        <f t="shared" si="16"/>
        <v>687100000</v>
      </c>
      <c r="O131" s="23"/>
      <c r="P131" s="23">
        <f t="shared" si="16"/>
        <v>687100000</v>
      </c>
      <c r="Q131" s="23"/>
      <c r="R131" s="23">
        <f t="shared" si="13"/>
        <v>687100000</v>
      </c>
      <c r="S131" s="18"/>
      <c r="T131" s="23">
        <f t="shared" si="13"/>
        <v>687100000</v>
      </c>
      <c r="U131" s="18"/>
      <c r="V131" s="23">
        <f t="shared" si="13"/>
        <v>687100000</v>
      </c>
      <c r="W131" s="23"/>
      <c r="X131" s="23">
        <f t="shared" si="13"/>
        <v>687100000</v>
      </c>
      <c r="Y131" s="18"/>
      <c r="Z131" s="23">
        <f t="shared" si="13"/>
        <v>687100000</v>
      </c>
      <c r="AA131" s="10">
        <v>-687100000</v>
      </c>
      <c r="AB131" s="23">
        <f t="shared" si="13"/>
        <v>0</v>
      </c>
    </row>
    <row r="132" spans="1:28" ht="30" customHeight="1" x14ac:dyDescent="0.25">
      <c r="A132" s="18">
        <v>131</v>
      </c>
      <c r="B132" s="36" t="s">
        <v>56</v>
      </c>
      <c r="C132" s="27">
        <v>713600000</v>
      </c>
      <c r="D132" s="22">
        <v>542478536.44000006</v>
      </c>
      <c r="E132" s="23"/>
      <c r="F132" s="23">
        <f t="shared" si="14"/>
        <v>542478536.44000006</v>
      </c>
      <c r="G132" s="23"/>
      <c r="H132" s="23">
        <f t="shared" si="15"/>
        <v>542478536.44000006</v>
      </c>
      <c r="I132" s="23"/>
      <c r="J132" s="23">
        <f t="shared" si="16"/>
        <v>542478536.44000006</v>
      </c>
      <c r="K132" s="11">
        <v>1873162.02</v>
      </c>
      <c r="L132" s="23">
        <f t="shared" si="16"/>
        <v>544351698.46000004</v>
      </c>
      <c r="M132" s="10">
        <v>-359095818.18000001</v>
      </c>
      <c r="N132" s="23">
        <f t="shared" si="16"/>
        <v>185255880.28000003</v>
      </c>
      <c r="O132" s="11">
        <v>2117376.2799999998</v>
      </c>
      <c r="P132" s="23">
        <f t="shared" si="16"/>
        <v>187373256.56000003</v>
      </c>
      <c r="Q132" s="10">
        <v>-46599715.030000001</v>
      </c>
      <c r="R132" s="23">
        <f t="shared" si="13"/>
        <v>140773541.53000003</v>
      </c>
      <c r="S132" s="11">
        <v>33983939.140000001</v>
      </c>
      <c r="T132" s="23">
        <f t="shared" si="13"/>
        <v>174757480.67000002</v>
      </c>
      <c r="U132" s="11">
        <v>4891796.6100000003</v>
      </c>
      <c r="V132" s="23">
        <f t="shared" si="13"/>
        <v>179649277.28000003</v>
      </c>
      <c r="W132" s="11">
        <v>9963701.5800000001</v>
      </c>
      <c r="X132" s="23">
        <f t="shared" si="13"/>
        <v>189612978.86000004</v>
      </c>
      <c r="Y132" s="11">
        <v>5186584.1500000004</v>
      </c>
      <c r="Z132" s="23">
        <f t="shared" si="13"/>
        <v>194799563.01000005</v>
      </c>
      <c r="AA132" s="10">
        <v>-134880251.91</v>
      </c>
      <c r="AB132" s="23">
        <f t="shared" si="13"/>
        <v>59919311.100000054</v>
      </c>
    </row>
    <row r="133" spans="1:28" ht="30" customHeight="1" x14ac:dyDescent="0.25">
      <c r="A133" s="18">
        <v>132</v>
      </c>
      <c r="B133" s="36" t="s">
        <v>69</v>
      </c>
      <c r="C133" s="27">
        <v>812400000</v>
      </c>
      <c r="D133" s="22">
        <v>462300000</v>
      </c>
      <c r="E133" s="23"/>
      <c r="F133" s="23">
        <f t="shared" si="14"/>
        <v>462300000</v>
      </c>
      <c r="G133" s="23"/>
      <c r="H133" s="23">
        <f t="shared" si="15"/>
        <v>462300000</v>
      </c>
      <c r="I133" s="23"/>
      <c r="J133" s="23">
        <f t="shared" si="16"/>
        <v>462300000</v>
      </c>
      <c r="K133" s="23"/>
      <c r="L133" s="23">
        <f t="shared" si="16"/>
        <v>462300000</v>
      </c>
      <c r="M133" s="10">
        <v>-462300000</v>
      </c>
      <c r="N133" s="23">
        <f t="shared" si="16"/>
        <v>0</v>
      </c>
      <c r="O133" s="23"/>
      <c r="P133" s="23">
        <f t="shared" si="16"/>
        <v>0</v>
      </c>
      <c r="Q133" s="23"/>
      <c r="R133" s="23">
        <f t="shared" si="13"/>
        <v>0</v>
      </c>
      <c r="S133" s="18"/>
      <c r="T133" s="23">
        <f t="shared" si="13"/>
        <v>0</v>
      </c>
      <c r="U133" s="18"/>
      <c r="V133" s="23">
        <f t="shared" si="13"/>
        <v>0</v>
      </c>
      <c r="W133" s="23"/>
      <c r="X133" s="23">
        <f t="shared" si="13"/>
        <v>0</v>
      </c>
      <c r="Y133" s="18"/>
      <c r="Z133" s="23">
        <f t="shared" si="13"/>
        <v>0</v>
      </c>
      <c r="AA133" s="18"/>
      <c r="AB133" s="23">
        <f t="shared" si="13"/>
        <v>0</v>
      </c>
    </row>
    <row r="134" spans="1:28" ht="30" customHeight="1" x14ac:dyDescent="0.25">
      <c r="A134" s="18">
        <v>133</v>
      </c>
      <c r="B134" s="36" t="s">
        <v>56</v>
      </c>
      <c r="C134" s="27">
        <v>510000000</v>
      </c>
      <c r="D134" s="22">
        <v>510000000</v>
      </c>
      <c r="E134" s="23"/>
      <c r="F134" s="23">
        <f t="shared" si="14"/>
        <v>510000000</v>
      </c>
      <c r="G134" s="23"/>
      <c r="H134" s="23">
        <f t="shared" si="15"/>
        <v>510000000</v>
      </c>
      <c r="I134" s="23"/>
      <c r="J134" s="23">
        <f t="shared" si="16"/>
        <v>510000000</v>
      </c>
      <c r="K134" s="23"/>
      <c r="L134" s="23">
        <f t="shared" si="16"/>
        <v>510000000</v>
      </c>
      <c r="M134" s="23"/>
      <c r="N134" s="23">
        <f t="shared" si="16"/>
        <v>510000000</v>
      </c>
      <c r="O134" s="23"/>
      <c r="P134" s="23">
        <f t="shared" si="16"/>
        <v>510000000</v>
      </c>
      <c r="Q134" s="23"/>
      <c r="R134" s="23">
        <f t="shared" si="13"/>
        <v>510000000</v>
      </c>
      <c r="S134" s="18"/>
      <c r="T134" s="23">
        <f t="shared" si="13"/>
        <v>510000000</v>
      </c>
      <c r="U134" s="18"/>
      <c r="V134" s="23">
        <f t="shared" si="13"/>
        <v>510000000</v>
      </c>
      <c r="W134" s="10">
        <v>-210000000</v>
      </c>
      <c r="X134" s="23">
        <f t="shared" si="13"/>
        <v>300000000</v>
      </c>
      <c r="Y134" s="18"/>
      <c r="Z134" s="23">
        <f t="shared" si="13"/>
        <v>300000000</v>
      </c>
      <c r="AA134" s="18"/>
      <c r="AB134" s="23">
        <f t="shared" si="13"/>
        <v>300000000</v>
      </c>
    </row>
    <row r="135" spans="1:28" ht="30" customHeight="1" x14ac:dyDescent="0.25">
      <c r="A135" s="18">
        <v>134</v>
      </c>
      <c r="B135" s="36" t="s">
        <v>56</v>
      </c>
      <c r="C135" s="27">
        <v>500000000</v>
      </c>
      <c r="D135" s="22">
        <v>498820881.67000002</v>
      </c>
      <c r="E135" s="34">
        <v>1179118.33</v>
      </c>
      <c r="F135" s="23">
        <f t="shared" si="14"/>
        <v>500000000</v>
      </c>
      <c r="G135" s="23"/>
      <c r="H135" s="23">
        <f t="shared" si="15"/>
        <v>500000000</v>
      </c>
      <c r="I135" s="23"/>
      <c r="J135" s="23">
        <f t="shared" si="16"/>
        <v>500000000</v>
      </c>
      <c r="K135" s="23"/>
      <c r="L135" s="23">
        <f t="shared" si="16"/>
        <v>500000000</v>
      </c>
      <c r="M135" s="23"/>
      <c r="N135" s="23">
        <f t="shared" si="16"/>
        <v>500000000</v>
      </c>
      <c r="O135" s="23"/>
      <c r="P135" s="23">
        <f t="shared" si="16"/>
        <v>500000000</v>
      </c>
      <c r="Q135" s="23"/>
      <c r="R135" s="23">
        <f t="shared" si="13"/>
        <v>500000000</v>
      </c>
      <c r="S135" s="18"/>
      <c r="T135" s="23">
        <f t="shared" si="13"/>
        <v>500000000</v>
      </c>
      <c r="U135" s="18"/>
      <c r="V135" s="23">
        <f t="shared" si="13"/>
        <v>500000000</v>
      </c>
      <c r="W135" s="23"/>
      <c r="X135" s="23">
        <f t="shared" si="13"/>
        <v>500000000</v>
      </c>
      <c r="Y135" s="18"/>
      <c r="Z135" s="23">
        <f t="shared" si="13"/>
        <v>500000000</v>
      </c>
      <c r="AA135" s="10">
        <v>-353500000</v>
      </c>
      <c r="AB135" s="23">
        <f t="shared" si="13"/>
        <v>146500000</v>
      </c>
    </row>
    <row r="136" spans="1:28" ht="30" customHeight="1" x14ac:dyDescent="0.25">
      <c r="A136" s="18">
        <v>135</v>
      </c>
      <c r="B136" s="36" t="s">
        <v>69</v>
      </c>
      <c r="C136" s="27">
        <v>753000000</v>
      </c>
      <c r="D136" s="22">
        <v>155192900.75999999</v>
      </c>
      <c r="E136" s="31">
        <v>-20674203.109999999</v>
      </c>
      <c r="F136" s="23">
        <f t="shared" si="14"/>
        <v>134518697.64999998</v>
      </c>
      <c r="G136" s="23"/>
      <c r="H136" s="23">
        <f t="shared" si="15"/>
        <v>134518697.64999998</v>
      </c>
      <c r="I136" s="23"/>
      <c r="J136" s="23">
        <f t="shared" si="16"/>
        <v>134518697.64999998</v>
      </c>
      <c r="K136" s="23"/>
      <c r="L136" s="23">
        <f t="shared" si="16"/>
        <v>134518697.64999998</v>
      </c>
      <c r="M136" s="23"/>
      <c r="N136" s="23">
        <f t="shared" si="16"/>
        <v>134518697.64999998</v>
      </c>
      <c r="O136" s="23"/>
      <c r="P136" s="23">
        <f t="shared" si="16"/>
        <v>134518697.64999998</v>
      </c>
      <c r="Q136" s="10">
        <v>-123000000</v>
      </c>
      <c r="R136" s="23">
        <f t="shared" si="13"/>
        <v>11518697.649999976</v>
      </c>
      <c r="S136" s="18"/>
      <c r="T136" s="23">
        <f t="shared" si="13"/>
        <v>11518697.649999976</v>
      </c>
      <c r="U136" s="11">
        <v>68481302.349999994</v>
      </c>
      <c r="V136" s="23">
        <f t="shared" si="13"/>
        <v>79999999.99999997</v>
      </c>
      <c r="W136" s="23"/>
      <c r="X136" s="23">
        <f t="shared" si="13"/>
        <v>79999999.99999997</v>
      </c>
      <c r="Y136" s="18"/>
      <c r="Z136" s="23">
        <f t="shared" si="13"/>
        <v>79999999.99999997</v>
      </c>
      <c r="AA136" s="10">
        <v>-80000000</v>
      </c>
      <c r="AB136" s="23">
        <f t="shared" si="13"/>
        <v>0</v>
      </c>
    </row>
    <row r="137" spans="1:28" ht="30" customHeight="1" x14ac:dyDescent="0.25">
      <c r="A137" s="18">
        <v>136</v>
      </c>
      <c r="B137" s="36" t="s">
        <v>69</v>
      </c>
      <c r="C137" s="27">
        <v>644000000</v>
      </c>
      <c r="D137" s="22">
        <v>70023479.409999967</v>
      </c>
      <c r="E137" s="31">
        <v>-37785156.609999999</v>
      </c>
      <c r="F137" s="23">
        <f t="shared" si="14"/>
        <v>32238322.799999967</v>
      </c>
      <c r="G137" s="23"/>
      <c r="H137" s="23">
        <f t="shared" si="15"/>
        <v>32238322.799999967</v>
      </c>
      <c r="I137" s="23"/>
      <c r="J137" s="23">
        <f t="shared" si="16"/>
        <v>32238322.799999967</v>
      </c>
      <c r="K137" s="23"/>
      <c r="L137" s="23">
        <f t="shared" si="16"/>
        <v>32238322.799999967</v>
      </c>
      <c r="M137" s="23"/>
      <c r="N137" s="23">
        <f t="shared" si="16"/>
        <v>32238322.799999967</v>
      </c>
      <c r="O137" s="23"/>
      <c r="P137" s="23">
        <f t="shared" si="16"/>
        <v>32238322.799999967</v>
      </c>
      <c r="Q137" s="23"/>
      <c r="R137" s="23">
        <f t="shared" si="13"/>
        <v>32238322.799999967</v>
      </c>
      <c r="S137" s="18"/>
      <c r="T137" s="23">
        <f t="shared" si="13"/>
        <v>32238322.799999967</v>
      </c>
      <c r="U137" s="18"/>
      <c r="V137" s="23">
        <f t="shared" si="13"/>
        <v>32238322.799999967</v>
      </c>
      <c r="W137" s="23"/>
      <c r="X137" s="23">
        <f t="shared" si="13"/>
        <v>32238322.799999967</v>
      </c>
      <c r="Y137" s="18"/>
      <c r="Z137" s="23">
        <f t="shared" si="13"/>
        <v>32238322.799999967</v>
      </c>
      <c r="AA137" s="10">
        <v>-32238322.800000001</v>
      </c>
      <c r="AB137" s="23">
        <f t="shared" si="13"/>
        <v>-3.3527612686157227E-8</v>
      </c>
    </row>
    <row r="138" spans="1:28" ht="30" customHeight="1" x14ac:dyDescent="0.25">
      <c r="A138" s="18">
        <v>137</v>
      </c>
      <c r="B138" s="36" t="s">
        <v>56</v>
      </c>
      <c r="C138" s="27">
        <v>842000000</v>
      </c>
      <c r="D138" s="22">
        <v>841857656</v>
      </c>
      <c r="E138" s="23"/>
      <c r="F138" s="23">
        <f t="shared" si="14"/>
        <v>841857656</v>
      </c>
      <c r="G138" s="23"/>
      <c r="H138" s="23">
        <f t="shared" si="15"/>
        <v>841857656</v>
      </c>
      <c r="I138" s="23"/>
      <c r="J138" s="23">
        <f t="shared" si="16"/>
        <v>841857656</v>
      </c>
      <c r="K138" s="10">
        <v>-567898703</v>
      </c>
      <c r="L138" s="23">
        <f t="shared" si="16"/>
        <v>273958953</v>
      </c>
      <c r="M138" s="23"/>
      <c r="N138" s="23">
        <f t="shared" si="16"/>
        <v>273958953</v>
      </c>
      <c r="O138" s="23"/>
      <c r="P138" s="23">
        <f t="shared" si="16"/>
        <v>273958953</v>
      </c>
      <c r="Q138" s="23"/>
      <c r="R138" s="23">
        <f t="shared" si="13"/>
        <v>273958953</v>
      </c>
      <c r="S138" s="18"/>
      <c r="T138" s="23">
        <f t="shared" si="13"/>
        <v>273958953</v>
      </c>
      <c r="U138" s="18"/>
      <c r="V138" s="23">
        <f t="shared" si="13"/>
        <v>273958953</v>
      </c>
      <c r="W138" s="23"/>
      <c r="X138" s="23">
        <f t="shared" si="13"/>
        <v>273958953</v>
      </c>
      <c r="Y138" s="18"/>
      <c r="Z138" s="23">
        <f t="shared" si="13"/>
        <v>273958953</v>
      </c>
      <c r="AA138" s="18"/>
      <c r="AB138" s="23">
        <f t="shared" si="13"/>
        <v>273958953</v>
      </c>
    </row>
    <row r="139" spans="1:28" ht="30" customHeight="1" x14ac:dyDescent="0.25">
      <c r="A139" s="18">
        <v>138</v>
      </c>
      <c r="B139" s="36" t="s">
        <v>69</v>
      </c>
      <c r="C139" s="27">
        <v>505000000</v>
      </c>
      <c r="D139" s="22">
        <v>505000000</v>
      </c>
      <c r="E139" s="31">
        <v>-284999848.19999999</v>
      </c>
      <c r="F139" s="23">
        <f t="shared" si="14"/>
        <v>220000151.80000001</v>
      </c>
      <c r="G139" s="23"/>
      <c r="H139" s="23">
        <f t="shared" si="15"/>
        <v>220000151.80000001</v>
      </c>
      <c r="I139" s="23"/>
      <c r="J139" s="23">
        <f t="shared" si="16"/>
        <v>220000151.80000001</v>
      </c>
      <c r="K139" s="23"/>
      <c r="L139" s="23">
        <f t="shared" si="16"/>
        <v>220000151.80000001</v>
      </c>
      <c r="M139" s="23"/>
      <c r="N139" s="23">
        <f t="shared" si="16"/>
        <v>220000151.80000001</v>
      </c>
      <c r="O139" s="23"/>
      <c r="P139" s="23">
        <f t="shared" si="16"/>
        <v>220000151.80000001</v>
      </c>
      <c r="Q139" s="23"/>
      <c r="R139" s="23">
        <f t="shared" si="13"/>
        <v>220000151.80000001</v>
      </c>
      <c r="S139" s="18"/>
      <c r="T139" s="23">
        <f t="shared" si="13"/>
        <v>220000151.80000001</v>
      </c>
      <c r="U139" s="18"/>
      <c r="V139" s="23">
        <f t="shared" si="13"/>
        <v>220000151.80000001</v>
      </c>
      <c r="W139" s="23"/>
      <c r="X139" s="23">
        <f t="shared" si="13"/>
        <v>220000151.80000001</v>
      </c>
      <c r="Y139" s="18"/>
      <c r="Z139" s="23">
        <f t="shared" si="13"/>
        <v>220000151.80000001</v>
      </c>
      <c r="AA139" s="10">
        <v>-220000151.80000001</v>
      </c>
      <c r="AB139" s="23">
        <f t="shared" si="13"/>
        <v>0</v>
      </c>
    </row>
    <row r="140" spans="1:28" ht="30" customHeight="1" x14ac:dyDescent="0.25">
      <c r="A140" s="18">
        <v>139</v>
      </c>
      <c r="B140" s="36" t="s">
        <v>69</v>
      </c>
      <c r="C140" s="27">
        <v>749500000</v>
      </c>
      <c r="D140" s="22">
        <v>589130974.21000004</v>
      </c>
      <c r="E140" s="31">
        <v>-589130478.89999998</v>
      </c>
      <c r="F140" s="23">
        <f t="shared" si="14"/>
        <v>495.31000006198883</v>
      </c>
      <c r="G140" s="34">
        <v>131622804.94</v>
      </c>
      <c r="H140" s="23">
        <f t="shared" si="15"/>
        <v>131623300.25000006</v>
      </c>
      <c r="I140" s="35">
        <v>11449077.210000001</v>
      </c>
      <c r="J140" s="23">
        <f t="shared" si="16"/>
        <v>143072377.46000007</v>
      </c>
      <c r="K140" s="11">
        <v>228063.64</v>
      </c>
      <c r="L140" s="23">
        <f t="shared" si="16"/>
        <v>143300441.10000005</v>
      </c>
      <c r="M140" s="11">
        <v>6200000</v>
      </c>
      <c r="N140" s="23">
        <f t="shared" si="16"/>
        <v>149500441.10000005</v>
      </c>
      <c r="O140" s="23"/>
      <c r="P140" s="23">
        <f t="shared" si="16"/>
        <v>149500441.10000005</v>
      </c>
      <c r="Q140" s="23"/>
      <c r="R140" s="23">
        <f t="shared" si="13"/>
        <v>149500441.10000005</v>
      </c>
      <c r="S140" s="18"/>
      <c r="T140" s="23">
        <f t="shared" si="13"/>
        <v>149500441.10000005</v>
      </c>
      <c r="U140" s="18"/>
      <c r="V140" s="23">
        <f t="shared" si="13"/>
        <v>149500441.10000005</v>
      </c>
      <c r="W140" s="23"/>
      <c r="X140" s="23">
        <f t="shared" si="13"/>
        <v>149500441.10000005</v>
      </c>
      <c r="Y140" s="18"/>
      <c r="Z140" s="23">
        <f t="shared" si="13"/>
        <v>149500441.10000005</v>
      </c>
      <c r="AA140" s="10">
        <v>-149500441.09999999</v>
      </c>
      <c r="AB140" s="23">
        <f t="shared" si="13"/>
        <v>0</v>
      </c>
    </row>
    <row r="141" spans="1:28" ht="30" customHeight="1" x14ac:dyDescent="0.25">
      <c r="A141" s="18">
        <v>140</v>
      </c>
      <c r="B141" s="36" t="s">
        <v>69</v>
      </c>
      <c r="C141" s="27">
        <v>723500000</v>
      </c>
      <c r="D141" s="22">
        <v>216392167.31999999</v>
      </c>
      <c r="E141" s="23"/>
      <c r="F141" s="23">
        <f t="shared" si="14"/>
        <v>216392167.31999999</v>
      </c>
      <c r="G141" s="34">
        <v>105050542.65000001</v>
      </c>
      <c r="H141" s="23">
        <f t="shared" si="15"/>
        <v>321442709.97000003</v>
      </c>
      <c r="I141" s="35">
        <v>5144830.0999999996</v>
      </c>
      <c r="J141" s="23">
        <f t="shared" si="16"/>
        <v>326587540.07000005</v>
      </c>
      <c r="K141" s="11">
        <v>83534373.469999999</v>
      </c>
      <c r="L141" s="23">
        <f t="shared" si="16"/>
        <v>410121913.54000008</v>
      </c>
      <c r="M141" s="11">
        <v>6125640.9100000001</v>
      </c>
      <c r="N141" s="23">
        <f t="shared" si="16"/>
        <v>416247554.45000011</v>
      </c>
      <c r="O141" s="11">
        <v>111210787.79000001</v>
      </c>
      <c r="P141" s="23">
        <f t="shared" si="16"/>
        <v>527458342.24000013</v>
      </c>
      <c r="Q141" s="11">
        <v>5210797.1100000003</v>
      </c>
      <c r="R141" s="23">
        <f t="shared" si="13"/>
        <v>532669139.35000014</v>
      </c>
      <c r="S141" s="11">
        <v>9525148.5899999999</v>
      </c>
      <c r="T141" s="23">
        <f t="shared" si="13"/>
        <v>542194287.94000018</v>
      </c>
      <c r="U141" s="11">
        <v>171774286.63</v>
      </c>
      <c r="V141" s="23">
        <f t="shared" si="13"/>
        <v>713968574.57000017</v>
      </c>
      <c r="W141" s="23"/>
      <c r="X141" s="23">
        <f t="shared" si="13"/>
        <v>713968574.57000017</v>
      </c>
      <c r="Y141" s="11">
        <v>1372437.06</v>
      </c>
      <c r="Z141" s="23">
        <f t="shared" si="13"/>
        <v>715341011.63000011</v>
      </c>
      <c r="AA141" s="10">
        <v>-700341011.64999998</v>
      </c>
      <c r="AB141" s="23">
        <f t="shared" si="13"/>
        <v>14999999.980000138</v>
      </c>
    </row>
    <row r="142" spans="1:28" ht="30" customHeight="1" x14ac:dyDescent="0.25">
      <c r="A142" s="18">
        <v>141</v>
      </c>
      <c r="B142" s="36" t="s">
        <v>56</v>
      </c>
      <c r="C142" s="27">
        <v>956882010</v>
      </c>
      <c r="D142" s="22">
        <v>956882010</v>
      </c>
      <c r="E142" s="23"/>
      <c r="F142" s="23">
        <f t="shared" si="14"/>
        <v>956882010</v>
      </c>
      <c r="G142" s="23"/>
      <c r="H142" s="23">
        <f t="shared" si="15"/>
        <v>956882010</v>
      </c>
      <c r="I142" s="23"/>
      <c r="J142" s="23">
        <f t="shared" si="16"/>
        <v>956882010</v>
      </c>
      <c r="K142" s="10">
        <v>-165500000</v>
      </c>
      <c r="L142" s="23">
        <f t="shared" si="16"/>
        <v>791382010</v>
      </c>
      <c r="M142" s="23"/>
      <c r="N142" s="23">
        <f t="shared" si="16"/>
        <v>791382010</v>
      </c>
      <c r="O142" s="23"/>
      <c r="P142" s="23">
        <f t="shared" si="16"/>
        <v>791382010</v>
      </c>
      <c r="Q142" s="23"/>
      <c r="R142" s="23">
        <f t="shared" si="13"/>
        <v>791382010</v>
      </c>
      <c r="S142" s="18"/>
      <c r="T142" s="23">
        <f t="shared" si="13"/>
        <v>791382010</v>
      </c>
      <c r="U142" s="18"/>
      <c r="V142" s="23">
        <f t="shared" si="13"/>
        <v>791382010</v>
      </c>
      <c r="W142" s="23"/>
      <c r="X142" s="23">
        <f t="shared" si="13"/>
        <v>791382010</v>
      </c>
      <c r="Y142" s="18"/>
      <c r="Z142" s="23">
        <f t="shared" si="13"/>
        <v>791382010</v>
      </c>
      <c r="AA142" s="18"/>
      <c r="AB142" s="23">
        <f t="shared" si="13"/>
        <v>791382010</v>
      </c>
    </row>
    <row r="143" spans="1:28" ht="30" customHeight="1" x14ac:dyDescent="0.25">
      <c r="A143" s="18">
        <v>142</v>
      </c>
      <c r="B143" s="36" t="s">
        <v>56</v>
      </c>
      <c r="C143" s="27">
        <v>512000000</v>
      </c>
      <c r="D143" s="22">
        <v>410614198.36000001</v>
      </c>
      <c r="E143" s="23"/>
      <c r="F143" s="23">
        <f t="shared" si="14"/>
        <v>410614198.36000001</v>
      </c>
      <c r="G143" s="23"/>
      <c r="H143" s="23">
        <f t="shared" si="15"/>
        <v>410614198.36000001</v>
      </c>
      <c r="I143" s="23"/>
      <c r="J143" s="23">
        <f t="shared" si="16"/>
        <v>410614198.36000001</v>
      </c>
      <c r="K143" s="10">
        <v>-268600000</v>
      </c>
      <c r="L143" s="23">
        <f t="shared" si="16"/>
        <v>142014198.36000001</v>
      </c>
      <c r="M143" s="23"/>
      <c r="N143" s="23">
        <f t="shared" si="16"/>
        <v>142014198.36000001</v>
      </c>
      <c r="O143" s="11">
        <v>51385801.640000001</v>
      </c>
      <c r="P143" s="23">
        <f t="shared" si="16"/>
        <v>193400000</v>
      </c>
      <c r="Q143" s="23"/>
      <c r="R143" s="23">
        <f t="shared" si="13"/>
        <v>193400000</v>
      </c>
      <c r="S143" s="18"/>
      <c r="T143" s="23">
        <f t="shared" si="13"/>
        <v>193400000</v>
      </c>
      <c r="U143" s="18"/>
      <c r="V143" s="23">
        <f t="shared" si="13"/>
        <v>193400000</v>
      </c>
      <c r="W143" s="10">
        <v>-99400000</v>
      </c>
      <c r="X143" s="23">
        <f t="shared" si="13"/>
        <v>94000000</v>
      </c>
      <c r="Y143" s="11">
        <v>50000000</v>
      </c>
      <c r="Z143" s="23">
        <f t="shared" si="13"/>
        <v>144000000</v>
      </c>
      <c r="AA143" s="10">
        <v>-50000000</v>
      </c>
      <c r="AB143" s="23">
        <f t="shared" si="13"/>
        <v>94000000</v>
      </c>
    </row>
    <row r="144" spans="1:28" ht="30" customHeight="1" x14ac:dyDescent="0.25">
      <c r="A144" s="18">
        <v>143</v>
      </c>
      <c r="B144" s="36" t="s">
        <v>56</v>
      </c>
      <c r="C144" s="27">
        <v>560000000</v>
      </c>
      <c r="D144" s="22">
        <v>560000000</v>
      </c>
      <c r="E144" s="23"/>
      <c r="F144" s="23">
        <f t="shared" si="14"/>
        <v>560000000</v>
      </c>
      <c r="G144" s="23"/>
      <c r="H144" s="23">
        <f t="shared" si="15"/>
        <v>560000000</v>
      </c>
      <c r="I144" s="23"/>
      <c r="J144" s="23">
        <f t="shared" si="16"/>
        <v>560000000</v>
      </c>
      <c r="K144" s="23"/>
      <c r="L144" s="23">
        <f t="shared" si="16"/>
        <v>560000000</v>
      </c>
      <c r="M144" s="23"/>
      <c r="N144" s="23">
        <f t="shared" si="16"/>
        <v>560000000</v>
      </c>
      <c r="O144" s="23"/>
      <c r="P144" s="23">
        <f t="shared" si="16"/>
        <v>560000000</v>
      </c>
      <c r="Q144" s="10">
        <v>-490000000</v>
      </c>
      <c r="R144" s="23">
        <f t="shared" si="13"/>
        <v>70000000</v>
      </c>
      <c r="S144" s="18"/>
      <c r="T144" s="23">
        <f t="shared" si="13"/>
        <v>70000000</v>
      </c>
      <c r="U144" s="18"/>
      <c r="V144" s="23">
        <f t="shared" si="13"/>
        <v>70000000</v>
      </c>
      <c r="W144" s="23"/>
      <c r="X144" s="23">
        <f t="shared" si="13"/>
        <v>70000000</v>
      </c>
      <c r="Y144" s="18"/>
      <c r="Z144" s="23">
        <f t="shared" si="13"/>
        <v>70000000</v>
      </c>
      <c r="AA144" s="18"/>
      <c r="AB144" s="23">
        <f t="shared" si="13"/>
        <v>70000000</v>
      </c>
    </row>
    <row r="145" spans="1:28" ht="30" customHeight="1" x14ac:dyDescent="0.25">
      <c r="A145" s="18">
        <v>144</v>
      </c>
      <c r="B145" s="39" t="s">
        <v>56</v>
      </c>
      <c r="C145" s="27">
        <v>823600000</v>
      </c>
      <c r="D145" s="22">
        <v>605300999.39999998</v>
      </c>
      <c r="E145" s="23"/>
      <c r="F145" s="23">
        <f t="shared" si="14"/>
        <v>605300999.39999998</v>
      </c>
      <c r="G145" s="23"/>
      <c r="H145" s="23">
        <f t="shared" si="15"/>
        <v>605300999.39999998</v>
      </c>
      <c r="I145" s="35">
        <v>16308324.82</v>
      </c>
      <c r="J145" s="23">
        <f t="shared" si="16"/>
        <v>621609324.22000003</v>
      </c>
      <c r="K145" s="23"/>
      <c r="L145" s="23">
        <f t="shared" si="16"/>
        <v>621609324.22000003</v>
      </c>
      <c r="M145" s="23"/>
      <c r="N145" s="23">
        <f t="shared" si="16"/>
        <v>621609324.22000003</v>
      </c>
      <c r="O145" s="23"/>
      <c r="P145" s="23">
        <f t="shared" si="16"/>
        <v>621609324.22000003</v>
      </c>
      <c r="Q145" s="23"/>
      <c r="R145" s="23">
        <f t="shared" ref="R145:AB184" si="17">SUM(P145:Q145)</f>
        <v>621609324.22000003</v>
      </c>
      <c r="S145" s="11">
        <v>86440864</v>
      </c>
      <c r="T145" s="23">
        <f t="shared" si="17"/>
        <v>708050188.22000003</v>
      </c>
      <c r="U145" s="11">
        <v>14000000</v>
      </c>
      <c r="V145" s="23">
        <f t="shared" si="17"/>
        <v>722050188.22000003</v>
      </c>
      <c r="W145" s="23"/>
      <c r="X145" s="23">
        <f t="shared" si="17"/>
        <v>722050188.22000003</v>
      </c>
      <c r="Y145" s="18"/>
      <c r="Z145" s="23">
        <f t="shared" si="17"/>
        <v>722050188.22000003</v>
      </c>
      <c r="AA145" s="10">
        <v>-718497530</v>
      </c>
      <c r="AB145" s="23">
        <f t="shared" si="17"/>
        <v>3552658.2200000286</v>
      </c>
    </row>
    <row r="146" spans="1:28" ht="30" customHeight="1" x14ac:dyDescent="0.25">
      <c r="A146" s="18">
        <v>145</v>
      </c>
      <c r="B146" s="39" t="s">
        <v>69</v>
      </c>
      <c r="C146" s="27">
        <v>915900000</v>
      </c>
      <c r="D146" s="22">
        <v>641433097.53999996</v>
      </c>
      <c r="E146" s="23"/>
      <c r="F146" s="23">
        <f t="shared" si="14"/>
        <v>641433097.53999996</v>
      </c>
      <c r="G146" s="34">
        <v>21526470.98</v>
      </c>
      <c r="H146" s="23">
        <f t="shared" si="15"/>
        <v>662959568.51999998</v>
      </c>
      <c r="I146" s="35">
        <v>14334969.279999999</v>
      </c>
      <c r="J146" s="23">
        <f t="shared" si="16"/>
        <v>677294537.79999995</v>
      </c>
      <c r="K146" s="23"/>
      <c r="L146" s="23">
        <f t="shared" si="16"/>
        <v>677294537.79999995</v>
      </c>
      <c r="M146" s="11">
        <v>20561585.25</v>
      </c>
      <c r="N146" s="23">
        <f t="shared" si="16"/>
        <v>697856123.04999995</v>
      </c>
      <c r="O146" s="23"/>
      <c r="P146" s="23">
        <f t="shared" si="16"/>
        <v>697856123.04999995</v>
      </c>
      <c r="Q146" s="11">
        <v>13436296.289999999</v>
      </c>
      <c r="R146" s="23">
        <f t="shared" si="17"/>
        <v>711292419.33999991</v>
      </c>
      <c r="S146" s="18"/>
      <c r="T146" s="23">
        <f t="shared" si="17"/>
        <v>711292419.33999991</v>
      </c>
      <c r="U146" s="11">
        <v>5351097.4400000004</v>
      </c>
      <c r="V146" s="23">
        <f t="shared" si="17"/>
        <v>716643516.77999997</v>
      </c>
      <c r="W146" s="23"/>
      <c r="X146" s="23">
        <f t="shared" si="17"/>
        <v>716643516.77999997</v>
      </c>
      <c r="Y146" s="11">
        <v>5079692.72</v>
      </c>
      <c r="Z146" s="23">
        <f t="shared" si="17"/>
        <v>721723209.5</v>
      </c>
      <c r="AA146" s="10">
        <v>-700781260.28999996</v>
      </c>
      <c r="AB146" s="23">
        <f t="shared" si="17"/>
        <v>20941949.210000038</v>
      </c>
    </row>
    <row r="147" spans="1:28" ht="30" customHeight="1" x14ac:dyDescent="0.25">
      <c r="A147" s="18">
        <v>146</v>
      </c>
      <c r="B147" s="39" t="s">
        <v>56</v>
      </c>
      <c r="C147" s="27">
        <v>625500000</v>
      </c>
      <c r="D147" s="22">
        <v>625500000</v>
      </c>
      <c r="E147" s="23"/>
      <c r="F147" s="23">
        <f t="shared" si="14"/>
        <v>625500000</v>
      </c>
      <c r="G147" s="23"/>
      <c r="H147" s="23">
        <f t="shared" si="15"/>
        <v>625500000</v>
      </c>
      <c r="I147" s="23"/>
      <c r="J147" s="23">
        <f t="shared" si="16"/>
        <v>625500000</v>
      </c>
      <c r="K147" s="23"/>
      <c r="L147" s="23">
        <f t="shared" si="16"/>
        <v>625500000</v>
      </c>
      <c r="M147" s="23"/>
      <c r="N147" s="23">
        <f t="shared" si="16"/>
        <v>625500000</v>
      </c>
      <c r="O147" s="23"/>
      <c r="P147" s="23">
        <f t="shared" si="16"/>
        <v>625500000</v>
      </c>
      <c r="Q147" s="23"/>
      <c r="R147" s="23">
        <f t="shared" si="17"/>
        <v>625500000</v>
      </c>
      <c r="S147" s="18"/>
      <c r="T147" s="23">
        <f t="shared" si="17"/>
        <v>625500000</v>
      </c>
      <c r="U147" s="18"/>
      <c r="V147" s="23">
        <f t="shared" si="17"/>
        <v>625500000</v>
      </c>
      <c r="W147" s="23"/>
      <c r="X147" s="23">
        <f t="shared" si="17"/>
        <v>625500000</v>
      </c>
      <c r="Y147" s="18"/>
      <c r="Z147" s="23">
        <f t="shared" si="17"/>
        <v>625500000</v>
      </c>
      <c r="AA147" s="10">
        <v>-215498900</v>
      </c>
      <c r="AB147" s="23">
        <f t="shared" si="17"/>
        <v>410001100</v>
      </c>
    </row>
    <row r="148" spans="1:28" ht="30" customHeight="1" x14ac:dyDescent="0.25">
      <c r="A148" s="18">
        <v>147</v>
      </c>
      <c r="B148" s="39" t="s">
        <v>70</v>
      </c>
      <c r="C148" s="27">
        <v>4147500000</v>
      </c>
      <c r="D148" s="22">
        <v>2821700000</v>
      </c>
      <c r="E148" s="23"/>
      <c r="F148" s="23">
        <f t="shared" si="14"/>
        <v>2821700000</v>
      </c>
      <c r="G148" s="23"/>
      <c r="H148" s="23">
        <f t="shared" si="15"/>
        <v>2821700000</v>
      </c>
      <c r="I148" s="35">
        <v>9313835.5199999996</v>
      </c>
      <c r="J148" s="23">
        <f t="shared" si="16"/>
        <v>2831013835.52</v>
      </c>
      <c r="K148" s="23"/>
      <c r="L148" s="23">
        <f t="shared" si="16"/>
        <v>2831013835.52</v>
      </c>
      <c r="M148" s="23"/>
      <c r="N148" s="23">
        <f t="shared" si="16"/>
        <v>2831013835.52</v>
      </c>
      <c r="O148" s="11">
        <v>134588227.90000001</v>
      </c>
      <c r="P148" s="23">
        <f t="shared" si="16"/>
        <v>2965602063.4200001</v>
      </c>
      <c r="Q148" s="11">
        <v>18736952.059999999</v>
      </c>
      <c r="R148" s="23">
        <f t="shared" si="17"/>
        <v>2984339015.48</v>
      </c>
      <c r="S148" s="11">
        <v>32248293.699999999</v>
      </c>
      <c r="T148" s="23">
        <f t="shared" si="17"/>
        <v>3016587309.1799998</v>
      </c>
      <c r="U148" s="11">
        <v>204269946.74000001</v>
      </c>
      <c r="V148" s="23">
        <f t="shared" si="17"/>
        <v>3220857255.9200001</v>
      </c>
      <c r="W148" s="11">
        <v>28106786.309999999</v>
      </c>
      <c r="X148" s="23">
        <f t="shared" si="17"/>
        <v>3248964042.23</v>
      </c>
      <c r="Y148" s="18"/>
      <c r="Z148" s="23">
        <f t="shared" si="17"/>
        <v>3248964042.23</v>
      </c>
      <c r="AA148" s="11">
        <v>112045692.55</v>
      </c>
      <c r="AB148" s="23">
        <f t="shared" si="17"/>
        <v>3361009734.7800002</v>
      </c>
    </row>
    <row r="149" spans="1:28" ht="30" customHeight="1" x14ac:dyDescent="0.25">
      <c r="A149" s="18">
        <v>148</v>
      </c>
      <c r="B149" s="39" t="s">
        <v>69</v>
      </c>
      <c r="C149" s="27">
        <v>525800000</v>
      </c>
      <c r="D149" s="22">
        <v>3276803.8100000024</v>
      </c>
      <c r="E149" s="23"/>
      <c r="F149" s="23">
        <f t="shared" si="14"/>
        <v>3276803.8100000024</v>
      </c>
      <c r="G149" s="31">
        <v>-689.75</v>
      </c>
      <c r="H149" s="23">
        <f t="shared" si="15"/>
        <v>3276114.0600000024</v>
      </c>
      <c r="I149" s="23"/>
      <c r="J149" s="23">
        <f t="shared" si="16"/>
        <v>3276114.0600000024</v>
      </c>
      <c r="K149" s="23"/>
      <c r="L149" s="23">
        <f t="shared" si="16"/>
        <v>3276114.0600000024</v>
      </c>
      <c r="M149" s="11">
        <v>26543262.420000002</v>
      </c>
      <c r="N149" s="23">
        <f t="shared" si="16"/>
        <v>29819376.480000004</v>
      </c>
      <c r="O149" s="11">
        <v>1431517.55</v>
      </c>
      <c r="P149" s="23">
        <f t="shared" si="16"/>
        <v>31250894.030000005</v>
      </c>
      <c r="Q149" s="11">
        <v>1968897.37</v>
      </c>
      <c r="R149" s="23">
        <f t="shared" si="17"/>
        <v>33219791.400000006</v>
      </c>
      <c r="S149" s="11">
        <v>10080208.6</v>
      </c>
      <c r="T149" s="23">
        <f t="shared" si="17"/>
        <v>43300000.000000007</v>
      </c>
      <c r="U149" s="18"/>
      <c r="V149" s="23">
        <f t="shared" si="17"/>
        <v>43300000.000000007</v>
      </c>
      <c r="W149" s="10">
        <v>-43300000</v>
      </c>
      <c r="X149" s="23">
        <f t="shared" si="17"/>
        <v>0</v>
      </c>
      <c r="Y149" s="18"/>
      <c r="Z149" s="23">
        <f t="shared" si="17"/>
        <v>0</v>
      </c>
      <c r="AA149" s="18"/>
      <c r="AB149" s="23">
        <f t="shared" si="17"/>
        <v>0</v>
      </c>
    </row>
    <row r="150" spans="1:28" ht="30" customHeight="1" x14ac:dyDescent="0.25">
      <c r="A150" s="18">
        <v>149</v>
      </c>
      <c r="B150" s="39" t="s">
        <v>56</v>
      </c>
      <c r="C150" s="27">
        <v>500100000</v>
      </c>
      <c r="D150" s="22">
        <v>500100000</v>
      </c>
      <c r="E150" s="31">
        <v>-346873170</v>
      </c>
      <c r="F150" s="23">
        <f t="shared" si="14"/>
        <v>153226830</v>
      </c>
      <c r="G150" s="23"/>
      <c r="H150" s="23">
        <f t="shared" si="15"/>
        <v>153226830</v>
      </c>
      <c r="I150" s="23"/>
      <c r="J150" s="23">
        <f t="shared" si="16"/>
        <v>153226830</v>
      </c>
      <c r="K150" s="23"/>
      <c r="L150" s="23">
        <f t="shared" si="16"/>
        <v>153226830</v>
      </c>
      <c r="M150" s="23"/>
      <c r="N150" s="23">
        <f t="shared" si="16"/>
        <v>153226830</v>
      </c>
      <c r="O150" s="23"/>
      <c r="P150" s="23">
        <f t="shared" si="16"/>
        <v>153226830</v>
      </c>
      <c r="Q150" s="23"/>
      <c r="R150" s="23">
        <f t="shared" si="17"/>
        <v>153226830</v>
      </c>
      <c r="S150" s="18"/>
      <c r="T150" s="23">
        <f t="shared" si="17"/>
        <v>153226830</v>
      </c>
      <c r="U150" s="18"/>
      <c r="V150" s="23">
        <f t="shared" si="17"/>
        <v>153226830</v>
      </c>
      <c r="W150" s="23"/>
      <c r="X150" s="23">
        <f t="shared" si="17"/>
        <v>153226830</v>
      </c>
      <c r="Y150" s="18"/>
      <c r="Z150" s="23">
        <f t="shared" si="17"/>
        <v>153226830</v>
      </c>
      <c r="AA150" s="18"/>
      <c r="AB150" s="23">
        <f t="shared" si="17"/>
        <v>153226830</v>
      </c>
    </row>
    <row r="151" spans="1:28" ht="30" customHeight="1" x14ac:dyDescent="0.25">
      <c r="A151" s="18">
        <v>151</v>
      </c>
      <c r="B151" s="39" t="s">
        <v>69</v>
      </c>
      <c r="C151" s="27">
        <v>686300000</v>
      </c>
      <c r="D151" s="22">
        <v>666277000</v>
      </c>
      <c r="E151" s="23"/>
      <c r="F151" s="23">
        <f t="shared" si="14"/>
        <v>666277000</v>
      </c>
      <c r="G151" s="23"/>
      <c r="H151" s="23">
        <f t="shared" si="15"/>
        <v>666277000</v>
      </c>
      <c r="I151" s="23"/>
      <c r="J151" s="23">
        <f t="shared" si="16"/>
        <v>666277000</v>
      </c>
      <c r="K151" s="23"/>
      <c r="L151" s="23">
        <f t="shared" si="16"/>
        <v>666277000</v>
      </c>
      <c r="M151" s="23"/>
      <c r="N151" s="23">
        <f t="shared" si="16"/>
        <v>666277000</v>
      </c>
      <c r="O151" s="11">
        <v>20023000</v>
      </c>
      <c r="P151" s="23">
        <f t="shared" si="16"/>
        <v>686300000</v>
      </c>
      <c r="Q151" s="23"/>
      <c r="R151" s="23">
        <f t="shared" si="17"/>
        <v>686300000</v>
      </c>
      <c r="S151" s="18"/>
      <c r="T151" s="23">
        <f t="shared" si="17"/>
        <v>686300000</v>
      </c>
      <c r="U151" s="18"/>
      <c r="V151" s="23">
        <f t="shared" si="17"/>
        <v>686300000</v>
      </c>
      <c r="W151" s="23"/>
      <c r="X151" s="23">
        <f t="shared" si="17"/>
        <v>686300000</v>
      </c>
      <c r="Y151" s="18"/>
      <c r="Z151" s="23">
        <f t="shared" si="17"/>
        <v>686300000</v>
      </c>
      <c r="AA151" s="10">
        <v>-686300000</v>
      </c>
      <c r="AB151" s="23">
        <f t="shared" si="17"/>
        <v>0</v>
      </c>
    </row>
    <row r="152" spans="1:28" ht="30" customHeight="1" x14ac:dyDescent="0.25">
      <c r="A152" s="18">
        <v>152</v>
      </c>
      <c r="B152" s="39" t="s">
        <v>69</v>
      </c>
      <c r="C152" s="27">
        <v>864000000</v>
      </c>
      <c r="D152" s="22">
        <v>290339519.47000003</v>
      </c>
      <c r="E152" s="23"/>
      <c r="F152" s="23">
        <f t="shared" si="14"/>
        <v>290339519.47000003</v>
      </c>
      <c r="G152" s="34">
        <v>8550885.4900000002</v>
      </c>
      <c r="H152" s="23">
        <f t="shared" si="15"/>
        <v>298890404.96000004</v>
      </c>
      <c r="I152" s="35">
        <v>21920565.809999999</v>
      </c>
      <c r="J152" s="23">
        <f t="shared" si="16"/>
        <v>320810970.77000004</v>
      </c>
      <c r="K152" s="11">
        <v>9526234.2899999991</v>
      </c>
      <c r="L152" s="23">
        <f t="shared" si="16"/>
        <v>330337205.06000006</v>
      </c>
      <c r="M152" s="11">
        <v>113999655.02</v>
      </c>
      <c r="N152" s="23">
        <f t="shared" si="16"/>
        <v>444336860.08000004</v>
      </c>
      <c r="O152" s="11">
        <v>10077314.6</v>
      </c>
      <c r="P152" s="23">
        <f t="shared" si="16"/>
        <v>454414174.68000007</v>
      </c>
      <c r="Q152" s="11">
        <v>32541241.09</v>
      </c>
      <c r="R152" s="23">
        <f t="shared" si="17"/>
        <v>486955415.77000004</v>
      </c>
      <c r="S152" s="11">
        <v>18029047.699999999</v>
      </c>
      <c r="T152" s="23">
        <f t="shared" si="17"/>
        <v>504984463.47000003</v>
      </c>
      <c r="U152" s="11">
        <v>27331390.899999999</v>
      </c>
      <c r="V152" s="23">
        <f t="shared" si="17"/>
        <v>532315854.37</v>
      </c>
      <c r="W152" s="11">
        <v>41626173.039999999</v>
      </c>
      <c r="X152" s="23">
        <f t="shared" si="17"/>
        <v>573942027.40999997</v>
      </c>
      <c r="Y152" s="11">
        <v>23662167.18</v>
      </c>
      <c r="Z152" s="23">
        <f t="shared" si="17"/>
        <v>597604194.58999991</v>
      </c>
      <c r="AA152" s="10">
        <v>-597604194.59000003</v>
      </c>
      <c r="AB152" s="23">
        <f t="shared" si="17"/>
        <v>0</v>
      </c>
    </row>
    <row r="153" spans="1:28" ht="30" customHeight="1" x14ac:dyDescent="0.25">
      <c r="A153" s="18">
        <v>153</v>
      </c>
      <c r="B153" s="39" t="s">
        <v>69</v>
      </c>
      <c r="C153" s="27">
        <v>1394100000</v>
      </c>
      <c r="D153" s="22">
        <v>599308611.58000004</v>
      </c>
      <c r="E153" s="23"/>
      <c r="F153" s="23">
        <f t="shared" si="14"/>
        <v>599308611.58000004</v>
      </c>
      <c r="G153" s="23"/>
      <c r="H153" s="23">
        <f t="shared" si="15"/>
        <v>599308611.58000004</v>
      </c>
      <c r="I153" s="23"/>
      <c r="J153" s="23">
        <f t="shared" si="16"/>
        <v>599308611.58000004</v>
      </c>
      <c r="K153" s="23"/>
      <c r="L153" s="23">
        <f t="shared" si="16"/>
        <v>599308611.58000004</v>
      </c>
      <c r="M153" s="23"/>
      <c r="N153" s="23">
        <f t="shared" si="16"/>
        <v>599308611.58000004</v>
      </c>
      <c r="O153" s="11">
        <v>24014896.399999999</v>
      </c>
      <c r="P153" s="23">
        <f t="shared" si="16"/>
        <v>623323507.98000002</v>
      </c>
      <c r="Q153" s="23"/>
      <c r="R153" s="23">
        <f t="shared" si="17"/>
        <v>623323507.98000002</v>
      </c>
      <c r="S153" s="18"/>
      <c r="T153" s="23">
        <f t="shared" si="17"/>
        <v>623323507.98000002</v>
      </c>
      <c r="U153" s="18"/>
      <c r="V153" s="23">
        <f t="shared" si="17"/>
        <v>623323507.98000002</v>
      </c>
      <c r="W153" s="23"/>
      <c r="X153" s="23">
        <f t="shared" si="17"/>
        <v>623323507.98000002</v>
      </c>
      <c r="Y153" s="18"/>
      <c r="Z153" s="23">
        <f t="shared" si="17"/>
        <v>623323507.98000002</v>
      </c>
      <c r="AA153" s="10">
        <v>-623323507.98000002</v>
      </c>
      <c r="AB153" s="23">
        <f t="shared" si="17"/>
        <v>0</v>
      </c>
    </row>
    <row r="154" spans="1:28" ht="30" customHeight="1" x14ac:dyDescent="0.25">
      <c r="A154" s="18">
        <v>154</v>
      </c>
      <c r="B154" s="39" t="s">
        <v>56</v>
      </c>
      <c r="C154" s="27">
        <v>547480420</v>
      </c>
      <c r="D154" s="22">
        <v>210993724</v>
      </c>
      <c r="E154" s="23"/>
      <c r="F154" s="23">
        <f t="shared" si="14"/>
        <v>210993724</v>
      </c>
      <c r="G154" s="23"/>
      <c r="H154" s="23">
        <f t="shared" si="15"/>
        <v>210993724</v>
      </c>
      <c r="I154" s="23"/>
      <c r="J154" s="23">
        <f t="shared" si="16"/>
        <v>210993724</v>
      </c>
      <c r="K154" s="23"/>
      <c r="L154" s="23">
        <f t="shared" si="16"/>
        <v>210993724</v>
      </c>
      <c r="M154" s="23"/>
      <c r="N154" s="23">
        <f t="shared" si="16"/>
        <v>210993724</v>
      </c>
      <c r="O154" s="23"/>
      <c r="P154" s="23">
        <f t="shared" si="16"/>
        <v>210993724</v>
      </c>
      <c r="Q154" s="23"/>
      <c r="R154" s="23">
        <f t="shared" si="17"/>
        <v>210993724</v>
      </c>
      <c r="S154" s="18"/>
      <c r="T154" s="23">
        <f t="shared" si="17"/>
        <v>210993724</v>
      </c>
      <c r="U154" s="18"/>
      <c r="V154" s="23">
        <f t="shared" si="17"/>
        <v>210993724</v>
      </c>
      <c r="W154" s="23"/>
      <c r="X154" s="23">
        <f t="shared" si="17"/>
        <v>210993724</v>
      </c>
      <c r="Y154" s="18"/>
      <c r="Z154" s="23">
        <f t="shared" si="17"/>
        <v>210993724</v>
      </c>
      <c r="AA154" s="10">
        <v>-210993724</v>
      </c>
      <c r="AB154" s="23">
        <f t="shared" si="17"/>
        <v>0</v>
      </c>
    </row>
    <row r="155" spans="1:28" ht="30" customHeight="1" x14ac:dyDescent="0.25">
      <c r="A155" s="18">
        <v>155</v>
      </c>
      <c r="B155" s="39" t="s">
        <v>53</v>
      </c>
      <c r="C155" s="27">
        <v>2096742480</v>
      </c>
      <c r="D155" s="22">
        <v>486342480</v>
      </c>
      <c r="E155" s="23"/>
      <c r="F155" s="23">
        <f t="shared" si="14"/>
        <v>486342480</v>
      </c>
      <c r="G155" s="34">
        <v>23089911.050000001</v>
      </c>
      <c r="H155" s="23">
        <f t="shared" si="15"/>
        <v>509432391.05000001</v>
      </c>
      <c r="I155" s="23"/>
      <c r="J155" s="23">
        <f t="shared" si="16"/>
        <v>509432391.05000001</v>
      </c>
      <c r="K155" s="11">
        <v>1624088.95</v>
      </c>
      <c r="L155" s="23">
        <f t="shared" si="16"/>
        <v>511056480</v>
      </c>
      <c r="M155" s="23"/>
      <c r="N155" s="23">
        <f t="shared" si="16"/>
        <v>511056480</v>
      </c>
      <c r="O155" s="23"/>
      <c r="P155" s="23">
        <f t="shared" si="16"/>
        <v>511056480</v>
      </c>
      <c r="Q155" s="11">
        <v>95409000</v>
      </c>
      <c r="R155" s="23">
        <f t="shared" si="17"/>
        <v>606465480</v>
      </c>
      <c r="S155" s="11">
        <v>1443000</v>
      </c>
      <c r="T155" s="23">
        <f t="shared" si="17"/>
        <v>607908480</v>
      </c>
      <c r="U155" s="18"/>
      <c r="V155" s="23">
        <f t="shared" si="17"/>
        <v>607908480</v>
      </c>
      <c r="W155" s="23"/>
      <c r="X155" s="23">
        <f t="shared" si="17"/>
        <v>607908480</v>
      </c>
      <c r="Y155" s="18"/>
      <c r="Z155" s="23">
        <f t="shared" si="17"/>
        <v>607908480</v>
      </c>
      <c r="AA155" s="18"/>
      <c r="AB155" s="23">
        <f t="shared" si="17"/>
        <v>607908480</v>
      </c>
    </row>
    <row r="156" spans="1:28" ht="30" customHeight="1" x14ac:dyDescent="0.25">
      <c r="A156" s="18">
        <v>156</v>
      </c>
      <c r="B156" s="39" t="s">
        <v>56</v>
      </c>
      <c r="C156" s="27">
        <v>689500000</v>
      </c>
      <c r="D156" s="22">
        <v>0</v>
      </c>
      <c r="E156" s="23"/>
      <c r="F156" s="23">
        <f t="shared" si="14"/>
        <v>0</v>
      </c>
      <c r="G156" s="23"/>
      <c r="H156" s="23">
        <f t="shared" si="15"/>
        <v>0</v>
      </c>
      <c r="I156" s="23"/>
      <c r="J156" s="23">
        <f t="shared" si="16"/>
        <v>0</v>
      </c>
      <c r="K156" s="23"/>
      <c r="L156" s="23">
        <f t="shared" si="16"/>
        <v>0</v>
      </c>
      <c r="M156" s="23"/>
      <c r="N156" s="23">
        <f t="shared" si="16"/>
        <v>0</v>
      </c>
      <c r="O156" s="23"/>
      <c r="P156" s="23">
        <f t="shared" si="16"/>
        <v>0</v>
      </c>
      <c r="Q156" s="23"/>
      <c r="R156" s="23">
        <f t="shared" si="17"/>
        <v>0</v>
      </c>
      <c r="S156" s="18"/>
      <c r="T156" s="23">
        <f t="shared" si="17"/>
        <v>0</v>
      </c>
      <c r="U156" s="18"/>
      <c r="V156" s="23">
        <f t="shared" si="17"/>
        <v>0</v>
      </c>
      <c r="W156" s="23"/>
      <c r="X156" s="23">
        <f t="shared" si="17"/>
        <v>0</v>
      </c>
      <c r="Y156" s="18"/>
      <c r="Z156" s="23">
        <f t="shared" si="17"/>
        <v>0</v>
      </c>
      <c r="AA156" s="18"/>
      <c r="AB156" s="23">
        <f t="shared" si="17"/>
        <v>0</v>
      </c>
    </row>
    <row r="157" spans="1:28" ht="30" customHeight="1" x14ac:dyDescent="0.25">
      <c r="A157" s="18">
        <v>157</v>
      </c>
      <c r="B157" s="39" t="s">
        <v>53</v>
      </c>
      <c r="C157" s="27">
        <v>990100000</v>
      </c>
      <c r="D157" s="22">
        <v>465585954</v>
      </c>
      <c r="E157" s="23"/>
      <c r="F157" s="23">
        <f t="shared" si="14"/>
        <v>465585954</v>
      </c>
      <c r="G157" s="23"/>
      <c r="H157" s="23">
        <f t="shared" si="15"/>
        <v>465585954</v>
      </c>
      <c r="I157" s="23"/>
      <c r="J157" s="23">
        <f t="shared" si="16"/>
        <v>465585954</v>
      </c>
      <c r="K157" s="23"/>
      <c r="L157" s="23">
        <f t="shared" si="16"/>
        <v>465585954</v>
      </c>
      <c r="M157" s="23"/>
      <c r="N157" s="23">
        <f t="shared" si="16"/>
        <v>465585954</v>
      </c>
      <c r="O157" s="23"/>
      <c r="P157" s="23">
        <f t="shared" si="16"/>
        <v>465585954</v>
      </c>
      <c r="Q157" s="23"/>
      <c r="R157" s="23">
        <f t="shared" si="17"/>
        <v>465585954</v>
      </c>
      <c r="S157" s="18"/>
      <c r="T157" s="23">
        <f t="shared" si="17"/>
        <v>465585954</v>
      </c>
      <c r="U157" s="18"/>
      <c r="V157" s="23">
        <f t="shared" si="17"/>
        <v>465585954</v>
      </c>
      <c r="W157" s="11">
        <v>17595140</v>
      </c>
      <c r="X157" s="23">
        <f t="shared" si="17"/>
        <v>483181094</v>
      </c>
      <c r="Y157" s="18"/>
      <c r="Z157" s="23">
        <f t="shared" si="17"/>
        <v>483181094</v>
      </c>
      <c r="AA157" s="10">
        <v>-483179082</v>
      </c>
      <c r="AB157" s="23">
        <f t="shared" si="17"/>
        <v>2012</v>
      </c>
    </row>
    <row r="158" spans="1:28" ht="30" customHeight="1" x14ac:dyDescent="0.25">
      <c r="A158" s="18">
        <v>158</v>
      </c>
      <c r="B158" s="39" t="s">
        <v>56</v>
      </c>
      <c r="C158" s="27">
        <v>688085800</v>
      </c>
      <c r="D158" s="22">
        <v>591717327.91999996</v>
      </c>
      <c r="E158" s="23"/>
      <c r="F158" s="23">
        <f t="shared" si="14"/>
        <v>591717327.91999996</v>
      </c>
      <c r="G158" s="23"/>
      <c r="H158" s="23">
        <f t="shared" si="15"/>
        <v>591717327.91999996</v>
      </c>
      <c r="I158" s="35">
        <v>8080000</v>
      </c>
      <c r="J158" s="23">
        <f t="shared" si="16"/>
        <v>599797327.91999996</v>
      </c>
      <c r="K158" s="11">
        <v>1279338.67</v>
      </c>
      <c r="L158" s="23">
        <f t="shared" si="16"/>
        <v>601076666.58999991</v>
      </c>
      <c r="M158" s="11">
        <v>3019045.56</v>
      </c>
      <c r="N158" s="23">
        <f t="shared" si="16"/>
        <v>604095712.14999986</v>
      </c>
      <c r="O158" s="23"/>
      <c r="P158" s="23">
        <f t="shared" si="16"/>
        <v>604095712.14999986</v>
      </c>
      <c r="Q158" s="11">
        <v>36801216.159999996</v>
      </c>
      <c r="R158" s="23">
        <f t="shared" si="17"/>
        <v>640896928.30999982</v>
      </c>
      <c r="S158" s="11">
        <v>18968500</v>
      </c>
      <c r="T158" s="23">
        <f t="shared" si="17"/>
        <v>659865428.30999982</v>
      </c>
      <c r="U158" s="11">
        <v>513615.95</v>
      </c>
      <c r="V158" s="23">
        <f t="shared" si="17"/>
        <v>660379044.25999987</v>
      </c>
      <c r="W158" s="11">
        <v>4712406.26</v>
      </c>
      <c r="X158" s="23">
        <f t="shared" si="17"/>
        <v>665091450.51999986</v>
      </c>
      <c r="Y158" s="18"/>
      <c r="Z158" s="23">
        <f t="shared" si="17"/>
        <v>665091450.51999986</v>
      </c>
      <c r="AA158" s="11">
        <v>8959349.4800000004</v>
      </c>
      <c r="AB158" s="23">
        <f t="shared" si="17"/>
        <v>674050799.99999988</v>
      </c>
    </row>
    <row r="159" spans="1:28" ht="30" customHeight="1" x14ac:dyDescent="0.25">
      <c r="A159" s="18">
        <v>159</v>
      </c>
      <c r="B159" s="39" t="s">
        <v>56</v>
      </c>
      <c r="C159" s="27">
        <v>503000000</v>
      </c>
      <c r="D159" s="22">
        <v>306900000</v>
      </c>
      <c r="E159" s="23"/>
      <c r="F159" s="23">
        <f t="shared" si="14"/>
        <v>306900000</v>
      </c>
      <c r="G159" s="23"/>
      <c r="H159" s="23">
        <f t="shared" si="15"/>
        <v>306900000</v>
      </c>
      <c r="I159" s="32">
        <v>-206900000</v>
      </c>
      <c r="J159" s="23">
        <f t="shared" si="16"/>
        <v>100000000</v>
      </c>
      <c r="K159" s="23"/>
      <c r="L159" s="23">
        <f t="shared" si="16"/>
        <v>100000000</v>
      </c>
      <c r="M159" s="23"/>
      <c r="N159" s="23">
        <f t="shared" si="16"/>
        <v>100000000</v>
      </c>
      <c r="O159" s="23"/>
      <c r="P159" s="23">
        <f t="shared" si="16"/>
        <v>100000000</v>
      </c>
      <c r="Q159" s="23"/>
      <c r="R159" s="23">
        <f t="shared" si="17"/>
        <v>100000000</v>
      </c>
      <c r="S159" s="18"/>
      <c r="T159" s="23">
        <f t="shared" si="17"/>
        <v>100000000</v>
      </c>
      <c r="U159" s="18"/>
      <c r="V159" s="23">
        <f t="shared" si="17"/>
        <v>100000000</v>
      </c>
      <c r="W159" s="23"/>
      <c r="X159" s="23">
        <f t="shared" si="17"/>
        <v>100000000</v>
      </c>
      <c r="Y159" s="18"/>
      <c r="Z159" s="23">
        <f t="shared" si="17"/>
        <v>100000000</v>
      </c>
      <c r="AA159" s="18"/>
      <c r="AB159" s="23">
        <f t="shared" si="17"/>
        <v>100000000</v>
      </c>
    </row>
    <row r="160" spans="1:28" ht="30" customHeight="1" x14ac:dyDescent="0.25">
      <c r="A160" s="18">
        <v>160</v>
      </c>
      <c r="B160" s="39" t="s">
        <v>56</v>
      </c>
      <c r="C160" s="27">
        <v>1479500000</v>
      </c>
      <c r="D160" s="22">
        <v>1479500000</v>
      </c>
      <c r="E160" s="23"/>
      <c r="F160" s="23">
        <f t="shared" si="14"/>
        <v>1479500000</v>
      </c>
      <c r="G160" s="23"/>
      <c r="H160" s="23">
        <f t="shared" si="15"/>
        <v>1479500000</v>
      </c>
      <c r="I160" s="23"/>
      <c r="J160" s="23">
        <f t="shared" si="16"/>
        <v>1479500000</v>
      </c>
      <c r="K160" s="23"/>
      <c r="L160" s="23">
        <f t="shared" si="16"/>
        <v>1479500000</v>
      </c>
      <c r="M160" s="23"/>
      <c r="N160" s="23">
        <f t="shared" si="16"/>
        <v>1479500000</v>
      </c>
      <c r="O160" s="23"/>
      <c r="P160" s="23">
        <f t="shared" si="16"/>
        <v>1479500000</v>
      </c>
      <c r="Q160" s="23"/>
      <c r="R160" s="23">
        <f t="shared" si="17"/>
        <v>1479500000</v>
      </c>
      <c r="S160" s="18"/>
      <c r="T160" s="23">
        <f t="shared" si="17"/>
        <v>1479500000</v>
      </c>
      <c r="U160" s="10">
        <v>-1391699790</v>
      </c>
      <c r="V160" s="23">
        <f t="shared" si="17"/>
        <v>87800210</v>
      </c>
      <c r="W160" s="23"/>
      <c r="X160" s="23">
        <f t="shared" si="17"/>
        <v>87800210</v>
      </c>
      <c r="Y160" s="18"/>
      <c r="Z160" s="23">
        <f t="shared" si="17"/>
        <v>87800210</v>
      </c>
      <c r="AA160" s="18"/>
      <c r="AB160" s="23">
        <f t="shared" si="17"/>
        <v>87800210</v>
      </c>
    </row>
    <row r="161" spans="1:28" ht="30" customHeight="1" x14ac:dyDescent="0.25">
      <c r="A161" s="18">
        <v>161</v>
      </c>
      <c r="B161" s="39" t="s">
        <v>53</v>
      </c>
      <c r="C161" s="27">
        <v>1000000000</v>
      </c>
      <c r="D161" s="22">
        <v>303659918.13</v>
      </c>
      <c r="E161" s="34">
        <v>10307712.08</v>
      </c>
      <c r="F161" s="23">
        <f t="shared" si="14"/>
        <v>313967630.20999998</v>
      </c>
      <c r="G161" s="34">
        <v>20940535.16</v>
      </c>
      <c r="H161" s="23">
        <f t="shared" si="15"/>
        <v>334908165.37</v>
      </c>
      <c r="I161" s="35">
        <v>37071500</v>
      </c>
      <c r="J161" s="23">
        <f t="shared" si="16"/>
        <v>371979665.37</v>
      </c>
      <c r="K161" s="11">
        <v>2340239.5699999998</v>
      </c>
      <c r="L161" s="23">
        <f t="shared" si="16"/>
        <v>374319904.94</v>
      </c>
      <c r="M161" s="23"/>
      <c r="N161" s="23">
        <f t="shared" si="16"/>
        <v>374319904.94</v>
      </c>
      <c r="O161" s="23"/>
      <c r="P161" s="23">
        <f t="shared" si="16"/>
        <v>374319904.94</v>
      </c>
      <c r="Q161" s="23"/>
      <c r="R161" s="23">
        <f t="shared" si="17"/>
        <v>374319904.94</v>
      </c>
      <c r="S161" s="18"/>
      <c r="T161" s="23">
        <f t="shared" si="17"/>
        <v>374319904.94</v>
      </c>
      <c r="U161" s="18"/>
      <c r="V161" s="23">
        <f t="shared" si="17"/>
        <v>374319904.94</v>
      </c>
      <c r="W161" s="23"/>
      <c r="X161" s="23">
        <f t="shared" si="17"/>
        <v>374319904.94</v>
      </c>
      <c r="Y161" s="18"/>
      <c r="Z161" s="23">
        <f t="shared" si="17"/>
        <v>374319904.94</v>
      </c>
      <c r="AA161" s="11">
        <v>1000000</v>
      </c>
      <c r="AB161" s="23">
        <f t="shared" si="17"/>
        <v>375319904.94</v>
      </c>
    </row>
    <row r="162" spans="1:28" ht="30" customHeight="1" x14ac:dyDescent="0.25">
      <c r="A162" s="18">
        <v>164</v>
      </c>
      <c r="B162" s="39" t="s">
        <v>74</v>
      </c>
      <c r="C162" s="27">
        <v>15000000000</v>
      </c>
      <c r="D162" s="22">
        <v>1681429681.4400005</v>
      </c>
      <c r="E162" s="23"/>
      <c r="F162" s="23">
        <f t="shared" si="14"/>
        <v>1681429681.4400005</v>
      </c>
      <c r="G162" s="23"/>
      <c r="H162" s="23">
        <f t="shared" si="15"/>
        <v>1681429681.4400005</v>
      </c>
      <c r="I162" s="23"/>
      <c r="J162" s="23">
        <f t="shared" si="16"/>
        <v>1681429681.4400005</v>
      </c>
      <c r="K162" s="23"/>
      <c r="L162" s="23">
        <f t="shared" si="16"/>
        <v>1681429681.4400005</v>
      </c>
      <c r="M162" s="23"/>
      <c r="N162" s="23">
        <f t="shared" si="16"/>
        <v>1681429681.4400005</v>
      </c>
      <c r="O162" s="23"/>
      <c r="P162" s="23">
        <f t="shared" si="16"/>
        <v>1681429681.4400005</v>
      </c>
      <c r="Q162" s="23"/>
      <c r="R162" s="23">
        <f t="shared" si="17"/>
        <v>1681429681.4400005</v>
      </c>
      <c r="S162" s="18"/>
      <c r="T162" s="23">
        <f t="shared" si="17"/>
        <v>1681429681.4400005</v>
      </c>
      <c r="U162" s="18"/>
      <c r="V162" s="23">
        <f t="shared" si="17"/>
        <v>1681429681.4400005</v>
      </c>
      <c r="W162" s="23"/>
      <c r="X162" s="23">
        <f t="shared" si="17"/>
        <v>1681429681.4400005</v>
      </c>
      <c r="Y162" s="18"/>
      <c r="Z162" s="23">
        <f t="shared" si="17"/>
        <v>1681429681.4400005</v>
      </c>
      <c r="AA162" s="18"/>
      <c r="AB162" s="23">
        <f t="shared" si="17"/>
        <v>1681429681.4400005</v>
      </c>
    </row>
    <row r="163" spans="1:28" ht="30" customHeight="1" x14ac:dyDescent="0.25">
      <c r="A163" s="18">
        <v>165</v>
      </c>
      <c r="B163" s="39" t="s">
        <v>74</v>
      </c>
      <c r="C163" s="27">
        <v>5000000000</v>
      </c>
      <c r="D163" s="22">
        <v>5000000000</v>
      </c>
      <c r="E163" s="23"/>
      <c r="F163" s="23">
        <f t="shared" si="14"/>
        <v>5000000000</v>
      </c>
      <c r="G163" s="23"/>
      <c r="H163" s="23">
        <f t="shared" si="15"/>
        <v>5000000000</v>
      </c>
      <c r="I163" s="23"/>
      <c r="J163" s="23">
        <f t="shared" si="16"/>
        <v>5000000000</v>
      </c>
      <c r="K163" s="23"/>
      <c r="L163" s="23">
        <f t="shared" si="16"/>
        <v>5000000000</v>
      </c>
      <c r="M163" s="23"/>
      <c r="N163" s="23">
        <f t="shared" si="16"/>
        <v>5000000000</v>
      </c>
      <c r="O163" s="23"/>
      <c r="P163" s="23">
        <f t="shared" si="16"/>
        <v>5000000000</v>
      </c>
      <c r="Q163" s="23"/>
      <c r="R163" s="23">
        <f t="shared" si="17"/>
        <v>5000000000</v>
      </c>
      <c r="S163" s="18"/>
      <c r="T163" s="23">
        <f t="shared" si="17"/>
        <v>5000000000</v>
      </c>
      <c r="U163" s="18"/>
      <c r="V163" s="23">
        <f t="shared" si="17"/>
        <v>5000000000</v>
      </c>
      <c r="W163" s="23"/>
      <c r="X163" s="23">
        <f t="shared" si="17"/>
        <v>5000000000</v>
      </c>
      <c r="Y163" s="18"/>
      <c r="Z163" s="23">
        <f t="shared" si="17"/>
        <v>5000000000</v>
      </c>
      <c r="AA163" s="18"/>
      <c r="AB163" s="23">
        <f t="shared" si="17"/>
        <v>5000000000</v>
      </c>
    </row>
    <row r="164" spans="1:28" ht="30" customHeight="1" x14ac:dyDescent="0.25">
      <c r="A164" s="18">
        <v>166</v>
      </c>
      <c r="B164" s="39" t="s">
        <v>33</v>
      </c>
      <c r="C164" s="27">
        <v>5000000000</v>
      </c>
      <c r="D164" s="22">
        <v>5000000000</v>
      </c>
      <c r="E164" s="23"/>
      <c r="F164" s="23">
        <f t="shared" si="14"/>
        <v>5000000000</v>
      </c>
      <c r="G164" s="23"/>
      <c r="H164" s="23">
        <f t="shared" si="15"/>
        <v>5000000000</v>
      </c>
      <c r="I164" s="23"/>
      <c r="J164" s="23">
        <f t="shared" si="16"/>
        <v>5000000000</v>
      </c>
      <c r="K164" s="23"/>
      <c r="L164" s="23">
        <f t="shared" si="16"/>
        <v>5000000000</v>
      </c>
      <c r="M164" s="23"/>
      <c r="N164" s="23">
        <f t="shared" si="16"/>
        <v>5000000000</v>
      </c>
      <c r="O164" s="23"/>
      <c r="P164" s="23">
        <f t="shared" si="16"/>
        <v>5000000000</v>
      </c>
      <c r="Q164" s="23"/>
      <c r="R164" s="23">
        <f t="shared" si="17"/>
        <v>5000000000</v>
      </c>
      <c r="S164" s="18"/>
      <c r="T164" s="23">
        <f t="shared" si="17"/>
        <v>5000000000</v>
      </c>
      <c r="U164" s="18"/>
      <c r="V164" s="23">
        <f t="shared" si="17"/>
        <v>5000000000</v>
      </c>
      <c r="W164" s="23"/>
      <c r="X164" s="23">
        <f t="shared" si="17"/>
        <v>5000000000</v>
      </c>
      <c r="Y164" s="18"/>
      <c r="Z164" s="23">
        <f t="shared" si="17"/>
        <v>5000000000</v>
      </c>
      <c r="AA164" s="18"/>
      <c r="AB164" s="23">
        <f t="shared" si="17"/>
        <v>5000000000</v>
      </c>
    </row>
    <row r="165" spans="1:28" ht="30" customHeight="1" x14ac:dyDescent="0.25">
      <c r="A165" s="18">
        <v>167</v>
      </c>
      <c r="B165" s="39" t="s">
        <v>75</v>
      </c>
      <c r="C165" s="27">
        <v>10500000000</v>
      </c>
      <c r="D165" s="22">
        <v>10500000000</v>
      </c>
      <c r="E165" s="23"/>
      <c r="F165" s="23">
        <f t="shared" si="14"/>
        <v>10500000000</v>
      </c>
      <c r="G165" s="23"/>
      <c r="H165" s="23">
        <f t="shared" si="15"/>
        <v>10500000000</v>
      </c>
      <c r="I165" s="23"/>
      <c r="J165" s="23">
        <f t="shared" si="16"/>
        <v>10500000000</v>
      </c>
      <c r="K165" s="23"/>
      <c r="L165" s="23">
        <f t="shared" si="16"/>
        <v>10500000000</v>
      </c>
      <c r="M165" s="23"/>
      <c r="N165" s="23">
        <f t="shared" si="16"/>
        <v>10500000000</v>
      </c>
      <c r="O165" s="23"/>
      <c r="P165" s="23">
        <f t="shared" si="16"/>
        <v>10500000000</v>
      </c>
      <c r="Q165" s="23"/>
      <c r="R165" s="23">
        <f t="shared" si="17"/>
        <v>10500000000</v>
      </c>
      <c r="S165" s="18"/>
      <c r="T165" s="23">
        <f t="shared" si="17"/>
        <v>10500000000</v>
      </c>
      <c r="U165" s="18"/>
      <c r="V165" s="23">
        <f t="shared" si="17"/>
        <v>10500000000</v>
      </c>
      <c r="W165" s="23"/>
      <c r="X165" s="23">
        <f t="shared" si="17"/>
        <v>10500000000</v>
      </c>
      <c r="Y165" s="18"/>
      <c r="Z165" s="23">
        <f t="shared" si="17"/>
        <v>10500000000</v>
      </c>
      <c r="AA165" s="18"/>
      <c r="AB165" s="23">
        <f t="shared" si="17"/>
        <v>10500000000</v>
      </c>
    </row>
    <row r="166" spans="1:28" ht="30" customHeight="1" x14ac:dyDescent="0.25">
      <c r="A166" s="18">
        <v>168</v>
      </c>
      <c r="B166" s="39" t="s">
        <v>76</v>
      </c>
      <c r="C166" s="27">
        <v>2100000000</v>
      </c>
      <c r="D166" s="22">
        <v>2100000000</v>
      </c>
      <c r="E166" s="23"/>
      <c r="F166" s="23">
        <f t="shared" si="14"/>
        <v>2100000000</v>
      </c>
      <c r="G166" s="23"/>
      <c r="H166" s="23">
        <f t="shared" si="15"/>
        <v>2100000000</v>
      </c>
      <c r="I166" s="23"/>
      <c r="J166" s="23">
        <f t="shared" si="16"/>
        <v>2100000000</v>
      </c>
      <c r="K166" s="23"/>
      <c r="L166" s="23">
        <f t="shared" si="16"/>
        <v>2100000000</v>
      </c>
      <c r="M166" s="23"/>
      <c r="N166" s="23">
        <f t="shared" si="16"/>
        <v>2100000000</v>
      </c>
      <c r="O166" s="23"/>
      <c r="P166" s="23">
        <f t="shared" si="16"/>
        <v>2100000000</v>
      </c>
      <c r="Q166" s="23"/>
      <c r="R166" s="23">
        <f t="shared" si="17"/>
        <v>2100000000</v>
      </c>
      <c r="S166" s="18"/>
      <c r="T166" s="23">
        <f t="shared" si="17"/>
        <v>2100000000</v>
      </c>
      <c r="U166" s="18"/>
      <c r="V166" s="23">
        <f t="shared" si="17"/>
        <v>2100000000</v>
      </c>
      <c r="W166" s="23"/>
      <c r="X166" s="23">
        <f t="shared" si="17"/>
        <v>2100000000</v>
      </c>
      <c r="Y166" s="18"/>
      <c r="Z166" s="23">
        <f t="shared" si="17"/>
        <v>2100000000</v>
      </c>
      <c r="AA166" s="18"/>
      <c r="AB166" s="23">
        <f t="shared" si="17"/>
        <v>2100000000</v>
      </c>
    </row>
    <row r="167" spans="1:28" ht="30" customHeight="1" x14ac:dyDescent="0.25">
      <c r="A167" s="18">
        <v>169</v>
      </c>
      <c r="B167" s="39" t="s">
        <v>77</v>
      </c>
      <c r="C167" s="27">
        <v>3500000000</v>
      </c>
      <c r="D167" s="22">
        <v>2666723312.5500002</v>
      </c>
      <c r="E167" s="23"/>
      <c r="F167" s="23">
        <f t="shared" si="14"/>
        <v>2666723312.5500002</v>
      </c>
      <c r="G167" s="23"/>
      <c r="H167" s="23">
        <f t="shared" si="15"/>
        <v>2666723312.5500002</v>
      </c>
      <c r="I167" s="23"/>
      <c r="J167" s="23">
        <f t="shared" si="16"/>
        <v>2666723312.5500002</v>
      </c>
      <c r="K167" s="23"/>
      <c r="L167" s="23">
        <f t="shared" si="16"/>
        <v>2666723312.5500002</v>
      </c>
      <c r="M167" s="23"/>
      <c r="N167" s="23">
        <f t="shared" si="16"/>
        <v>2666723312.5500002</v>
      </c>
      <c r="O167" s="23"/>
      <c r="P167" s="23">
        <f t="shared" si="16"/>
        <v>2666723312.5500002</v>
      </c>
      <c r="Q167" s="23"/>
      <c r="R167" s="23">
        <f t="shared" si="17"/>
        <v>2666723312.5500002</v>
      </c>
      <c r="S167" s="18"/>
      <c r="T167" s="23">
        <f t="shared" si="17"/>
        <v>2666723312.5500002</v>
      </c>
      <c r="U167" s="18"/>
      <c r="V167" s="23">
        <f t="shared" si="17"/>
        <v>2666723312.5500002</v>
      </c>
      <c r="W167" s="23"/>
      <c r="X167" s="23">
        <f t="shared" si="17"/>
        <v>2666723312.5500002</v>
      </c>
      <c r="Y167" s="18"/>
      <c r="Z167" s="23">
        <f t="shared" si="17"/>
        <v>2666723312.5500002</v>
      </c>
      <c r="AA167" s="18"/>
      <c r="AB167" s="23">
        <f t="shared" si="17"/>
        <v>2666723312.5500002</v>
      </c>
    </row>
    <row r="168" spans="1:28" ht="30" customHeight="1" x14ac:dyDescent="0.25">
      <c r="A168" s="18">
        <v>170</v>
      </c>
      <c r="B168" s="39" t="s">
        <v>78</v>
      </c>
      <c r="C168" s="27">
        <v>4545231223</v>
      </c>
      <c r="D168" s="22">
        <v>4260972914.02</v>
      </c>
      <c r="E168" s="23"/>
      <c r="F168" s="23">
        <f t="shared" si="14"/>
        <v>4260972914.02</v>
      </c>
      <c r="G168" s="23"/>
      <c r="H168" s="23">
        <f t="shared" si="15"/>
        <v>4260972914.02</v>
      </c>
      <c r="I168" s="23"/>
      <c r="J168" s="23">
        <f t="shared" si="16"/>
        <v>4260972914.02</v>
      </c>
      <c r="K168" s="23"/>
      <c r="L168" s="23">
        <f t="shared" si="16"/>
        <v>4260972914.02</v>
      </c>
      <c r="M168" s="23"/>
      <c r="N168" s="23">
        <f t="shared" si="16"/>
        <v>4260972914.02</v>
      </c>
      <c r="O168" s="23"/>
      <c r="P168" s="23">
        <f t="shared" si="16"/>
        <v>4260972914.02</v>
      </c>
      <c r="Q168" s="23"/>
      <c r="R168" s="23">
        <f t="shared" si="17"/>
        <v>4260972914.02</v>
      </c>
      <c r="S168" s="18"/>
      <c r="T168" s="23">
        <f t="shared" si="17"/>
        <v>4260972914.02</v>
      </c>
      <c r="U168" s="18"/>
      <c r="V168" s="23">
        <f t="shared" si="17"/>
        <v>4260972914.02</v>
      </c>
      <c r="W168" s="23"/>
      <c r="X168" s="23">
        <f t="shared" si="17"/>
        <v>4260972914.02</v>
      </c>
      <c r="Y168" s="18"/>
      <c r="Z168" s="23">
        <f t="shared" si="17"/>
        <v>4260972914.02</v>
      </c>
      <c r="AA168" s="18"/>
      <c r="AB168" s="23">
        <f t="shared" si="17"/>
        <v>4260972914.02</v>
      </c>
    </row>
    <row r="169" spans="1:28" ht="30" customHeight="1" x14ac:dyDescent="0.25">
      <c r="A169" s="18">
        <v>171</v>
      </c>
      <c r="B169" s="39" t="s">
        <v>79</v>
      </c>
      <c r="C169" s="27">
        <v>699650000</v>
      </c>
      <c r="D169" s="22">
        <v>699650000</v>
      </c>
      <c r="E169" s="23"/>
      <c r="F169" s="23">
        <f t="shared" si="14"/>
        <v>699650000</v>
      </c>
      <c r="G169" s="23"/>
      <c r="H169" s="23">
        <f t="shared" si="15"/>
        <v>699650000</v>
      </c>
      <c r="I169" s="23"/>
      <c r="J169" s="23">
        <f t="shared" si="16"/>
        <v>699650000</v>
      </c>
      <c r="K169" s="23"/>
      <c r="L169" s="23">
        <f t="shared" si="16"/>
        <v>699650000</v>
      </c>
      <c r="M169" s="23"/>
      <c r="N169" s="23">
        <f t="shared" si="16"/>
        <v>699650000</v>
      </c>
      <c r="O169" s="23"/>
      <c r="P169" s="23">
        <f t="shared" si="16"/>
        <v>699650000</v>
      </c>
      <c r="Q169" s="23"/>
      <c r="R169" s="23">
        <f t="shared" si="17"/>
        <v>699650000</v>
      </c>
      <c r="S169" s="18"/>
      <c r="T169" s="23">
        <f t="shared" si="17"/>
        <v>699650000</v>
      </c>
      <c r="U169" s="18"/>
      <c r="V169" s="23">
        <f t="shared" si="17"/>
        <v>699650000</v>
      </c>
      <c r="W169" s="23"/>
      <c r="X169" s="23">
        <f t="shared" si="17"/>
        <v>699650000</v>
      </c>
      <c r="Y169" s="18"/>
      <c r="Z169" s="23">
        <f t="shared" si="17"/>
        <v>699650000</v>
      </c>
      <c r="AA169" s="18"/>
      <c r="AB169" s="23">
        <f t="shared" si="17"/>
        <v>699650000</v>
      </c>
    </row>
    <row r="170" spans="1:28" ht="30" customHeight="1" x14ac:dyDescent="0.25">
      <c r="A170" s="18">
        <v>172</v>
      </c>
      <c r="B170" s="39" t="s">
        <v>77</v>
      </c>
      <c r="C170" s="27">
        <v>5600000000</v>
      </c>
      <c r="D170" s="22">
        <v>5354370000</v>
      </c>
      <c r="E170" s="23"/>
      <c r="F170" s="23">
        <f t="shared" si="14"/>
        <v>5354370000</v>
      </c>
      <c r="G170" s="23"/>
      <c r="H170" s="23">
        <f t="shared" si="15"/>
        <v>5354370000</v>
      </c>
      <c r="I170" s="23"/>
      <c r="J170" s="23">
        <f t="shared" si="16"/>
        <v>5354370000</v>
      </c>
      <c r="K170" s="23"/>
      <c r="L170" s="23">
        <f t="shared" si="16"/>
        <v>5354370000</v>
      </c>
      <c r="M170" s="23"/>
      <c r="N170" s="23">
        <f t="shared" si="16"/>
        <v>5354370000</v>
      </c>
      <c r="O170" s="23"/>
      <c r="P170" s="23">
        <f t="shared" si="16"/>
        <v>5354370000</v>
      </c>
      <c r="Q170" s="23"/>
      <c r="R170" s="23">
        <f t="shared" si="17"/>
        <v>5354370000</v>
      </c>
      <c r="S170" s="18"/>
      <c r="T170" s="23">
        <f t="shared" si="17"/>
        <v>5354370000</v>
      </c>
      <c r="U170" s="18"/>
      <c r="V170" s="23">
        <f t="shared" si="17"/>
        <v>5354370000</v>
      </c>
      <c r="W170" s="23"/>
      <c r="X170" s="23">
        <f t="shared" si="17"/>
        <v>5354370000</v>
      </c>
      <c r="Y170" s="18"/>
      <c r="Z170" s="23">
        <f t="shared" si="17"/>
        <v>5354370000</v>
      </c>
      <c r="AA170" s="18"/>
      <c r="AB170" s="23">
        <f t="shared" si="17"/>
        <v>5354370000</v>
      </c>
    </row>
    <row r="171" spans="1:28" ht="30" customHeight="1" x14ac:dyDescent="0.25">
      <c r="A171" s="18">
        <v>173</v>
      </c>
      <c r="B171" s="39" t="s">
        <v>121</v>
      </c>
      <c r="C171" s="27">
        <v>1085000000</v>
      </c>
      <c r="D171" s="22">
        <v>1085000000</v>
      </c>
      <c r="E171" s="23"/>
      <c r="F171" s="23">
        <f t="shared" si="14"/>
        <v>1085000000</v>
      </c>
      <c r="G171" s="23"/>
      <c r="H171" s="23">
        <f t="shared" si="15"/>
        <v>1085000000</v>
      </c>
      <c r="I171" s="23"/>
      <c r="J171" s="23">
        <f t="shared" si="16"/>
        <v>1085000000</v>
      </c>
      <c r="K171" s="23"/>
      <c r="L171" s="23">
        <f t="shared" si="16"/>
        <v>1085000000</v>
      </c>
      <c r="M171" s="23"/>
      <c r="N171" s="23">
        <f t="shared" si="16"/>
        <v>1085000000</v>
      </c>
      <c r="O171" s="23"/>
      <c r="P171" s="23">
        <f t="shared" si="16"/>
        <v>1085000000</v>
      </c>
      <c r="Q171" s="23"/>
      <c r="R171" s="23">
        <f t="shared" si="17"/>
        <v>1085000000</v>
      </c>
      <c r="S171" s="18"/>
      <c r="T171" s="23">
        <f t="shared" si="17"/>
        <v>1085000000</v>
      </c>
      <c r="U171" s="18"/>
      <c r="V171" s="23">
        <f t="shared" si="17"/>
        <v>1085000000</v>
      </c>
      <c r="W171" s="23"/>
      <c r="X171" s="23">
        <f t="shared" si="17"/>
        <v>1085000000</v>
      </c>
      <c r="Y171" s="10">
        <v>-1085000000</v>
      </c>
      <c r="Z171" s="23">
        <f t="shared" si="17"/>
        <v>0</v>
      </c>
      <c r="AA171" s="18"/>
      <c r="AB171" s="23">
        <f t="shared" si="17"/>
        <v>0</v>
      </c>
    </row>
    <row r="172" spans="1:28" ht="30" customHeight="1" x14ac:dyDescent="0.25">
      <c r="A172" s="18">
        <v>174</v>
      </c>
      <c r="B172" s="39" t="s">
        <v>77</v>
      </c>
      <c r="C172" s="27">
        <v>4200000000</v>
      </c>
      <c r="D172" s="22">
        <v>3577245088.6799998</v>
      </c>
      <c r="E172" s="23"/>
      <c r="F172" s="23">
        <f t="shared" si="14"/>
        <v>3577245088.6799998</v>
      </c>
      <c r="G172" s="23"/>
      <c r="H172" s="23">
        <f t="shared" si="15"/>
        <v>3577245088.6799998</v>
      </c>
      <c r="I172" s="23"/>
      <c r="J172" s="23">
        <f t="shared" si="16"/>
        <v>3577245088.6799998</v>
      </c>
      <c r="K172" s="23"/>
      <c r="L172" s="23">
        <f t="shared" si="16"/>
        <v>3577245088.6799998</v>
      </c>
      <c r="M172" s="23"/>
      <c r="N172" s="23">
        <f t="shared" si="16"/>
        <v>3577245088.6799998</v>
      </c>
      <c r="O172" s="23"/>
      <c r="P172" s="23">
        <f t="shared" si="16"/>
        <v>3577245088.6799998</v>
      </c>
      <c r="Q172" s="23"/>
      <c r="R172" s="23">
        <f t="shared" si="17"/>
        <v>3577245088.6799998</v>
      </c>
      <c r="S172" s="18"/>
      <c r="T172" s="23">
        <f t="shared" si="17"/>
        <v>3577245088.6799998</v>
      </c>
      <c r="U172" s="18"/>
      <c r="V172" s="23">
        <f t="shared" si="17"/>
        <v>3577245088.6799998</v>
      </c>
      <c r="W172" s="23"/>
      <c r="X172" s="23">
        <f t="shared" si="17"/>
        <v>3577245088.6799998</v>
      </c>
      <c r="Y172" s="18"/>
      <c r="Z172" s="23">
        <f t="shared" si="17"/>
        <v>3577245088.6799998</v>
      </c>
      <c r="AA172" s="18"/>
      <c r="AB172" s="23">
        <f t="shared" si="17"/>
        <v>3577245088.6799998</v>
      </c>
    </row>
    <row r="173" spans="1:28" ht="30" customHeight="1" x14ac:dyDescent="0.25">
      <c r="A173" s="18">
        <v>175</v>
      </c>
      <c r="B173" s="39" t="s">
        <v>77</v>
      </c>
      <c r="C173" s="27">
        <v>302400000</v>
      </c>
      <c r="D173" s="22">
        <v>302400000</v>
      </c>
      <c r="E173" s="23"/>
      <c r="F173" s="23">
        <f t="shared" si="14"/>
        <v>302400000</v>
      </c>
      <c r="G173" s="23"/>
      <c r="H173" s="23">
        <f t="shared" si="15"/>
        <v>302400000</v>
      </c>
      <c r="I173" s="23"/>
      <c r="J173" s="23">
        <f t="shared" si="16"/>
        <v>302400000</v>
      </c>
      <c r="K173" s="23"/>
      <c r="L173" s="23">
        <f t="shared" si="16"/>
        <v>302400000</v>
      </c>
      <c r="M173" s="23"/>
      <c r="N173" s="23">
        <f t="shared" si="16"/>
        <v>302400000</v>
      </c>
      <c r="O173" s="23"/>
      <c r="P173" s="23">
        <f t="shared" si="16"/>
        <v>302400000</v>
      </c>
      <c r="Q173" s="23"/>
      <c r="R173" s="23">
        <f t="shared" si="17"/>
        <v>302400000</v>
      </c>
      <c r="S173" s="18"/>
      <c r="T173" s="23">
        <f t="shared" si="17"/>
        <v>302400000</v>
      </c>
      <c r="U173" s="18"/>
      <c r="V173" s="23">
        <f t="shared" si="17"/>
        <v>302400000</v>
      </c>
      <c r="W173" s="23"/>
      <c r="X173" s="23">
        <f t="shared" si="17"/>
        <v>302400000</v>
      </c>
      <c r="Y173" s="18"/>
      <c r="Z173" s="23">
        <f t="shared" si="17"/>
        <v>302400000</v>
      </c>
      <c r="AA173" s="18"/>
      <c r="AB173" s="23">
        <f t="shared" si="17"/>
        <v>302400000</v>
      </c>
    </row>
    <row r="174" spans="1:28" ht="30" customHeight="1" x14ac:dyDescent="0.25">
      <c r="A174" s="18">
        <v>176</v>
      </c>
      <c r="B174" s="39" t="s">
        <v>69</v>
      </c>
      <c r="C174" s="27">
        <v>602500000</v>
      </c>
      <c r="D174" s="22">
        <v>305115151.97000003</v>
      </c>
      <c r="E174" s="23"/>
      <c r="F174" s="23">
        <f t="shared" si="14"/>
        <v>305115151.97000003</v>
      </c>
      <c r="G174" s="23"/>
      <c r="H174" s="23">
        <f t="shared" si="15"/>
        <v>305115151.97000003</v>
      </c>
      <c r="I174" s="23"/>
      <c r="J174" s="23">
        <f t="shared" si="16"/>
        <v>305115151.97000003</v>
      </c>
      <c r="K174" s="23"/>
      <c r="L174" s="23">
        <f t="shared" si="16"/>
        <v>305115151.97000003</v>
      </c>
      <c r="M174" s="23"/>
      <c r="N174" s="23">
        <f t="shared" si="16"/>
        <v>305115151.97000003</v>
      </c>
      <c r="O174" s="23"/>
      <c r="P174" s="23">
        <f t="shared" si="16"/>
        <v>305115151.97000003</v>
      </c>
      <c r="Q174" s="11">
        <v>297384848.02999997</v>
      </c>
      <c r="R174" s="23">
        <f t="shared" si="17"/>
        <v>602500000</v>
      </c>
      <c r="S174" s="18"/>
      <c r="T174" s="23">
        <f t="shared" si="17"/>
        <v>602500000</v>
      </c>
      <c r="U174" s="18"/>
      <c r="V174" s="23">
        <f t="shared" si="17"/>
        <v>602500000</v>
      </c>
      <c r="W174" s="23"/>
      <c r="X174" s="23">
        <f t="shared" si="17"/>
        <v>602500000</v>
      </c>
      <c r="Y174" s="10">
        <v>-602500000</v>
      </c>
      <c r="Z174" s="23">
        <f t="shared" si="17"/>
        <v>0</v>
      </c>
      <c r="AA174" s="18"/>
      <c r="AB174" s="23">
        <f t="shared" si="17"/>
        <v>0</v>
      </c>
    </row>
    <row r="175" spans="1:28" ht="30" customHeight="1" x14ac:dyDescent="0.25">
      <c r="A175" s="18">
        <v>177</v>
      </c>
      <c r="B175" s="39" t="s">
        <v>56</v>
      </c>
      <c r="C175" s="27">
        <v>870400000</v>
      </c>
      <c r="D175" s="22">
        <v>865382725.40999997</v>
      </c>
      <c r="E175" s="23"/>
      <c r="F175" s="23">
        <f t="shared" si="14"/>
        <v>865382725.40999997</v>
      </c>
      <c r="G175" s="23"/>
      <c r="H175" s="23">
        <f t="shared" si="15"/>
        <v>865382725.40999997</v>
      </c>
      <c r="I175" s="23"/>
      <c r="J175" s="23">
        <f t="shared" si="16"/>
        <v>865382725.40999997</v>
      </c>
      <c r="K175" s="23"/>
      <c r="L175" s="23">
        <f t="shared" si="16"/>
        <v>865382725.40999997</v>
      </c>
      <c r="M175" s="23"/>
      <c r="N175" s="23">
        <f t="shared" si="16"/>
        <v>865382725.40999997</v>
      </c>
      <c r="O175" s="23"/>
      <c r="P175" s="23">
        <f t="shared" si="16"/>
        <v>865382725.40999997</v>
      </c>
      <c r="Q175" s="10">
        <v>-710400000</v>
      </c>
      <c r="R175" s="23">
        <f t="shared" si="17"/>
        <v>154982725.40999997</v>
      </c>
      <c r="S175" s="18"/>
      <c r="T175" s="23">
        <f t="shared" si="17"/>
        <v>154982725.40999997</v>
      </c>
      <c r="U175" s="18"/>
      <c r="V175" s="23">
        <f t="shared" si="17"/>
        <v>154982725.40999997</v>
      </c>
      <c r="W175" s="23"/>
      <c r="X175" s="23">
        <f t="shared" si="17"/>
        <v>154982725.40999997</v>
      </c>
      <c r="Y175" s="18"/>
      <c r="Z175" s="23">
        <f t="shared" si="17"/>
        <v>154982725.40999997</v>
      </c>
      <c r="AA175" s="18"/>
      <c r="AB175" s="23">
        <f t="shared" si="17"/>
        <v>154982725.40999997</v>
      </c>
    </row>
    <row r="176" spans="1:28" ht="30" customHeight="1" x14ac:dyDescent="0.25">
      <c r="A176" s="18">
        <v>178</v>
      </c>
      <c r="B176" s="39" t="s">
        <v>56</v>
      </c>
      <c r="C176" s="27">
        <v>2080000000</v>
      </c>
      <c r="D176" s="22">
        <v>27672334.480000019</v>
      </c>
      <c r="E176" s="34">
        <v>350000000</v>
      </c>
      <c r="F176" s="23">
        <f t="shared" si="14"/>
        <v>377672334.48000002</v>
      </c>
      <c r="G176" s="23"/>
      <c r="H176" s="23">
        <f t="shared" si="15"/>
        <v>377672334.48000002</v>
      </c>
      <c r="I176" s="23"/>
      <c r="J176" s="23">
        <f t="shared" si="16"/>
        <v>377672334.48000002</v>
      </c>
      <c r="K176" s="11">
        <v>100000000</v>
      </c>
      <c r="L176" s="23">
        <f t="shared" si="16"/>
        <v>477672334.48000002</v>
      </c>
      <c r="M176" s="23"/>
      <c r="N176" s="23">
        <f t="shared" si="16"/>
        <v>477672334.48000002</v>
      </c>
      <c r="O176" s="23"/>
      <c r="P176" s="23">
        <f t="shared" si="16"/>
        <v>477672334.48000002</v>
      </c>
      <c r="Q176" s="11">
        <v>251576395.63999999</v>
      </c>
      <c r="R176" s="23">
        <f t="shared" si="17"/>
        <v>729248730.12</v>
      </c>
      <c r="S176" s="11">
        <v>35686800.240000002</v>
      </c>
      <c r="T176" s="23">
        <f t="shared" si="17"/>
        <v>764935530.36000001</v>
      </c>
      <c r="U176" s="18"/>
      <c r="V176" s="23">
        <f t="shared" si="17"/>
        <v>764935530.36000001</v>
      </c>
      <c r="W176" s="11">
        <v>250451004.12</v>
      </c>
      <c r="X176" s="23">
        <f t="shared" si="17"/>
        <v>1015386534.48</v>
      </c>
      <c r="Y176" s="10">
        <v>-100000000</v>
      </c>
      <c r="Z176" s="23">
        <f t="shared" si="17"/>
        <v>915386534.48000002</v>
      </c>
      <c r="AA176" s="10">
        <v>-850000000</v>
      </c>
      <c r="AB176" s="23">
        <f t="shared" si="17"/>
        <v>65386534.480000019</v>
      </c>
    </row>
    <row r="177" spans="1:28" ht="30" customHeight="1" x14ac:dyDescent="0.25">
      <c r="A177" s="18">
        <v>179</v>
      </c>
      <c r="B177" s="39" t="s">
        <v>56</v>
      </c>
      <c r="C177" s="27">
        <v>1630000000</v>
      </c>
      <c r="D177" s="22">
        <v>1030000000</v>
      </c>
      <c r="E177" s="23"/>
      <c r="F177" s="23">
        <f t="shared" si="14"/>
        <v>1030000000</v>
      </c>
      <c r="G177" s="23"/>
      <c r="H177" s="23">
        <f t="shared" si="15"/>
        <v>1030000000</v>
      </c>
      <c r="I177" s="23"/>
      <c r="J177" s="23">
        <f t="shared" si="16"/>
        <v>1030000000</v>
      </c>
      <c r="K177" s="10">
        <v>-959400000</v>
      </c>
      <c r="L177" s="23">
        <f t="shared" si="16"/>
        <v>70600000</v>
      </c>
      <c r="M177" s="23"/>
      <c r="N177" s="23">
        <f t="shared" si="16"/>
        <v>70600000</v>
      </c>
      <c r="O177" s="23"/>
      <c r="P177" s="23">
        <f t="shared" si="16"/>
        <v>70600000</v>
      </c>
      <c r="Q177" s="23"/>
      <c r="R177" s="23">
        <f t="shared" si="17"/>
        <v>70600000</v>
      </c>
      <c r="S177" s="18"/>
      <c r="T177" s="23">
        <f t="shared" si="17"/>
        <v>70600000</v>
      </c>
      <c r="U177" s="18"/>
      <c r="V177" s="23">
        <f t="shared" si="17"/>
        <v>70600000</v>
      </c>
      <c r="W177" s="23"/>
      <c r="X177" s="23">
        <f t="shared" si="17"/>
        <v>70600000</v>
      </c>
      <c r="Y177" s="18"/>
      <c r="Z177" s="23">
        <f t="shared" si="17"/>
        <v>70600000</v>
      </c>
      <c r="AA177" s="18"/>
      <c r="AB177" s="23">
        <f t="shared" si="17"/>
        <v>70600000</v>
      </c>
    </row>
    <row r="178" spans="1:28" ht="30" customHeight="1" x14ac:dyDescent="0.25">
      <c r="A178" s="18">
        <v>180</v>
      </c>
      <c r="B178" s="39" t="s">
        <v>69</v>
      </c>
      <c r="C178" s="27">
        <v>1310600000</v>
      </c>
      <c r="D178" s="22">
        <v>790600000</v>
      </c>
      <c r="E178" s="23"/>
      <c r="F178" s="23">
        <f>SUM(D178:E178)</f>
        <v>790600000</v>
      </c>
      <c r="G178" s="23"/>
      <c r="H178" s="23">
        <f t="shared" si="15"/>
        <v>790600000</v>
      </c>
      <c r="I178" s="23"/>
      <c r="J178" s="23">
        <f t="shared" si="16"/>
        <v>790600000</v>
      </c>
      <c r="K178" s="10">
        <v>-790600000</v>
      </c>
      <c r="L178" s="23">
        <f t="shared" si="16"/>
        <v>0</v>
      </c>
      <c r="M178" s="23"/>
      <c r="N178" s="23">
        <f t="shared" si="16"/>
        <v>0</v>
      </c>
      <c r="O178" s="23"/>
      <c r="P178" s="23">
        <f t="shared" si="16"/>
        <v>0</v>
      </c>
      <c r="Q178" s="23"/>
      <c r="R178" s="23">
        <f t="shared" si="17"/>
        <v>0</v>
      </c>
      <c r="S178" s="18"/>
      <c r="T178" s="23">
        <f t="shared" si="17"/>
        <v>0</v>
      </c>
      <c r="U178" s="18"/>
      <c r="V178" s="23">
        <f t="shared" si="17"/>
        <v>0</v>
      </c>
      <c r="W178" s="23"/>
      <c r="X178" s="23">
        <f t="shared" si="17"/>
        <v>0</v>
      </c>
      <c r="Y178" s="18"/>
      <c r="Z178" s="23">
        <f t="shared" si="17"/>
        <v>0</v>
      </c>
      <c r="AA178" s="18"/>
      <c r="AB178" s="23">
        <f t="shared" si="17"/>
        <v>0</v>
      </c>
    </row>
    <row r="179" spans="1:28" ht="30" customHeight="1" x14ac:dyDescent="0.25">
      <c r="A179" s="18">
        <v>181</v>
      </c>
      <c r="B179" s="39" t="s">
        <v>53</v>
      </c>
      <c r="C179" s="27">
        <v>785672080</v>
      </c>
      <c r="D179" s="22">
        <v>554172080</v>
      </c>
      <c r="E179" s="23"/>
      <c r="F179" s="23">
        <f t="shared" si="14"/>
        <v>554172080</v>
      </c>
      <c r="G179" s="23"/>
      <c r="H179" s="23">
        <f t="shared" si="15"/>
        <v>554172080</v>
      </c>
      <c r="I179" s="23"/>
      <c r="J179" s="23">
        <f t="shared" si="16"/>
        <v>554172080</v>
      </c>
      <c r="K179" s="23"/>
      <c r="L179" s="23">
        <f t="shared" si="16"/>
        <v>554172080</v>
      </c>
      <c r="M179" s="23"/>
      <c r="N179" s="23">
        <f t="shared" si="16"/>
        <v>554172080</v>
      </c>
      <c r="O179" s="23"/>
      <c r="P179" s="23">
        <f t="shared" si="16"/>
        <v>554172080</v>
      </c>
      <c r="Q179" s="23"/>
      <c r="R179" s="23">
        <f t="shared" si="17"/>
        <v>554172080</v>
      </c>
      <c r="S179" s="18"/>
      <c r="T179" s="23">
        <f t="shared" si="17"/>
        <v>554172080</v>
      </c>
      <c r="U179" s="18"/>
      <c r="V179" s="23">
        <f t="shared" si="17"/>
        <v>554172080</v>
      </c>
      <c r="W179" s="23"/>
      <c r="X179" s="23">
        <f t="shared" si="17"/>
        <v>554172080</v>
      </c>
      <c r="Y179" s="18"/>
      <c r="Z179" s="23">
        <f t="shared" si="17"/>
        <v>554172080</v>
      </c>
      <c r="AA179" s="18"/>
      <c r="AB179" s="23">
        <f t="shared" si="17"/>
        <v>554172080</v>
      </c>
    </row>
    <row r="180" spans="1:28" ht="30" customHeight="1" x14ac:dyDescent="0.25">
      <c r="A180" s="18">
        <v>182</v>
      </c>
      <c r="B180" s="39" t="s">
        <v>53</v>
      </c>
      <c r="C180" s="27">
        <v>554368080</v>
      </c>
      <c r="D180" s="22">
        <v>554368080</v>
      </c>
      <c r="E180" s="23"/>
      <c r="F180" s="23">
        <f t="shared" si="14"/>
        <v>554368080</v>
      </c>
      <c r="G180" s="23"/>
      <c r="H180" s="23">
        <f t="shared" si="15"/>
        <v>554368080</v>
      </c>
      <c r="I180" s="23"/>
      <c r="J180" s="23">
        <f t="shared" si="16"/>
        <v>554368080</v>
      </c>
      <c r="K180" s="10">
        <v>-273205380</v>
      </c>
      <c r="L180" s="23">
        <f t="shared" si="16"/>
        <v>281162700</v>
      </c>
      <c r="M180" s="23"/>
      <c r="N180" s="23">
        <f t="shared" si="16"/>
        <v>281162700</v>
      </c>
      <c r="O180" s="23"/>
      <c r="P180" s="23">
        <f t="shared" si="16"/>
        <v>281162700</v>
      </c>
      <c r="Q180" s="23"/>
      <c r="R180" s="23">
        <f t="shared" si="17"/>
        <v>281162700</v>
      </c>
      <c r="S180" s="18"/>
      <c r="T180" s="23">
        <f t="shared" si="17"/>
        <v>281162700</v>
      </c>
      <c r="U180" s="18"/>
      <c r="V180" s="23">
        <f t="shared" si="17"/>
        <v>281162700</v>
      </c>
      <c r="W180" s="23"/>
      <c r="X180" s="23">
        <f t="shared" si="17"/>
        <v>281162700</v>
      </c>
      <c r="Y180" s="18"/>
      <c r="Z180" s="23">
        <f t="shared" si="17"/>
        <v>281162700</v>
      </c>
      <c r="AA180" s="18"/>
      <c r="AB180" s="23">
        <f t="shared" si="17"/>
        <v>281162700</v>
      </c>
    </row>
    <row r="181" spans="1:28" ht="30" customHeight="1" x14ac:dyDescent="0.25">
      <c r="A181" s="18">
        <v>183</v>
      </c>
      <c r="B181" s="39" t="s">
        <v>69</v>
      </c>
      <c r="C181" s="27">
        <v>1288251000</v>
      </c>
      <c r="D181" s="22">
        <v>288251000</v>
      </c>
      <c r="E181" s="23"/>
      <c r="F181" s="23">
        <f t="shared" si="14"/>
        <v>288251000</v>
      </c>
      <c r="G181" s="23"/>
      <c r="H181" s="23">
        <f t="shared" si="15"/>
        <v>288251000</v>
      </c>
      <c r="I181" s="23"/>
      <c r="J181" s="23">
        <f t="shared" si="16"/>
        <v>288251000</v>
      </c>
      <c r="K181" s="23"/>
      <c r="L181" s="23">
        <f t="shared" si="16"/>
        <v>288251000</v>
      </c>
      <c r="M181" s="23"/>
      <c r="N181" s="23">
        <f t="shared" si="16"/>
        <v>288251000</v>
      </c>
      <c r="O181" s="23"/>
      <c r="P181" s="23">
        <f t="shared" si="16"/>
        <v>288251000</v>
      </c>
      <c r="Q181" s="23"/>
      <c r="R181" s="23">
        <f t="shared" si="17"/>
        <v>288251000</v>
      </c>
      <c r="S181" s="18"/>
      <c r="T181" s="23">
        <f t="shared" si="17"/>
        <v>288251000</v>
      </c>
      <c r="U181" s="18"/>
      <c r="V181" s="23">
        <f t="shared" si="17"/>
        <v>288251000</v>
      </c>
      <c r="W181" s="23"/>
      <c r="X181" s="23">
        <f t="shared" si="17"/>
        <v>288251000</v>
      </c>
      <c r="Y181" s="10">
        <v>-288251000</v>
      </c>
      <c r="Z181" s="23">
        <f t="shared" si="17"/>
        <v>0</v>
      </c>
      <c r="AA181" s="18"/>
      <c r="AB181" s="23">
        <f t="shared" si="17"/>
        <v>0</v>
      </c>
    </row>
    <row r="182" spans="1:28" ht="30" customHeight="1" x14ac:dyDescent="0.25">
      <c r="A182" s="18">
        <v>184</v>
      </c>
      <c r="B182" s="39" t="s">
        <v>69</v>
      </c>
      <c r="C182" s="27">
        <v>1678680000</v>
      </c>
      <c r="D182" s="22">
        <v>1678680000</v>
      </c>
      <c r="E182" s="23"/>
      <c r="F182" s="23">
        <f t="shared" si="14"/>
        <v>1678680000</v>
      </c>
      <c r="G182" s="23"/>
      <c r="H182" s="23">
        <f t="shared" si="15"/>
        <v>1678680000</v>
      </c>
      <c r="I182" s="23"/>
      <c r="J182" s="23">
        <f t="shared" si="16"/>
        <v>1678680000</v>
      </c>
      <c r="K182" s="23"/>
      <c r="L182" s="23">
        <f t="shared" si="16"/>
        <v>1678680000</v>
      </c>
      <c r="M182" s="23"/>
      <c r="N182" s="23">
        <f t="shared" si="16"/>
        <v>1678680000</v>
      </c>
      <c r="O182" s="23"/>
      <c r="P182" s="23">
        <f t="shared" si="16"/>
        <v>1678680000</v>
      </c>
      <c r="Q182" s="23"/>
      <c r="R182" s="23">
        <f t="shared" si="17"/>
        <v>1678680000</v>
      </c>
      <c r="S182" s="18"/>
      <c r="T182" s="23">
        <f t="shared" si="17"/>
        <v>1678680000</v>
      </c>
      <c r="U182" s="18"/>
      <c r="V182" s="23">
        <f t="shared" si="17"/>
        <v>1678680000</v>
      </c>
      <c r="W182" s="23"/>
      <c r="X182" s="23">
        <f t="shared" si="17"/>
        <v>1678680000</v>
      </c>
      <c r="Y182" s="10">
        <v>-1678680000</v>
      </c>
      <c r="Z182" s="23">
        <f t="shared" si="17"/>
        <v>0</v>
      </c>
      <c r="AA182" s="18"/>
      <c r="AB182" s="23">
        <f t="shared" si="17"/>
        <v>0</v>
      </c>
    </row>
    <row r="183" spans="1:28" ht="30" customHeight="1" x14ac:dyDescent="0.25">
      <c r="A183" s="18">
        <v>185</v>
      </c>
      <c r="B183" s="39" t="s">
        <v>69</v>
      </c>
      <c r="C183" s="27">
        <v>1946212000</v>
      </c>
      <c r="D183" s="22">
        <v>1454942000</v>
      </c>
      <c r="E183" s="23"/>
      <c r="F183" s="23">
        <f t="shared" si="14"/>
        <v>1454942000</v>
      </c>
      <c r="G183" s="23"/>
      <c r="H183" s="23">
        <f t="shared" si="15"/>
        <v>1454942000</v>
      </c>
      <c r="I183" s="23"/>
      <c r="J183" s="23">
        <f t="shared" si="16"/>
        <v>1454942000</v>
      </c>
      <c r="K183" s="23"/>
      <c r="L183" s="23">
        <f t="shared" si="16"/>
        <v>1454942000</v>
      </c>
      <c r="M183" s="23"/>
      <c r="N183" s="23">
        <f t="shared" si="16"/>
        <v>1454942000</v>
      </c>
      <c r="O183" s="23"/>
      <c r="P183" s="23">
        <f t="shared" si="16"/>
        <v>1454942000</v>
      </c>
      <c r="Q183" s="23"/>
      <c r="R183" s="23">
        <f t="shared" si="17"/>
        <v>1454942000</v>
      </c>
      <c r="S183" s="18"/>
      <c r="T183" s="23">
        <f t="shared" si="17"/>
        <v>1454942000</v>
      </c>
      <c r="U183" s="18"/>
      <c r="V183" s="23">
        <f t="shared" si="17"/>
        <v>1454942000</v>
      </c>
      <c r="W183" s="23"/>
      <c r="X183" s="23">
        <f t="shared" si="17"/>
        <v>1454942000</v>
      </c>
      <c r="Y183" s="10">
        <v>-1454942000</v>
      </c>
      <c r="Z183" s="23">
        <f t="shared" si="17"/>
        <v>0</v>
      </c>
      <c r="AA183" s="18"/>
      <c r="AB183" s="23">
        <f t="shared" si="17"/>
        <v>0</v>
      </c>
    </row>
    <row r="184" spans="1:28" ht="30" customHeight="1" x14ac:dyDescent="0.25">
      <c r="A184" s="18">
        <v>186</v>
      </c>
      <c r="B184" s="39" t="s">
        <v>69</v>
      </c>
      <c r="C184" s="27">
        <v>1739200000</v>
      </c>
      <c r="D184" s="22">
        <v>471720000</v>
      </c>
      <c r="E184" s="23"/>
      <c r="F184" s="23">
        <f t="shared" si="14"/>
        <v>471720000</v>
      </c>
      <c r="G184" s="23"/>
      <c r="H184" s="23">
        <f t="shared" si="15"/>
        <v>471720000</v>
      </c>
      <c r="I184" s="23"/>
      <c r="J184" s="23">
        <f t="shared" si="16"/>
        <v>471720000</v>
      </c>
      <c r="K184" s="23"/>
      <c r="L184" s="23">
        <f t="shared" si="16"/>
        <v>471720000</v>
      </c>
      <c r="M184" s="23"/>
      <c r="N184" s="23">
        <f t="shared" si="16"/>
        <v>471720000</v>
      </c>
      <c r="O184" s="23"/>
      <c r="P184" s="23">
        <f t="shared" si="16"/>
        <v>471720000</v>
      </c>
      <c r="Q184" s="23"/>
      <c r="R184" s="23">
        <f t="shared" si="17"/>
        <v>471720000</v>
      </c>
      <c r="S184" s="18"/>
      <c r="T184" s="23">
        <f t="shared" si="17"/>
        <v>471720000</v>
      </c>
      <c r="U184" s="18"/>
      <c r="V184" s="23">
        <f t="shared" si="17"/>
        <v>471720000</v>
      </c>
      <c r="W184" s="23"/>
      <c r="X184" s="23">
        <f t="shared" ref="R184:Z189" si="18">SUM(V184:W184)</f>
        <v>471720000</v>
      </c>
      <c r="Y184" s="10">
        <v>-471720000</v>
      </c>
      <c r="Z184" s="23">
        <f t="shared" si="18"/>
        <v>0</v>
      </c>
      <c r="AA184" s="18"/>
      <c r="AB184" s="23">
        <f t="shared" ref="AB184:AB189" si="19">SUM(Z184:AA184)</f>
        <v>0</v>
      </c>
    </row>
    <row r="185" spans="1:28" ht="30" customHeight="1" x14ac:dyDescent="0.25">
      <c r="A185" s="18">
        <v>187</v>
      </c>
      <c r="B185" s="39" t="s">
        <v>69</v>
      </c>
      <c r="C185" s="27">
        <v>2288800000</v>
      </c>
      <c r="D185" s="22">
        <v>1069059000</v>
      </c>
      <c r="E185" s="23"/>
      <c r="F185" s="23">
        <f t="shared" si="14"/>
        <v>1069059000</v>
      </c>
      <c r="G185" s="23"/>
      <c r="H185" s="23">
        <f t="shared" si="15"/>
        <v>1069059000</v>
      </c>
      <c r="I185" s="23"/>
      <c r="J185" s="23">
        <f t="shared" si="16"/>
        <v>1069059000</v>
      </c>
      <c r="K185" s="23"/>
      <c r="L185" s="23">
        <f t="shared" si="16"/>
        <v>1069059000</v>
      </c>
      <c r="M185" s="23"/>
      <c r="N185" s="23">
        <f t="shared" si="16"/>
        <v>1069059000</v>
      </c>
      <c r="O185" s="23"/>
      <c r="P185" s="23">
        <f t="shared" si="16"/>
        <v>1069059000</v>
      </c>
      <c r="Q185" s="23"/>
      <c r="R185" s="23">
        <f t="shared" si="18"/>
        <v>1069059000</v>
      </c>
      <c r="S185" s="18"/>
      <c r="T185" s="23">
        <f t="shared" si="18"/>
        <v>1069059000</v>
      </c>
      <c r="U185" s="18"/>
      <c r="V185" s="23">
        <f t="shared" si="18"/>
        <v>1069059000</v>
      </c>
      <c r="W185" s="23"/>
      <c r="X185" s="23">
        <f t="shared" si="18"/>
        <v>1069059000</v>
      </c>
      <c r="Y185" s="10">
        <v>-1069059000</v>
      </c>
      <c r="Z185" s="23">
        <f t="shared" si="18"/>
        <v>0</v>
      </c>
      <c r="AA185" s="18"/>
      <c r="AB185" s="23">
        <f t="shared" si="19"/>
        <v>0</v>
      </c>
    </row>
    <row r="186" spans="1:28" ht="30" customHeight="1" x14ac:dyDescent="0.25">
      <c r="A186" s="18">
        <v>188</v>
      </c>
      <c r="B186" s="39" t="s">
        <v>69</v>
      </c>
      <c r="C186" s="27">
        <v>852800000</v>
      </c>
      <c r="D186" s="22">
        <v>102377512.29999995</v>
      </c>
      <c r="E186" s="34">
        <v>38144690.329999998</v>
      </c>
      <c r="F186" s="23">
        <f t="shared" si="14"/>
        <v>140522202.62999994</v>
      </c>
      <c r="G186" s="34">
        <v>41053647.32</v>
      </c>
      <c r="H186" s="23">
        <f t="shared" si="15"/>
        <v>181575849.94999993</v>
      </c>
      <c r="I186" s="35">
        <v>18500176.390000001</v>
      </c>
      <c r="J186" s="23">
        <f t="shared" si="16"/>
        <v>200076026.33999991</v>
      </c>
      <c r="K186" s="11">
        <v>24983965.850000001</v>
      </c>
      <c r="L186" s="23">
        <f t="shared" si="16"/>
        <v>225059992.18999991</v>
      </c>
      <c r="M186" s="11">
        <v>4237326.9800000004</v>
      </c>
      <c r="N186" s="23">
        <f t="shared" si="16"/>
        <v>229297319.1699999</v>
      </c>
      <c r="O186" s="11">
        <v>148802680.83000001</v>
      </c>
      <c r="P186" s="23">
        <f t="shared" si="16"/>
        <v>378099999.99999988</v>
      </c>
      <c r="Q186" s="23"/>
      <c r="R186" s="23">
        <f t="shared" si="18"/>
        <v>378099999.99999988</v>
      </c>
      <c r="S186" s="18"/>
      <c r="T186" s="23">
        <f t="shared" si="18"/>
        <v>378099999.99999988</v>
      </c>
      <c r="U186" s="18"/>
      <c r="V186" s="23">
        <f t="shared" si="18"/>
        <v>378099999.99999988</v>
      </c>
      <c r="W186" s="10">
        <v>-378100000</v>
      </c>
      <c r="X186" s="23">
        <f t="shared" si="18"/>
        <v>0</v>
      </c>
      <c r="Y186" s="18"/>
      <c r="Z186" s="23">
        <f t="shared" si="18"/>
        <v>0</v>
      </c>
      <c r="AA186" s="18"/>
      <c r="AB186" s="23">
        <f t="shared" si="19"/>
        <v>0</v>
      </c>
    </row>
    <row r="187" spans="1:28" ht="30" customHeight="1" x14ac:dyDescent="0.25">
      <c r="A187" s="18">
        <v>189</v>
      </c>
      <c r="B187" s="39" t="s">
        <v>56</v>
      </c>
      <c r="C187" s="27">
        <v>2055000000</v>
      </c>
      <c r="D187" s="22">
        <v>2055000000</v>
      </c>
      <c r="E187" s="23"/>
      <c r="F187" s="23">
        <f t="shared" si="14"/>
        <v>2055000000</v>
      </c>
      <c r="G187" s="23"/>
      <c r="H187" s="23">
        <f t="shared" si="15"/>
        <v>2055000000</v>
      </c>
      <c r="I187" s="23"/>
      <c r="J187" s="23">
        <f t="shared" si="16"/>
        <v>2055000000</v>
      </c>
      <c r="K187" s="23"/>
      <c r="L187" s="23">
        <f t="shared" si="16"/>
        <v>2055000000</v>
      </c>
      <c r="M187" s="23"/>
      <c r="N187" s="23">
        <f t="shared" si="16"/>
        <v>2055000000</v>
      </c>
      <c r="O187" s="23"/>
      <c r="P187" s="23">
        <f t="shared" si="16"/>
        <v>2055000000</v>
      </c>
      <c r="Q187" s="23"/>
      <c r="R187" s="23">
        <f t="shared" si="18"/>
        <v>2055000000</v>
      </c>
      <c r="S187" s="18"/>
      <c r="T187" s="23">
        <f t="shared" si="18"/>
        <v>2055000000</v>
      </c>
      <c r="U187" s="18"/>
      <c r="V187" s="23">
        <f t="shared" si="18"/>
        <v>2055000000</v>
      </c>
      <c r="W187" s="10">
        <v>-826700000</v>
      </c>
      <c r="X187" s="23">
        <f t="shared" si="18"/>
        <v>1228300000</v>
      </c>
      <c r="Y187" s="18"/>
      <c r="Z187" s="23">
        <f t="shared" si="18"/>
        <v>1228300000</v>
      </c>
      <c r="AA187" s="18"/>
      <c r="AB187" s="23">
        <f t="shared" si="19"/>
        <v>1228300000</v>
      </c>
    </row>
    <row r="188" spans="1:28" ht="30" customHeight="1" x14ac:dyDescent="0.25">
      <c r="A188" s="18">
        <v>190</v>
      </c>
      <c r="B188" s="39" t="s">
        <v>122</v>
      </c>
      <c r="C188" s="27">
        <v>910000000</v>
      </c>
      <c r="D188" s="22">
        <v>910000000</v>
      </c>
      <c r="E188" s="23"/>
      <c r="F188" s="23">
        <f t="shared" si="14"/>
        <v>910000000</v>
      </c>
      <c r="G188" s="23"/>
      <c r="H188" s="23">
        <f t="shared" si="15"/>
        <v>910000000</v>
      </c>
      <c r="I188" s="23"/>
      <c r="J188" s="23">
        <f t="shared" si="16"/>
        <v>910000000</v>
      </c>
      <c r="K188" s="23"/>
      <c r="L188" s="23">
        <f t="shared" si="16"/>
        <v>910000000</v>
      </c>
      <c r="M188" s="23"/>
      <c r="N188" s="23">
        <f t="shared" si="16"/>
        <v>910000000</v>
      </c>
      <c r="O188" s="23"/>
      <c r="P188" s="23">
        <f t="shared" si="16"/>
        <v>910000000</v>
      </c>
      <c r="Q188" s="23"/>
      <c r="R188" s="23">
        <f t="shared" si="18"/>
        <v>910000000</v>
      </c>
      <c r="S188" s="18"/>
      <c r="T188" s="23">
        <f t="shared" si="18"/>
        <v>910000000</v>
      </c>
      <c r="U188" s="18"/>
      <c r="V188" s="23">
        <f t="shared" si="18"/>
        <v>910000000</v>
      </c>
      <c r="W188" s="23"/>
      <c r="X188" s="23">
        <f t="shared" si="18"/>
        <v>910000000</v>
      </c>
      <c r="Y188" s="18"/>
      <c r="Z188" s="23">
        <f t="shared" si="18"/>
        <v>910000000</v>
      </c>
      <c r="AA188" s="10">
        <v>-910000000</v>
      </c>
      <c r="AB188" s="23">
        <f t="shared" si="19"/>
        <v>0</v>
      </c>
    </row>
    <row r="189" spans="1:28" ht="30" customHeight="1" x14ac:dyDescent="0.25">
      <c r="A189" s="18">
        <v>191</v>
      </c>
      <c r="B189" s="39" t="s">
        <v>69</v>
      </c>
      <c r="C189" s="27">
        <v>2065000000</v>
      </c>
      <c r="D189" s="22">
        <v>896608503.65999997</v>
      </c>
      <c r="E189" s="34">
        <v>317503327.69999999</v>
      </c>
      <c r="F189" s="23">
        <f t="shared" si="14"/>
        <v>1214111831.3599999</v>
      </c>
      <c r="G189" s="34">
        <v>48704058.539999999</v>
      </c>
      <c r="H189" s="23">
        <f t="shared" si="15"/>
        <v>1262815889.8999999</v>
      </c>
      <c r="I189" s="35">
        <v>52638404.289999999</v>
      </c>
      <c r="J189" s="23">
        <f t="shared" si="16"/>
        <v>1315454294.1899998</v>
      </c>
      <c r="K189" s="11">
        <v>43752467.960000001</v>
      </c>
      <c r="L189" s="23">
        <f t="shared" si="16"/>
        <v>1359206762.1499999</v>
      </c>
      <c r="M189" s="11">
        <v>20627805.960000001</v>
      </c>
      <c r="N189" s="23">
        <f t="shared" si="16"/>
        <v>1379834568.1099999</v>
      </c>
      <c r="O189" s="11">
        <v>29940046.02</v>
      </c>
      <c r="P189" s="23">
        <f t="shared" si="16"/>
        <v>1409774614.1299999</v>
      </c>
      <c r="Q189" s="23"/>
      <c r="R189" s="23">
        <f t="shared" si="18"/>
        <v>1409774614.1299999</v>
      </c>
      <c r="S189" s="10">
        <v>-602667614.13</v>
      </c>
      <c r="T189" s="23">
        <f t="shared" si="18"/>
        <v>807106999.99999988</v>
      </c>
      <c r="U189" s="18"/>
      <c r="V189" s="23">
        <f t="shared" si="18"/>
        <v>807106999.99999988</v>
      </c>
      <c r="W189" s="10">
        <v>-807107000</v>
      </c>
      <c r="X189" s="23">
        <f t="shared" si="18"/>
        <v>0</v>
      </c>
      <c r="Y189" s="18"/>
      <c r="Z189" s="23">
        <f t="shared" si="18"/>
        <v>0</v>
      </c>
      <c r="AA189" s="18"/>
      <c r="AB189" s="23">
        <f t="shared" si="19"/>
        <v>0</v>
      </c>
    </row>
    <row r="190" spans="1:28" ht="30" customHeight="1" x14ac:dyDescent="0.25">
      <c r="A190" s="18">
        <v>192</v>
      </c>
      <c r="B190" s="39" t="s">
        <v>69</v>
      </c>
      <c r="C190" s="27">
        <v>2808600000</v>
      </c>
      <c r="D190" s="22">
        <v>1423964178.8</v>
      </c>
      <c r="E190" s="34">
        <v>140359060.84</v>
      </c>
      <c r="F190" s="23">
        <f t="shared" si="14"/>
        <v>1564323239.6399999</v>
      </c>
      <c r="G190" s="23"/>
      <c r="H190" s="23">
        <f t="shared" si="15"/>
        <v>1564323239.6399999</v>
      </c>
      <c r="I190" s="23"/>
      <c r="J190" s="23">
        <f t="shared" si="16"/>
        <v>1564323239.6399999</v>
      </c>
      <c r="K190" s="11">
        <v>7120450.9800000004</v>
      </c>
      <c r="L190" s="23">
        <f t="shared" si="16"/>
        <v>1571443690.6199999</v>
      </c>
      <c r="M190" s="23"/>
      <c r="N190" s="23">
        <f t="shared" si="16"/>
        <v>1571443690.6199999</v>
      </c>
      <c r="O190" s="11">
        <v>5783822.9800000004</v>
      </c>
      <c r="P190" s="23">
        <f t="shared" ref="P190:AB204" si="20">SUM(N190:O190)</f>
        <v>1577227513.5999999</v>
      </c>
      <c r="Q190" s="11">
        <v>7239999.8700000001</v>
      </c>
      <c r="R190" s="23">
        <f t="shared" si="20"/>
        <v>1584467513.4699998</v>
      </c>
      <c r="S190" s="10">
        <v>-1063569000</v>
      </c>
      <c r="T190" s="23">
        <f t="shared" si="20"/>
        <v>520898513.46999979</v>
      </c>
      <c r="U190" s="18"/>
      <c r="V190" s="23">
        <f t="shared" si="20"/>
        <v>520898513.46999979</v>
      </c>
      <c r="W190" s="11">
        <v>229088044.09</v>
      </c>
      <c r="X190" s="23">
        <f t="shared" si="20"/>
        <v>749986557.55999982</v>
      </c>
      <c r="Y190" s="11">
        <v>119544442.44</v>
      </c>
      <c r="Z190" s="23">
        <f t="shared" si="20"/>
        <v>869530999.99999976</v>
      </c>
      <c r="AA190" s="10">
        <v>-869531000</v>
      </c>
      <c r="AB190" s="23">
        <f t="shared" si="20"/>
        <v>0</v>
      </c>
    </row>
    <row r="191" spans="1:28" ht="30" customHeight="1" x14ac:dyDescent="0.25">
      <c r="A191" s="18">
        <v>193</v>
      </c>
      <c r="B191" s="39" t="s">
        <v>56</v>
      </c>
      <c r="C191" s="27">
        <v>733200000</v>
      </c>
      <c r="D191" s="22">
        <v>619496908.78999996</v>
      </c>
      <c r="E191" s="23"/>
      <c r="F191" s="23">
        <f t="shared" ref="F191:F211" si="21">SUM(D191:E191)</f>
        <v>619496908.78999996</v>
      </c>
      <c r="G191" s="23"/>
      <c r="H191" s="23">
        <f t="shared" ref="H191:H211" si="22">SUM(F191:G191)</f>
        <v>619496908.78999996</v>
      </c>
      <c r="I191" s="23"/>
      <c r="J191" s="23">
        <f t="shared" ref="J191:X211" si="23">SUM(H191:I191)</f>
        <v>619496908.78999996</v>
      </c>
      <c r="K191" s="23"/>
      <c r="L191" s="23">
        <f t="shared" si="23"/>
        <v>619496908.78999996</v>
      </c>
      <c r="M191" s="23"/>
      <c r="N191" s="23">
        <f t="shared" si="23"/>
        <v>619496908.78999996</v>
      </c>
      <c r="O191" s="23"/>
      <c r="P191" s="23">
        <f t="shared" si="23"/>
        <v>619496908.78999996</v>
      </c>
      <c r="Q191" s="23"/>
      <c r="R191" s="23">
        <f t="shared" si="23"/>
        <v>619496908.78999996</v>
      </c>
      <c r="S191" s="18"/>
      <c r="T191" s="23">
        <f t="shared" si="23"/>
        <v>619496908.78999996</v>
      </c>
      <c r="U191" s="18"/>
      <c r="V191" s="23">
        <f t="shared" si="23"/>
        <v>619496908.78999996</v>
      </c>
      <c r="W191" s="23"/>
      <c r="X191" s="23">
        <f t="shared" si="23"/>
        <v>619496908.78999996</v>
      </c>
      <c r="Y191" s="18"/>
      <c r="Z191" s="23">
        <f t="shared" si="20"/>
        <v>619496908.78999996</v>
      </c>
      <c r="AA191" s="18"/>
      <c r="AB191" s="23">
        <f t="shared" si="20"/>
        <v>619496908.78999996</v>
      </c>
    </row>
    <row r="192" spans="1:28" ht="30" customHeight="1" x14ac:dyDescent="0.25">
      <c r="A192" s="18">
        <v>194</v>
      </c>
      <c r="B192" s="39" t="s">
        <v>69</v>
      </c>
      <c r="C192" s="27">
        <v>909600000</v>
      </c>
      <c r="D192" s="22">
        <v>315088864</v>
      </c>
      <c r="E192" s="23"/>
      <c r="F192" s="23">
        <f t="shared" si="21"/>
        <v>315088864</v>
      </c>
      <c r="G192" s="23"/>
      <c r="H192" s="23">
        <f t="shared" si="22"/>
        <v>315088864</v>
      </c>
      <c r="I192" s="23"/>
      <c r="J192" s="23">
        <f t="shared" si="23"/>
        <v>315088864</v>
      </c>
      <c r="K192" s="23"/>
      <c r="L192" s="23">
        <f t="shared" si="23"/>
        <v>315088864</v>
      </c>
      <c r="M192" s="10">
        <v>-315088864</v>
      </c>
      <c r="N192" s="23">
        <f t="shared" si="23"/>
        <v>0</v>
      </c>
      <c r="O192" s="23"/>
      <c r="P192" s="23">
        <f t="shared" si="23"/>
        <v>0</v>
      </c>
      <c r="Q192" s="23"/>
      <c r="R192" s="23">
        <f t="shared" si="23"/>
        <v>0</v>
      </c>
      <c r="S192" s="18"/>
      <c r="T192" s="23">
        <f t="shared" si="23"/>
        <v>0</v>
      </c>
      <c r="U192" s="18"/>
      <c r="V192" s="23">
        <f t="shared" si="23"/>
        <v>0</v>
      </c>
      <c r="W192" s="23"/>
      <c r="X192" s="23">
        <f t="shared" si="23"/>
        <v>0</v>
      </c>
      <c r="Y192" s="18"/>
      <c r="Z192" s="23">
        <f t="shared" si="20"/>
        <v>0</v>
      </c>
      <c r="AA192" s="18"/>
      <c r="AB192" s="23">
        <f t="shared" si="20"/>
        <v>0</v>
      </c>
    </row>
    <row r="193" spans="1:28" ht="30" customHeight="1" x14ac:dyDescent="0.25">
      <c r="A193" s="18">
        <v>195</v>
      </c>
      <c r="B193" s="37" t="s">
        <v>53</v>
      </c>
      <c r="C193" s="27">
        <v>639100000</v>
      </c>
      <c r="D193" s="22">
        <v>0</v>
      </c>
      <c r="E193" s="23"/>
      <c r="F193" s="23">
        <f t="shared" si="21"/>
        <v>0</v>
      </c>
      <c r="G193" s="34">
        <v>94357138.980000004</v>
      </c>
      <c r="H193" s="23">
        <f t="shared" si="22"/>
        <v>94357138.980000004</v>
      </c>
      <c r="I193" s="35">
        <v>194532793.09999999</v>
      </c>
      <c r="J193" s="23">
        <f t="shared" si="23"/>
        <v>288889932.07999998</v>
      </c>
      <c r="K193" s="11">
        <v>19134153.07</v>
      </c>
      <c r="L193" s="23">
        <f t="shared" si="23"/>
        <v>308024085.14999998</v>
      </c>
      <c r="M193" s="11">
        <v>65249719.030000001</v>
      </c>
      <c r="N193" s="23">
        <f t="shared" si="23"/>
        <v>373273804.17999995</v>
      </c>
      <c r="O193" s="11">
        <v>3329716.27</v>
      </c>
      <c r="P193" s="23">
        <f t="shared" si="23"/>
        <v>376603520.44999993</v>
      </c>
      <c r="Q193" s="11">
        <v>97372433.480000004</v>
      </c>
      <c r="R193" s="23">
        <f t="shared" si="23"/>
        <v>473975953.92999995</v>
      </c>
      <c r="S193" s="11">
        <v>519088.33</v>
      </c>
      <c r="T193" s="23">
        <f t="shared" si="23"/>
        <v>474495042.25999993</v>
      </c>
      <c r="U193" s="11">
        <v>6116107.2800000003</v>
      </c>
      <c r="V193" s="23">
        <f t="shared" si="23"/>
        <v>480611149.5399999</v>
      </c>
      <c r="W193" s="23"/>
      <c r="X193" s="23">
        <f t="shared" si="23"/>
        <v>480611149.5399999</v>
      </c>
      <c r="Y193" s="18"/>
      <c r="Z193" s="23">
        <f t="shared" si="20"/>
        <v>480611149.5399999</v>
      </c>
      <c r="AA193" s="11">
        <v>36388849.759999998</v>
      </c>
      <c r="AB193" s="23">
        <f t="shared" si="20"/>
        <v>516999999.29999989</v>
      </c>
    </row>
    <row r="194" spans="1:28" ht="30" customHeight="1" x14ac:dyDescent="0.25">
      <c r="A194" s="18">
        <v>196</v>
      </c>
      <c r="B194" s="37" t="s">
        <v>56</v>
      </c>
      <c r="C194" s="27">
        <v>798400000</v>
      </c>
      <c r="D194" s="22">
        <v>100792714.75</v>
      </c>
      <c r="E194" s="23"/>
      <c r="F194" s="23">
        <f t="shared" si="21"/>
        <v>100792714.75</v>
      </c>
      <c r="G194" s="23"/>
      <c r="H194" s="23">
        <f t="shared" si="22"/>
        <v>100792714.75</v>
      </c>
      <c r="I194" s="35">
        <v>127191297.59999999</v>
      </c>
      <c r="J194" s="23">
        <f t="shared" si="23"/>
        <v>227984012.34999999</v>
      </c>
      <c r="K194" s="11">
        <v>2303252.5</v>
      </c>
      <c r="L194" s="23">
        <f t="shared" si="23"/>
        <v>230287264.84999999</v>
      </c>
      <c r="M194" s="23"/>
      <c r="N194" s="23">
        <f t="shared" si="23"/>
        <v>230287264.84999999</v>
      </c>
      <c r="O194" s="11">
        <v>8416802.2699999996</v>
      </c>
      <c r="P194" s="23">
        <f t="shared" si="23"/>
        <v>238704067.12</v>
      </c>
      <c r="Q194" s="11">
        <v>3343487.82</v>
      </c>
      <c r="R194" s="23">
        <f t="shared" si="23"/>
        <v>242047554.94</v>
      </c>
      <c r="S194" s="11">
        <v>352833.98</v>
      </c>
      <c r="T194" s="23">
        <f t="shared" si="23"/>
        <v>242400388.91999999</v>
      </c>
      <c r="U194" s="11">
        <v>8867111.8599999994</v>
      </c>
      <c r="V194" s="23">
        <f t="shared" si="23"/>
        <v>251267500.77999997</v>
      </c>
      <c r="W194" s="23"/>
      <c r="X194" s="23">
        <f t="shared" si="23"/>
        <v>251267500.77999997</v>
      </c>
      <c r="Y194" s="11">
        <v>37669524.689999998</v>
      </c>
      <c r="Z194" s="23">
        <f t="shared" si="20"/>
        <v>288937025.46999997</v>
      </c>
      <c r="AA194" s="10">
        <v>-107707458.87</v>
      </c>
      <c r="AB194" s="23">
        <f t="shared" si="20"/>
        <v>181229566.59999996</v>
      </c>
    </row>
    <row r="195" spans="1:28" ht="30" customHeight="1" x14ac:dyDescent="0.25">
      <c r="A195" s="18">
        <v>198</v>
      </c>
      <c r="B195" s="37" t="s">
        <v>56</v>
      </c>
      <c r="C195" s="27">
        <v>855993700</v>
      </c>
      <c r="D195" s="22">
        <v>603106486.45000005</v>
      </c>
      <c r="E195" s="34">
        <v>8972351.0600000005</v>
      </c>
      <c r="F195" s="23">
        <f t="shared" si="21"/>
        <v>612078837.50999999</v>
      </c>
      <c r="G195" s="34">
        <v>7327066.9699999997</v>
      </c>
      <c r="H195" s="23">
        <f t="shared" si="22"/>
        <v>619405904.48000002</v>
      </c>
      <c r="I195" s="35">
        <v>6704098.3499999996</v>
      </c>
      <c r="J195" s="23">
        <f t="shared" si="23"/>
        <v>626110002.83000004</v>
      </c>
      <c r="K195" s="11">
        <v>5455049.0899999999</v>
      </c>
      <c r="L195" s="23">
        <f t="shared" si="23"/>
        <v>631565051.92000008</v>
      </c>
      <c r="M195" s="11">
        <v>25729527.550000001</v>
      </c>
      <c r="N195" s="23">
        <f t="shared" si="23"/>
        <v>657294579.47000003</v>
      </c>
      <c r="O195" s="11">
        <v>2999086.61</v>
      </c>
      <c r="P195" s="23">
        <f t="shared" si="23"/>
        <v>660293666.08000004</v>
      </c>
      <c r="Q195" s="11">
        <v>9982109.5899999999</v>
      </c>
      <c r="R195" s="23">
        <f t="shared" si="23"/>
        <v>670275775.67000008</v>
      </c>
      <c r="S195" s="11">
        <v>8196133.8700000001</v>
      </c>
      <c r="T195" s="23">
        <f t="shared" si="23"/>
        <v>678471909.54000008</v>
      </c>
      <c r="U195" s="11">
        <v>5218629.6500000004</v>
      </c>
      <c r="V195" s="23">
        <f t="shared" si="23"/>
        <v>683690539.19000006</v>
      </c>
      <c r="W195" s="11">
        <v>25210713.940000001</v>
      </c>
      <c r="X195" s="23">
        <f t="shared" si="23"/>
        <v>708901253.13000011</v>
      </c>
      <c r="Y195" s="11">
        <v>5361665.3</v>
      </c>
      <c r="Z195" s="23">
        <f t="shared" si="20"/>
        <v>714262918.43000007</v>
      </c>
      <c r="AA195" s="11">
        <v>18135917.800000001</v>
      </c>
      <c r="AB195" s="23">
        <f t="shared" si="20"/>
        <v>732398836.23000002</v>
      </c>
    </row>
    <row r="196" spans="1:28" ht="30" customHeight="1" x14ac:dyDescent="0.25">
      <c r="A196" s="18">
        <v>199</v>
      </c>
      <c r="B196" s="37" t="s">
        <v>56</v>
      </c>
      <c r="C196" s="27">
        <v>628900000</v>
      </c>
      <c r="D196" s="22">
        <v>0</v>
      </c>
      <c r="E196" s="23"/>
      <c r="F196" s="23">
        <f t="shared" si="21"/>
        <v>0</v>
      </c>
      <c r="G196" s="23"/>
      <c r="H196" s="23">
        <f t="shared" si="22"/>
        <v>0</v>
      </c>
      <c r="I196" s="23"/>
      <c r="J196" s="23">
        <f t="shared" si="23"/>
        <v>0</v>
      </c>
      <c r="K196" s="23"/>
      <c r="L196" s="23">
        <f t="shared" si="23"/>
        <v>0</v>
      </c>
      <c r="M196" s="23"/>
      <c r="N196" s="23">
        <f t="shared" si="23"/>
        <v>0</v>
      </c>
      <c r="O196" s="11">
        <v>515186700</v>
      </c>
      <c r="P196" s="23">
        <f t="shared" si="23"/>
        <v>515186700</v>
      </c>
      <c r="Q196" s="23"/>
      <c r="R196" s="23">
        <f t="shared" si="23"/>
        <v>515186700</v>
      </c>
      <c r="S196" s="11">
        <v>70000000</v>
      </c>
      <c r="T196" s="23">
        <f t="shared" si="23"/>
        <v>585186700</v>
      </c>
      <c r="U196" s="18"/>
      <c r="V196" s="23">
        <f t="shared" si="23"/>
        <v>585186700</v>
      </c>
      <c r="W196" s="11">
        <v>43695410</v>
      </c>
      <c r="X196" s="23">
        <f t="shared" si="23"/>
        <v>628882110</v>
      </c>
      <c r="Y196" s="18"/>
      <c r="Z196" s="23">
        <f t="shared" si="20"/>
        <v>628882110</v>
      </c>
      <c r="AA196" s="10">
        <v>-620086698</v>
      </c>
      <c r="AB196" s="23">
        <f t="shared" si="20"/>
        <v>8795412</v>
      </c>
    </row>
    <row r="197" spans="1:28" ht="30" customHeight="1" x14ac:dyDescent="0.25">
      <c r="A197" s="18">
        <v>200</v>
      </c>
      <c r="B197" s="37" t="s">
        <v>81</v>
      </c>
      <c r="C197" s="27">
        <v>10000000000</v>
      </c>
      <c r="D197" s="22">
        <v>10000000000</v>
      </c>
      <c r="E197" s="23"/>
      <c r="F197" s="23">
        <f t="shared" si="21"/>
        <v>10000000000</v>
      </c>
      <c r="G197" s="23"/>
      <c r="H197" s="23">
        <f t="shared" si="22"/>
        <v>10000000000</v>
      </c>
      <c r="I197" s="23"/>
      <c r="J197" s="23">
        <f t="shared" si="23"/>
        <v>10000000000</v>
      </c>
      <c r="K197" s="23"/>
      <c r="L197" s="23">
        <f t="shared" si="23"/>
        <v>10000000000</v>
      </c>
      <c r="M197" s="23"/>
      <c r="N197" s="23">
        <f t="shared" si="23"/>
        <v>10000000000</v>
      </c>
      <c r="O197" s="23"/>
      <c r="P197" s="23">
        <f t="shared" si="23"/>
        <v>10000000000</v>
      </c>
      <c r="Q197" s="23"/>
      <c r="R197" s="23">
        <f t="shared" si="23"/>
        <v>10000000000</v>
      </c>
      <c r="S197" s="18"/>
      <c r="T197" s="23">
        <f t="shared" si="23"/>
        <v>10000000000</v>
      </c>
      <c r="U197" s="18"/>
      <c r="V197" s="23">
        <f t="shared" si="23"/>
        <v>10000000000</v>
      </c>
      <c r="W197" s="23"/>
      <c r="X197" s="23">
        <f t="shared" si="23"/>
        <v>10000000000</v>
      </c>
      <c r="Y197" s="18"/>
      <c r="Z197" s="23">
        <f t="shared" si="20"/>
        <v>10000000000</v>
      </c>
      <c r="AA197" s="18"/>
      <c r="AB197" s="23">
        <f t="shared" si="20"/>
        <v>10000000000</v>
      </c>
    </row>
    <row r="198" spans="1:28" ht="30" customHeight="1" x14ac:dyDescent="0.25">
      <c r="A198" s="18">
        <v>201</v>
      </c>
      <c r="B198" s="37" t="s">
        <v>82</v>
      </c>
      <c r="C198" s="27">
        <v>5000000000</v>
      </c>
      <c r="D198" s="22">
        <v>0</v>
      </c>
      <c r="E198" s="34">
        <v>4923076923.0799999</v>
      </c>
      <c r="F198" s="23">
        <f t="shared" si="21"/>
        <v>4923076923.0799999</v>
      </c>
      <c r="G198" s="34">
        <v>76923076.920000002</v>
      </c>
      <c r="H198" s="23">
        <f t="shared" si="22"/>
        <v>5000000000</v>
      </c>
      <c r="I198" s="23"/>
      <c r="J198" s="23">
        <f t="shared" si="23"/>
        <v>5000000000</v>
      </c>
      <c r="K198" s="23"/>
      <c r="L198" s="23">
        <f t="shared" si="23"/>
        <v>5000000000</v>
      </c>
      <c r="M198" s="23"/>
      <c r="N198" s="23">
        <f t="shared" si="23"/>
        <v>5000000000</v>
      </c>
      <c r="O198" s="23"/>
      <c r="P198" s="23">
        <f t="shared" si="23"/>
        <v>5000000000</v>
      </c>
      <c r="Q198" s="23"/>
      <c r="R198" s="23">
        <f t="shared" si="23"/>
        <v>5000000000</v>
      </c>
      <c r="S198" s="18"/>
      <c r="T198" s="23">
        <f t="shared" si="23"/>
        <v>5000000000</v>
      </c>
      <c r="U198" s="18"/>
      <c r="V198" s="23">
        <f t="shared" si="23"/>
        <v>5000000000</v>
      </c>
      <c r="W198" s="23"/>
      <c r="X198" s="23">
        <f t="shared" si="23"/>
        <v>5000000000</v>
      </c>
      <c r="Y198" s="18"/>
      <c r="Z198" s="23">
        <f t="shared" si="20"/>
        <v>5000000000</v>
      </c>
      <c r="AA198" s="18"/>
      <c r="AB198" s="23">
        <f t="shared" si="20"/>
        <v>5000000000</v>
      </c>
    </row>
    <row r="199" spans="1:28" ht="30" customHeight="1" x14ac:dyDescent="0.25">
      <c r="A199" s="18">
        <v>202</v>
      </c>
      <c r="B199" s="37" t="s">
        <v>82</v>
      </c>
      <c r="C199" s="27">
        <v>5000000000</v>
      </c>
      <c r="D199" s="22">
        <v>0</v>
      </c>
      <c r="E199" s="23"/>
      <c r="F199" s="23">
        <f t="shared" si="21"/>
        <v>0</v>
      </c>
      <c r="G199" s="34">
        <v>2457167832.1700001</v>
      </c>
      <c r="H199" s="23">
        <f t="shared" si="22"/>
        <v>2457167832.1700001</v>
      </c>
      <c r="I199" s="35">
        <v>1153846153.8499999</v>
      </c>
      <c r="J199" s="23">
        <f t="shared" si="23"/>
        <v>3611013986.02</v>
      </c>
      <c r="K199" s="11">
        <v>1377038510</v>
      </c>
      <c r="L199" s="23">
        <f t="shared" si="23"/>
        <v>4988052496.0200005</v>
      </c>
      <c r="M199" s="11">
        <v>11947503.98</v>
      </c>
      <c r="N199" s="23">
        <f t="shared" si="23"/>
        <v>5000000000</v>
      </c>
      <c r="O199" s="23"/>
      <c r="P199" s="23">
        <f t="shared" si="23"/>
        <v>5000000000</v>
      </c>
      <c r="Q199" s="23"/>
      <c r="R199" s="23">
        <f t="shared" si="23"/>
        <v>5000000000</v>
      </c>
      <c r="S199" s="18"/>
      <c r="T199" s="23">
        <f t="shared" si="23"/>
        <v>5000000000</v>
      </c>
      <c r="U199" s="18"/>
      <c r="V199" s="23">
        <f t="shared" si="23"/>
        <v>5000000000</v>
      </c>
      <c r="W199" s="23"/>
      <c r="X199" s="23">
        <f t="shared" si="23"/>
        <v>5000000000</v>
      </c>
      <c r="Y199" s="18"/>
      <c r="Z199" s="23">
        <f t="shared" si="20"/>
        <v>5000000000</v>
      </c>
      <c r="AA199" s="18"/>
      <c r="AB199" s="23">
        <f t="shared" si="20"/>
        <v>5000000000</v>
      </c>
    </row>
    <row r="200" spans="1:28" ht="30" customHeight="1" x14ac:dyDescent="0.25">
      <c r="A200" s="18">
        <v>203</v>
      </c>
      <c r="B200" s="37" t="s">
        <v>83</v>
      </c>
      <c r="C200" s="27">
        <v>1100000000</v>
      </c>
      <c r="D200" s="22">
        <v>0</v>
      </c>
      <c r="E200" s="23"/>
      <c r="F200" s="23">
        <f t="shared" si="21"/>
        <v>0</v>
      </c>
      <c r="G200" s="23"/>
      <c r="H200" s="23">
        <f t="shared" si="22"/>
        <v>0</v>
      </c>
      <c r="I200" s="23"/>
      <c r="J200" s="23">
        <f t="shared" si="23"/>
        <v>0</v>
      </c>
      <c r="K200" s="11">
        <v>1100000000</v>
      </c>
      <c r="L200" s="23">
        <f t="shared" si="23"/>
        <v>1100000000</v>
      </c>
      <c r="M200" s="23"/>
      <c r="N200" s="23">
        <f t="shared" si="23"/>
        <v>1100000000</v>
      </c>
      <c r="O200" s="23"/>
      <c r="P200" s="23">
        <f t="shared" si="23"/>
        <v>1100000000</v>
      </c>
      <c r="Q200" s="23"/>
      <c r="R200" s="23">
        <f t="shared" si="23"/>
        <v>1100000000</v>
      </c>
      <c r="S200" s="18"/>
      <c r="T200" s="23">
        <f t="shared" si="23"/>
        <v>1100000000</v>
      </c>
      <c r="U200" s="18"/>
      <c r="V200" s="23">
        <f t="shared" si="23"/>
        <v>1100000000</v>
      </c>
      <c r="W200" s="23"/>
      <c r="X200" s="23">
        <f t="shared" si="23"/>
        <v>1100000000</v>
      </c>
      <c r="Y200" s="18"/>
      <c r="Z200" s="23">
        <f t="shared" si="20"/>
        <v>1100000000</v>
      </c>
      <c r="AA200" s="18"/>
      <c r="AB200" s="23">
        <f t="shared" si="20"/>
        <v>1100000000</v>
      </c>
    </row>
    <row r="201" spans="1:28" ht="30" customHeight="1" x14ac:dyDescent="0.25">
      <c r="A201" s="18">
        <v>204</v>
      </c>
      <c r="B201" s="37" t="s">
        <v>84</v>
      </c>
      <c r="C201" s="27">
        <v>899200000</v>
      </c>
      <c r="D201" s="22">
        <v>0</v>
      </c>
      <c r="E201" s="23"/>
      <c r="F201" s="23">
        <f t="shared" si="21"/>
        <v>0</v>
      </c>
      <c r="G201" s="23"/>
      <c r="H201" s="23">
        <f t="shared" si="22"/>
        <v>0</v>
      </c>
      <c r="I201" s="23"/>
      <c r="J201" s="23">
        <f t="shared" si="23"/>
        <v>0</v>
      </c>
      <c r="K201" s="23"/>
      <c r="L201" s="23">
        <f t="shared" si="23"/>
        <v>0</v>
      </c>
      <c r="M201" s="23"/>
      <c r="N201" s="23">
        <f t="shared" si="23"/>
        <v>0</v>
      </c>
      <c r="O201" s="23"/>
      <c r="P201" s="23">
        <f t="shared" si="23"/>
        <v>0</v>
      </c>
      <c r="Q201" s="23"/>
      <c r="R201" s="23">
        <f t="shared" si="23"/>
        <v>0</v>
      </c>
      <c r="S201" s="18"/>
      <c r="T201" s="23">
        <f t="shared" si="23"/>
        <v>0</v>
      </c>
      <c r="U201" s="18"/>
      <c r="V201" s="23">
        <f t="shared" si="23"/>
        <v>0</v>
      </c>
      <c r="W201" s="23"/>
      <c r="X201" s="23">
        <f t="shared" si="23"/>
        <v>0</v>
      </c>
      <c r="Y201" s="18"/>
      <c r="Z201" s="23">
        <f t="shared" si="20"/>
        <v>0</v>
      </c>
      <c r="AA201" s="18"/>
      <c r="AB201" s="23">
        <f t="shared" si="20"/>
        <v>0</v>
      </c>
    </row>
    <row r="202" spans="1:28" ht="30" customHeight="1" x14ac:dyDescent="0.25">
      <c r="A202" s="18">
        <v>205</v>
      </c>
      <c r="B202" s="37" t="s">
        <v>53</v>
      </c>
      <c r="C202" s="27">
        <v>5117400000</v>
      </c>
      <c r="D202" s="22">
        <v>11257628.34</v>
      </c>
      <c r="E202" s="23"/>
      <c r="F202" s="23">
        <f t="shared" si="21"/>
        <v>11257628.34</v>
      </c>
      <c r="G202" s="23"/>
      <c r="H202" s="23">
        <f t="shared" si="22"/>
        <v>11257628.34</v>
      </c>
      <c r="I202" s="23"/>
      <c r="J202" s="23">
        <f t="shared" si="23"/>
        <v>11257628.34</v>
      </c>
      <c r="K202" s="23"/>
      <c r="L202" s="23">
        <f t="shared" si="23"/>
        <v>11257628.34</v>
      </c>
      <c r="M202" s="23"/>
      <c r="N202" s="23">
        <f t="shared" si="23"/>
        <v>11257628.34</v>
      </c>
      <c r="O202" s="23"/>
      <c r="P202" s="23">
        <f t="shared" si="23"/>
        <v>11257628.34</v>
      </c>
      <c r="Q202" s="23"/>
      <c r="R202" s="23">
        <f t="shared" si="23"/>
        <v>11257628.34</v>
      </c>
      <c r="S202" s="18"/>
      <c r="T202" s="23">
        <f t="shared" si="23"/>
        <v>11257628.34</v>
      </c>
      <c r="U202" s="18"/>
      <c r="V202" s="23">
        <f t="shared" si="23"/>
        <v>11257628.34</v>
      </c>
      <c r="W202" s="11">
        <v>191142371.66</v>
      </c>
      <c r="X202" s="23">
        <f t="shared" si="23"/>
        <v>202400000</v>
      </c>
      <c r="Y202" s="18"/>
      <c r="Z202" s="23">
        <f t="shared" si="20"/>
        <v>202400000</v>
      </c>
      <c r="AA202" s="10">
        <v>-202400000</v>
      </c>
      <c r="AB202" s="23">
        <f t="shared" si="20"/>
        <v>0</v>
      </c>
    </row>
    <row r="203" spans="1:28" ht="30" customHeight="1" x14ac:dyDescent="0.25">
      <c r="A203" s="18">
        <v>206</v>
      </c>
      <c r="B203" s="37" t="s">
        <v>85</v>
      </c>
      <c r="C203" s="27">
        <v>4718383555</v>
      </c>
      <c r="D203" s="22">
        <v>0</v>
      </c>
      <c r="E203" s="34">
        <v>4718383555</v>
      </c>
      <c r="F203" s="23">
        <f t="shared" si="21"/>
        <v>4718383555</v>
      </c>
      <c r="G203" s="23"/>
      <c r="H203" s="23">
        <f t="shared" si="22"/>
        <v>4718383555</v>
      </c>
      <c r="I203" s="23"/>
      <c r="J203" s="23">
        <f t="shared" si="23"/>
        <v>4718383555</v>
      </c>
      <c r="K203" s="23"/>
      <c r="L203" s="23">
        <f t="shared" si="23"/>
        <v>4718383555</v>
      </c>
      <c r="M203" s="23"/>
      <c r="N203" s="23">
        <f t="shared" si="23"/>
        <v>4718383555</v>
      </c>
      <c r="O203" s="23"/>
      <c r="P203" s="23">
        <f t="shared" si="23"/>
        <v>4718383555</v>
      </c>
      <c r="Q203" s="23"/>
      <c r="R203" s="23">
        <f t="shared" si="23"/>
        <v>4718383555</v>
      </c>
      <c r="S203" s="18"/>
      <c r="T203" s="23">
        <f t="shared" si="23"/>
        <v>4718383555</v>
      </c>
      <c r="U203" s="18"/>
      <c r="V203" s="23">
        <f t="shared" si="23"/>
        <v>4718383555</v>
      </c>
      <c r="W203" s="23"/>
      <c r="X203" s="23">
        <f t="shared" si="23"/>
        <v>4718383555</v>
      </c>
      <c r="Y203" s="18"/>
      <c r="Z203" s="23">
        <f t="shared" si="20"/>
        <v>4718383555</v>
      </c>
      <c r="AA203" s="18"/>
      <c r="AB203" s="23">
        <f t="shared" si="20"/>
        <v>4718383555</v>
      </c>
    </row>
    <row r="204" spans="1:28" ht="30" customHeight="1" x14ac:dyDescent="0.25">
      <c r="A204" s="18">
        <v>207</v>
      </c>
      <c r="B204" s="37" t="s">
        <v>86</v>
      </c>
      <c r="C204" s="27">
        <v>5855132500</v>
      </c>
      <c r="D204" s="22">
        <v>1400000000</v>
      </c>
      <c r="E204" s="34">
        <v>251296178.94999999</v>
      </c>
      <c r="F204" s="23">
        <f t="shared" si="21"/>
        <v>1651296178.95</v>
      </c>
      <c r="G204" s="34">
        <v>146455130.22</v>
      </c>
      <c r="H204" s="23">
        <f t="shared" si="22"/>
        <v>1797751309.1700001</v>
      </c>
      <c r="I204" s="35">
        <v>157163916.80000001</v>
      </c>
      <c r="J204" s="23">
        <f t="shared" si="23"/>
        <v>1954915225.97</v>
      </c>
      <c r="K204" s="11">
        <v>375620028.75999999</v>
      </c>
      <c r="L204" s="23">
        <f t="shared" si="23"/>
        <v>2330535254.73</v>
      </c>
      <c r="M204" s="11">
        <v>262210844.50999999</v>
      </c>
      <c r="N204" s="23">
        <f t="shared" si="23"/>
        <v>2592746099.2399998</v>
      </c>
      <c r="O204" s="11">
        <v>63132660.520000003</v>
      </c>
      <c r="P204" s="23">
        <f t="shared" si="23"/>
        <v>2655878759.7599998</v>
      </c>
      <c r="Q204" s="11">
        <v>347752092.13</v>
      </c>
      <c r="R204" s="23">
        <f t="shared" si="23"/>
        <v>3003630851.8899999</v>
      </c>
      <c r="S204" s="11">
        <v>350986138.19</v>
      </c>
      <c r="T204" s="23">
        <f t="shared" si="23"/>
        <v>3354616990.0799999</v>
      </c>
      <c r="U204" s="11">
        <v>133159743.34</v>
      </c>
      <c r="V204" s="23">
        <f t="shared" si="23"/>
        <v>3487776733.4200001</v>
      </c>
      <c r="W204" s="11">
        <v>469327679.45999998</v>
      </c>
      <c r="X204" s="23">
        <f t="shared" si="23"/>
        <v>3957104412.8800001</v>
      </c>
      <c r="Y204" s="11">
        <v>8075716.4199999999</v>
      </c>
      <c r="Z204" s="23">
        <f t="shared" si="20"/>
        <v>3965180129.3000002</v>
      </c>
      <c r="AA204" s="11">
        <v>143125186.87</v>
      </c>
      <c r="AB204" s="23">
        <f t="shared" si="20"/>
        <v>4108305316.1700001</v>
      </c>
    </row>
    <row r="205" spans="1:28" ht="30" customHeight="1" x14ac:dyDescent="0.25">
      <c r="A205" s="18">
        <v>208</v>
      </c>
      <c r="B205" s="37" t="s">
        <v>86</v>
      </c>
      <c r="C205" s="27">
        <v>4461467500</v>
      </c>
      <c r="D205" s="22">
        <v>490997035.24000001</v>
      </c>
      <c r="E205" s="23"/>
      <c r="F205" s="23">
        <f t="shared" si="21"/>
        <v>490997035.24000001</v>
      </c>
      <c r="G205" s="34">
        <v>496166607.44</v>
      </c>
      <c r="H205" s="23">
        <f t="shared" si="22"/>
        <v>987163642.68000007</v>
      </c>
      <c r="I205" s="23"/>
      <c r="J205" s="23">
        <f t="shared" si="23"/>
        <v>987163642.68000007</v>
      </c>
      <c r="K205" s="23"/>
      <c r="L205" s="23">
        <f t="shared" si="23"/>
        <v>987163642.68000007</v>
      </c>
      <c r="M205" s="11">
        <v>35000000</v>
      </c>
      <c r="N205" s="23">
        <f t="shared" si="23"/>
        <v>1022163642.6800001</v>
      </c>
      <c r="O205" s="11">
        <v>46920561.420000002</v>
      </c>
      <c r="P205" s="23">
        <f t="shared" si="23"/>
        <v>1069084204.1</v>
      </c>
      <c r="Q205" s="11">
        <v>24500000</v>
      </c>
      <c r="R205" s="23">
        <f t="shared" si="23"/>
        <v>1093584204.0999999</v>
      </c>
      <c r="S205" s="11">
        <v>216895322</v>
      </c>
      <c r="T205" s="23">
        <f t="shared" si="23"/>
        <v>1310479526.0999999</v>
      </c>
      <c r="U205" s="11">
        <v>475312553.77999997</v>
      </c>
      <c r="V205" s="23">
        <f t="shared" si="23"/>
        <v>1785792079.8799999</v>
      </c>
      <c r="W205" s="11">
        <v>49673348.799999997</v>
      </c>
      <c r="X205" s="23">
        <f t="shared" si="23"/>
        <v>1835465428.6799998</v>
      </c>
      <c r="Y205" s="11">
        <v>219416047.86000001</v>
      </c>
      <c r="Z205" s="23">
        <f t="shared" ref="Z205:AB211" si="24">SUM(X205:Y205)</f>
        <v>2054881476.54</v>
      </c>
      <c r="AA205" s="18"/>
      <c r="AB205" s="23">
        <f t="shared" si="24"/>
        <v>2054881476.54</v>
      </c>
    </row>
    <row r="206" spans="1:28" ht="30" customHeight="1" x14ac:dyDescent="0.25">
      <c r="A206" s="18">
        <v>209</v>
      </c>
      <c r="B206" s="37" t="s">
        <v>87</v>
      </c>
      <c r="C206" s="27">
        <v>772497876</v>
      </c>
      <c r="D206" s="22">
        <v>0</v>
      </c>
      <c r="E206" s="34">
        <v>694435382</v>
      </c>
      <c r="F206" s="23">
        <f t="shared" si="21"/>
        <v>694435382</v>
      </c>
      <c r="G206" s="34">
        <v>78062494</v>
      </c>
      <c r="H206" s="23">
        <f t="shared" si="22"/>
        <v>772497876</v>
      </c>
      <c r="I206" s="23"/>
      <c r="J206" s="23">
        <f t="shared" si="23"/>
        <v>772497876</v>
      </c>
      <c r="K206" s="23"/>
      <c r="L206" s="23">
        <f t="shared" si="23"/>
        <v>772497876</v>
      </c>
      <c r="M206" s="23"/>
      <c r="N206" s="23">
        <f t="shared" si="23"/>
        <v>772497876</v>
      </c>
      <c r="O206" s="23"/>
      <c r="P206" s="23">
        <f t="shared" si="23"/>
        <v>772497876</v>
      </c>
      <c r="Q206" s="23"/>
      <c r="R206" s="23">
        <f t="shared" si="23"/>
        <v>772497876</v>
      </c>
      <c r="S206" s="18"/>
      <c r="T206" s="23">
        <f t="shared" si="23"/>
        <v>772497876</v>
      </c>
      <c r="U206" s="18"/>
      <c r="V206" s="23">
        <f t="shared" si="23"/>
        <v>772497876</v>
      </c>
      <c r="W206" s="23"/>
      <c r="X206" s="23">
        <f t="shared" si="23"/>
        <v>772497876</v>
      </c>
      <c r="Y206" s="18"/>
      <c r="Z206" s="23">
        <f t="shared" si="24"/>
        <v>772497876</v>
      </c>
      <c r="AA206" s="18"/>
      <c r="AB206" s="23">
        <f t="shared" si="24"/>
        <v>772497876</v>
      </c>
    </row>
    <row r="207" spans="1:28" ht="30" customHeight="1" x14ac:dyDescent="0.25">
      <c r="A207" s="18">
        <v>210</v>
      </c>
      <c r="B207" s="37" t="s">
        <v>88</v>
      </c>
      <c r="C207" s="27">
        <v>3500000000</v>
      </c>
      <c r="D207" s="22">
        <v>3039985861.4400001</v>
      </c>
      <c r="E207" s="34">
        <v>221896341.96000001</v>
      </c>
      <c r="F207" s="23">
        <f t="shared" si="21"/>
        <v>3261882203.4000001</v>
      </c>
      <c r="G207" s="34">
        <v>189461834.28999999</v>
      </c>
      <c r="H207" s="23">
        <f t="shared" si="22"/>
        <v>3451344037.6900001</v>
      </c>
      <c r="I207" s="35">
        <v>48252534.450000003</v>
      </c>
      <c r="J207" s="23">
        <f t="shared" si="23"/>
        <v>3499596572.1399999</v>
      </c>
      <c r="K207" s="23"/>
      <c r="L207" s="23">
        <f t="shared" si="23"/>
        <v>3499596572.1399999</v>
      </c>
      <c r="M207" s="11">
        <v>403427.86</v>
      </c>
      <c r="N207" s="23">
        <f t="shared" si="23"/>
        <v>3500000000</v>
      </c>
      <c r="O207" s="23"/>
      <c r="P207" s="23">
        <f t="shared" si="23"/>
        <v>3500000000</v>
      </c>
      <c r="Q207" s="23"/>
      <c r="R207" s="23">
        <f t="shared" si="23"/>
        <v>3500000000</v>
      </c>
      <c r="S207" s="18"/>
      <c r="T207" s="23">
        <f t="shared" si="23"/>
        <v>3500000000</v>
      </c>
      <c r="U207" s="18"/>
      <c r="V207" s="23">
        <f t="shared" si="23"/>
        <v>3500000000</v>
      </c>
      <c r="W207" s="23"/>
      <c r="X207" s="23">
        <f t="shared" si="23"/>
        <v>3500000000</v>
      </c>
      <c r="Y207" s="18"/>
      <c r="Z207" s="23">
        <f t="shared" si="24"/>
        <v>3500000000</v>
      </c>
      <c r="AA207" s="18"/>
      <c r="AB207" s="23">
        <f t="shared" si="24"/>
        <v>3500000000</v>
      </c>
    </row>
    <row r="208" spans="1:28" ht="30" customHeight="1" x14ac:dyDescent="0.25">
      <c r="A208" s="18">
        <v>211</v>
      </c>
      <c r="B208" s="37" t="s">
        <v>85</v>
      </c>
      <c r="C208" s="27">
        <v>5500000000</v>
      </c>
      <c r="D208" s="22">
        <v>0</v>
      </c>
      <c r="E208" s="23"/>
      <c r="F208" s="23">
        <f t="shared" si="21"/>
        <v>0</v>
      </c>
      <c r="G208" s="23"/>
      <c r="H208" s="23">
        <f t="shared" si="22"/>
        <v>0</v>
      </c>
      <c r="I208" s="23"/>
      <c r="J208" s="23">
        <f t="shared" si="23"/>
        <v>0</v>
      </c>
      <c r="K208" s="23"/>
      <c r="L208" s="23">
        <f t="shared" si="23"/>
        <v>0</v>
      </c>
      <c r="M208" s="11">
        <v>429663411.17000002</v>
      </c>
      <c r="N208" s="23">
        <f t="shared" si="23"/>
        <v>429663411.17000002</v>
      </c>
      <c r="O208" s="11">
        <v>443079678.38</v>
      </c>
      <c r="P208" s="23">
        <f t="shared" si="23"/>
        <v>872743089.54999995</v>
      </c>
      <c r="Q208" s="11">
        <v>43940057</v>
      </c>
      <c r="R208" s="23">
        <f t="shared" si="23"/>
        <v>916683146.54999995</v>
      </c>
      <c r="S208" s="11">
        <v>599046221.73000002</v>
      </c>
      <c r="T208" s="23">
        <f t="shared" si="23"/>
        <v>1515729368.28</v>
      </c>
      <c r="U208" s="11">
        <v>952128429.85000002</v>
      </c>
      <c r="V208" s="23">
        <f t="shared" si="23"/>
        <v>2467857798.1300001</v>
      </c>
      <c r="W208" s="23"/>
      <c r="X208" s="23">
        <f t="shared" si="23"/>
        <v>2467857798.1300001</v>
      </c>
      <c r="Y208" s="11">
        <v>96926516.269999996</v>
      </c>
      <c r="Z208" s="23">
        <f t="shared" si="24"/>
        <v>2564784314.4000001</v>
      </c>
      <c r="AA208" s="18"/>
      <c r="AB208" s="23">
        <f t="shared" si="24"/>
        <v>2564784314.4000001</v>
      </c>
    </row>
    <row r="209" spans="1:28" ht="30" customHeight="1" x14ac:dyDescent="0.25">
      <c r="A209" s="18">
        <v>212</v>
      </c>
      <c r="B209" s="37" t="s">
        <v>87</v>
      </c>
      <c r="C209" s="27">
        <v>6921907442</v>
      </c>
      <c r="D209" s="22">
        <v>0</v>
      </c>
      <c r="E209" s="34">
        <v>6921907442</v>
      </c>
      <c r="F209" s="23">
        <f t="shared" si="21"/>
        <v>6921907442</v>
      </c>
      <c r="G209" s="23"/>
      <c r="H209" s="23">
        <f t="shared" si="22"/>
        <v>6921907442</v>
      </c>
      <c r="I209" s="23"/>
      <c r="J209" s="23">
        <f t="shared" si="23"/>
        <v>6921907442</v>
      </c>
      <c r="K209" s="23"/>
      <c r="L209" s="23">
        <f t="shared" si="23"/>
        <v>6921907442</v>
      </c>
      <c r="M209" s="23"/>
      <c r="N209" s="23">
        <f t="shared" si="23"/>
        <v>6921907442</v>
      </c>
      <c r="O209" s="23"/>
      <c r="P209" s="23">
        <f t="shared" si="23"/>
        <v>6921907442</v>
      </c>
      <c r="Q209" s="23"/>
      <c r="R209" s="23">
        <f t="shared" si="23"/>
        <v>6921907442</v>
      </c>
      <c r="S209" s="18"/>
      <c r="T209" s="23">
        <f t="shared" si="23"/>
        <v>6921907442</v>
      </c>
      <c r="U209" s="18"/>
      <c r="V209" s="23">
        <f t="shared" si="23"/>
        <v>6921907442</v>
      </c>
      <c r="W209" s="23"/>
      <c r="X209" s="23">
        <f t="shared" si="23"/>
        <v>6921907442</v>
      </c>
      <c r="Y209" s="18"/>
      <c r="Z209" s="23">
        <f t="shared" si="24"/>
        <v>6921907442</v>
      </c>
      <c r="AA209" s="18"/>
      <c r="AB209" s="23">
        <f t="shared" si="24"/>
        <v>6921907442</v>
      </c>
    </row>
    <row r="210" spans="1:28" ht="30" customHeight="1" x14ac:dyDescent="0.25">
      <c r="A210" s="18">
        <v>213</v>
      </c>
      <c r="B210" s="37" t="s">
        <v>87</v>
      </c>
      <c r="C210" s="27">
        <v>3721843324</v>
      </c>
      <c r="D210" s="22">
        <v>0</v>
      </c>
      <c r="E210" s="34">
        <v>3655599343.4200001</v>
      </c>
      <c r="F210" s="23">
        <f t="shared" si="21"/>
        <v>3655599343.4200001</v>
      </c>
      <c r="G210" s="23"/>
      <c r="H210" s="23">
        <f t="shared" si="22"/>
        <v>3655599343.4200001</v>
      </c>
      <c r="I210" s="23"/>
      <c r="J210" s="23">
        <f t="shared" si="23"/>
        <v>3655599343.4200001</v>
      </c>
      <c r="K210" s="23"/>
      <c r="L210" s="23">
        <f t="shared" si="23"/>
        <v>3655599343.4200001</v>
      </c>
      <c r="M210" s="23"/>
      <c r="N210" s="23">
        <f t="shared" si="23"/>
        <v>3655599343.4200001</v>
      </c>
      <c r="O210" s="23"/>
      <c r="P210" s="23">
        <f t="shared" si="23"/>
        <v>3655599343.4200001</v>
      </c>
      <c r="Q210" s="23"/>
      <c r="R210" s="23">
        <f t="shared" si="23"/>
        <v>3655599343.4200001</v>
      </c>
      <c r="S210" s="18"/>
      <c r="T210" s="23">
        <f t="shared" si="23"/>
        <v>3655599343.4200001</v>
      </c>
      <c r="U210" s="18"/>
      <c r="V210" s="23">
        <f t="shared" si="23"/>
        <v>3655599343.4200001</v>
      </c>
      <c r="W210" s="23"/>
      <c r="X210" s="23">
        <f t="shared" si="23"/>
        <v>3655599343.4200001</v>
      </c>
      <c r="Y210" s="18"/>
      <c r="Z210" s="23">
        <f t="shared" si="24"/>
        <v>3655599343.4200001</v>
      </c>
      <c r="AA210" s="18"/>
      <c r="AB210" s="23">
        <f t="shared" si="24"/>
        <v>3655599343.4200001</v>
      </c>
    </row>
    <row r="211" spans="1:28" ht="30" customHeight="1" x14ac:dyDescent="0.25">
      <c r="A211" s="18">
        <v>214</v>
      </c>
      <c r="B211" s="37" t="s">
        <v>87</v>
      </c>
      <c r="C211" s="27">
        <v>2306970122</v>
      </c>
      <c r="D211" s="22">
        <v>0</v>
      </c>
      <c r="E211" s="34">
        <v>2306968822.1100001</v>
      </c>
      <c r="F211" s="23">
        <f t="shared" si="21"/>
        <v>2306968822.1100001</v>
      </c>
      <c r="G211" s="23"/>
      <c r="H211" s="23">
        <f t="shared" si="22"/>
        <v>2306968822.1100001</v>
      </c>
      <c r="I211" s="23"/>
      <c r="J211" s="23">
        <f t="shared" si="23"/>
        <v>2306968822.1100001</v>
      </c>
      <c r="K211" s="23"/>
      <c r="L211" s="23">
        <f t="shared" si="23"/>
        <v>2306968822.1100001</v>
      </c>
      <c r="M211" s="23"/>
      <c r="N211" s="23">
        <f t="shared" si="23"/>
        <v>2306968822.1100001</v>
      </c>
      <c r="O211" s="23"/>
      <c r="P211" s="23">
        <f t="shared" si="23"/>
        <v>2306968822.1100001</v>
      </c>
      <c r="Q211" s="23"/>
      <c r="R211" s="23">
        <f t="shared" si="23"/>
        <v>2306968822.1100001</v>
      </c>
      <c r="S211" s="18"/>
      <c r="T211" s="23">
        <f t="shared" si="23"/>
        <v>2306968822.1100001</v>
      </c>
      <c r="U211" s="18"/>
      <c r="V211" s="23">
        <f t="shared" si="23"/>
        <v>2306968822.1100001</v>
      </c>
      <c r="W211" s="23"/>
      <c r="X211" s="23">
        <f t="shared" si="23"/>
        <v>2306968822.1100001</v>
      </c>
      <c r="Y211" s="18"/>
      <c r="Z211" s="23">
        <f t="shared" si="24"/>
        <v>2306968822.1100001</v>
      </c>
      <c r="AA211" s="18"/>
      <c r="AB211" s="23">
        <f t="shared" si="24"/>
        <v>2306968822.1100001</v>
      </c>
    </row>
    <row r="212" spans="1:28" ht="30" customHeight="1" x14ac:dyDescent="0.25">
      <c r="A212" s="18">
        <v>215</v>
      </c>
      <c r="B212" s="37" t="s">
        <v>89</v>
      </c>
      <c r="C212" s="27">
        <v>13400000000</v>
      </c>
      <c r="D212" s="22"/>
      <c r="E212" s="3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18"/>
      <c r="T212" s="23"/>
      <c r="U212" s="18"/>
      <c r="V212" s="23"/>
      <c r="W212" s="23"/>
      <c r="X212" s="23"/>
      <c r="Y212" s="18"/>
      <c r="Z212" s="23"/>
      <c r="AA212" s="18"/>
      <c r="AB212" s="23">
        <v>0</v>
      </c>
    </row>
    <row r="213" spans="1:28" ht="30" customHeight="1" x14ac:dyDescent="0.25">
      <c r="A213" s="18">
        <v>216</v>
      </c>
      <c r="B213" s="37" t="s">
        <v>80</v>
      </c>
      <c r="C213" s="27">
        <v>16100000000</v>
      </c>
      <c r="D213" s="22"/>
      <c r="E213" s="3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18"/>
      <c r="T213" s="23"/>
      <c r="U213" s="18"/>
      <c r="V213" s="23"/>
      <c r="W213" s="23"/>
      <c r="X213" s="23"/>
      <c r="Y213" s="18"/>
      <c r="Z213" s="23"/>
      <c r="AA213" s="40">
        <v>10068150530.35</v>
      </c>
      <c r="AB213" s="23">
        <v>10068150530.35</v>
      </c>
    </row>
    <row r="214" spans="1:28" ht="30" customHeight="1" x14ac:dyDescent="0.25">
      <c r="A214" s="18">
        <v>217</v>
      </c>
      <c r="B214" s="37" t="s">
        <v>90</v>
      </c>
      <c r="C214" s="27">
        <v>294000000000</v>
      </c>
      <c r="D214" s="22"/>
      <c r="E214" s="3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18"/>
      <c r="T214" s="23"/>
      <c r="U214" s="18"/>
      <c r="V214" s="23"/>
      <c r="W214" s="23"/>
      <c r="X214" s="23"/>
      <c r="Y214" s="18"/>
      <c r="Z214" s="23"/>
      <c r="AA214" s="18"/>
      <c r="AB214" s="23">
        <v>0</v>
      </c>
    </row>
    <row r="215" spans="1:28" s="44" customFormat="1" ht="30" customHeight="1" x14ac:dyDescent="0.25">
      <c r="A215" s="41"/>
      <c r="B215" s="41"/>
      <c r="C215" s="7">
        <v>1703044602469.2502</v>
      </c>
      <c r="D215" s="42">
        <v>1442514599425.8699</v>
      </c>
      <c r="E215" s="42">
        <v>16857874043.940001</v>
      </c>
      <c r="F215" s="43">
        <v>1459372473469.8098</v>
      </c>
      <c r="G215" s="43">
        <v>3178928024.75</v>
      </c>
      <c r="H215" s="43">
        <v>1462551401494.5593</v>
      </c>
      <c r="I215" s="43">
        <v>-5652966056.9399967</v>
      </c>
      <c r="J215" s="43">
        <v>1456898435437.6199</v>
      </c>
      <c r="K215" s="43">
        <v>-8130249823.9799995</v>
      </c>
      <c r="L215" s="43">
        <v>1448768185613.6396</v>
      </c>
      <c r="M215" s="41"/>
      <c r="N215" s="43">
        <v>1453276523223.3799</v>
      </c>
      <c r="O215" s="41"/>
      <c r="P215" s="43">
        <v>1455659426168.9502</v>
      </c>
      <c r="Q215" s="43">
        <v>-2478008999.6000004</v>
      </c>
      <c r="R215" s="43">
        <v>1453181417169.3496</v>
      </c>
      <c r="S215" s="43">
        <v>-203513181.92000008</v>
      </c>
      <c r="T215" s="43">
        <v>1452977903987.4302</v>
      </c>
      <c r="U215" s="41">
        <v>-6372961521.5899973</v>
      </c>
      <c r="V215" s="43">
        <v>1446604942465.8398</v>
      </c>
      <c r="W215" s="43"/>
      <c r="X215" s="43">
        <v>1442934333500.1497</v>
      </c>
      <c r="Y215" s="41"/>
      <c r="Z215" s="43">
        <v>1433250305376.5498</v>
      </c>
      <c r="AA215" s="18"/>
      <c r="AB215" s="43">
        <v>1426922101271.03</v>
      </c>
    </row>
    <row r="216" spans="1:28" ht="30" customHeight="1" x14ac:dyDescent="0.25">
      <c r="A216" s="171"/>
      <c r="B216" s="171"/>
      <c r="C216" s="172"/>
      <c r="D216" s="173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  <c r="AA216" s="171"/>
      <c r="AB216" s="171"/>
    </row>
    <row r="217" spans="1:28" ht="30" customHeight="1" x14ac:dyDescent="0.25">
      <c r="A217" s="171"/>
      <c r="B217" s="171"/>
      <c r="C217" s="172"/>
      <c r="D217" s="46"/>
      <c r="E217" s="174"/>
      <c r="F217" s="171"/>
      <c r="G217" s="174"/>
      <c r="H217" s="171"/>
      <c r="I217" s="175"/>
      <c r="J217" s="171"/>
      <c r="K217" s="171"/>
      <c r="L217" s="171"/>
      <c r="M217" s="171"/>
      <c r="N217" s="171"/>
      <c r="O217" s="175"/>
      <c r="P217" s="171"/>
      <c r="Q217" s="171"/>
      <c r="R217" s="171"/>
      <c r="S217" s="171"/>
      <c r="T217" s="171"/>
      <c r="U217" s="171"/>
      <c r="V217" s="174"/>
      <c r="W217" s="171"/>
      <c r="X217" s="171"/>
      <c r="Y217" s="171"/>
      <c r="Z217" s="171"/>
      <c r="AA217" s="171"/>
      <c r="AB217" s="171"/>
    </row>
    <row r="218" spans="1:28" ht="30" customHeight="1" x14ac:dyDescent="0.25">
      <c r="A218" s="171"/>
      <c r="B218" s="171"/>
      <c r="C218" s="172"/>
      <c r="D218" s="173"/>
      <c r="E218" s="174"/>
      <c r="F218" s="171"/>
      <c r="G218" s="174"/>
      <c r="H218" s="171"/>
      <c r="I218" s="174"/>
      <c r="J218" s="171"/>
      <c r="K218" s="171"/>
      <c r="L218" s="171"/>
      <c r="M218" s="171"/>
      <c r="N218" s="174"/>
      <c r="O218" s="175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  <c r="AA218" s="171"/>
      <c r="AB218" s="171"/>
    </row>
    <row r="219" spans="1:28" ht="30" customHeight="1" x14ac:dyDescent="0.25">
      <c r="A219" s="171"/>
      <c r="B219" s="171"/>
      <c r="C219" s="172"/>
      <c r="D219" s="173"/>
      <c r="E219" s="174"/>
      <c r="F219" s="174"/>
      <c r="G219" s="171"/>
      <c r="H219" s="171"/>
      <c r="I219" s="175"/>
      <c r="J219" s="171"/>
      <c r="K219" s="171"/>
      <c r="L219" s="171"/>
      <c r="M219" s="171"/>
      <c r="N219" s="171"/>
      <c r="O219" s="175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  <c r="AA219" s="171"/>
      <c r="AB219" s="171"/>
    </row>
    <row r="220" spans="1:28" ht="30" customHeight="1" x14ac:dyDescent="0.25">
      <c r="A220" s="171"/>
      <c r="B220" s="171"/>
      <c r="C220" s="172"/>
      <c r="D220" s="173"/>
      <c r="E220" s="171"/>
      <c r="F220" s="174"/>
      <c r="G220" s="171"/>
      <c r="H220" s="171"/>
      <c r="I220" s="175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  <c r="AA220" s="171"/>
      <c r="AB220" s="171"/>
    </row>
    <row r="221" spans="1:28" ht="30" customHeight="1" x14ac:dyDescent="0.25">
      <c r="A221" s="171"/>
      <c r="B221" s="171"/>
      <c r="C221" s="172"/>
      <c r="D221" s="173"/>
      <c r="E221" s="171"/>
      <c r="F221" s="174"/>
      <c r="G221" s="171"/>
      <c r="H221" s="171"/>
      <c r="I221" s="171"/>
      <c r="J221" s="171"/>
      <c r="K221" s="171"/>
      <c r="L221" s="171"/>
      <c r="M221" s="171"/>
      <c r="N221" s="175"/>
      <c r="O221" s="175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  <c r="AA221" s="171"/>
      <c r="AB221" s="171"/>
    </row>
    <row r="222" spans="1:28" ht="30" customHeight="1" x14ac:dyDescent="0.25">
      <c r="A222" s="171"/>
      <c r="B222" s="171"/>
      <c r="C222" s="172"/>
      <c r="D222" s="173"/>
      <c r="E222" s="174"/>
      <c r="F222" s="171"/>
      <c r="G222" s="174"/>
      <c r="H222" s="171"/>
      <c r="I222" s="175"/>
      <c r="J222" s="171"/>
      <c r="K222" s="171"/>
      <c r="L222" s="171"/>
      <c r="M222" s="171"/>
      <c r="N222" s="175"/>
      <c r="O222" s="175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</row>
    <row r="223" spans="1:28" ht="30" customHeight="1" x14ac:dyDescent="0.25">
      <c r="A223" s="171"/>
      <c r="B223" s="171"/>
      <c r="C223" s="172"/>
      <c r="D223" s="173"/>
      <c r="E223" s="175"/>
      <c r="F223" s="174"/>
      <c r="G223" s="171"/>
      <c r="H223" s="23"/>
      <c r="I223" s="171"/>
      <c r="J223" s="23"/>
      <c r="K223" s="174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  <c r="AA223" s="171"/>
      <c r="AB223" s="171"/>
    </row>
    <row r="224" spans="1:28" ht="30" customHeight="1" x14ac:dyDescent="0.25">
      <c r="A224" s="171"/>
      <c r="B224" s="171"/>
      <c r="C224" s="172"/>
      <c r="D224" s="173"/>
      <c r="E224" s="174"/>
      <c r="F224" s="174"/>
      <c r="G224" s="174"/>
      <c r="H224" s="23"/>
      <c r="I224" s="174"/>
      <c r="J224" s="171"/>
      <c r="K224" s="174"/>
      <c r="L224" s="174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  <c r="AA224" s="171"/>
      <c r="AB224" s="171"/>
    </row>
    <row r="225" spans="1:28" ht="30" customHeight="1" x14ac:dyDescent="0.25">
      <c r="A225" s="171"/>
      <c r="B225" s="171"/>
      <c r="C225" s="172"/>
      <c r="D225" s="173"/>
      <c r="E225" s="171"/>
      <c r="F225" s="171"/>
      <c r="G225" s="171"/>
      <c r="H225" s="171"/>
      <c r="I225" s="171"/>
      <c r="J225" s="175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  <c r="AA225" s="171"/>
      <c r="AB225" s="171"/>
    </row>
    <row r="226" spans="1:28" ht="30" customHeight="1" x14ac:dyDescent="0.25">
      <c r="A226" s="171"/>
      <c r="B226" s="171"/>
      <c r="C226" s="172"/>
      <c r="D226" s="173"/>
      <c r="E226" s="175"/>
      <c r="F226" s="175"/>
      <c r="G226" s="171"/>
      <c r="H226" s="171"/>
      <c r="I226" s="175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  <c r="AA226" s="171"/>
      <c r="AB226" s="171"/>
    </row>
    <row r="227" spans="1:28" ht="30" customHeight="1" x14ac:dyDescent="0.25">
      <c r="A227" s="171"/>
      <c r="B227" s="171"/>
      <c r="C227" s="172"/>
      <c r="D227" s="173"/>
      <c r="E227" s="175"/>
      <c r="F227" s="171"/>
      <c r="G227" s="171"/>
      <c r="H227" s="176"/>
      <c r="I227" s="171"/>
      <c r="J227" s="175"/>
      <c r="K227" s="174"/>
      <c r="L227" s="175"/>
      <c r="M227" s="23"/>
      <c r="N227" s="174"/>
      <c r="O227" s="177"/>
      <c r="P227" s="176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  <c r="AA227" s="171"/>
      <c r="AB227" s="171"/>
    </row>
    <row r="228" spans="1:28" ht="30" customHeight="1" x14ac:dyDescent="0.25">
      <c r="A228" s="171"/>
      <c r="B228" s="171"/>
      <c r="C228" s="172"/>
      <c r="D228" s="173"/>
      <c r="E228" s="174"/>
      <c r="F228" s="176"/>
      <c r="G228" s="174"/>
      <c r="H228" s="171"/>
      <c r="I228" s="175"/>
      <c r="J228" s="177"/>
      <c r="K228" s="175"/>
      <c r="L228" s="174"/>
      <c r="M228" s="171"/>
      <c r="N228" s="171"/>
      <c r="O228" s="171"/>
      <c r="P228" s="171"/>
      <c r="Q228" s="174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</row>
    <row r="229" spans="1:28" ht="30" customHeight="1" x14ac:dyDescent="0.25">
      <c r="A229" s="171"/>
      <c r="B229" s="171"/>
      <c r="C229" s="172"/>
      <c r="D229" s="173"/>
      <c r="E229" s="175"/>
      <c r="F229" s="171"/>
      <c r="G229" s="171"/>
      <c r="H229" s="176"/>
      <c r="I229" s="175"/>
      <c r="J229" s="175"/>
      <c r="K229" s="174"/>
      <c r="L229" s="175"/>
      <c r="M229" s="23"/>
      <c r="N229" s="174"/>
      <c r="O229" s="177"/>
      <c r="P229" s="176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  <c r="AA229" s="171"/>
      <c r="AB229" s="171"/>
    </row>
    <row r="230" spans="1:28" ht="30" customHeight="1" x14ac:dyDescent="0.25">
      <c r="A230" s="171"/>
      <c r="B230" s="171"/>
      <c r="C230" s="172"/>
      <c r="D230" s="173"/>
      <c r="E230" s="174"/>
      <c r="F230" s="176"/>
      <c r="G230" s="174"/>
      <c r="H230" s="171"/>
      <c r="I230" s="174"/>
      <c r="J230" s="177"/>
      <c r="K230" s="175"/>
      <c r="L230" s="174"/>
      <c r="M230" s="171"/>
      <c r="N230" s="171"/>
      <c r="O230" s="171"/>
      <c r="P230" s="171"/>
      <c r="Q230" s="174"/>
      <c r="R230" s="171"/>
      <c r="S230" s="171"/>
      <c r="T230" s="171"/>
      <c r="U230" s="171"/>
      <c r="V230" s="171"/>
      <c r="W230" s="171"/>
      <c r="X230" s="171"/>
      <c r="Y230" s="171"/>
      <c r="Z230" s="171"/>
      <c r="AA230" s="171"/>
      <c r="AB230" s="171"/>
    </row>
    <row r="231" spans="1:28" ht="30" customHeight="1" x14ac:dyDescent="0.25">
      <c r="A231" s="171"/>
      <c r="B231" s="171"/>
      <c r="C231" s="172"/>
      <c r="D231" s="173"/>
      <c r="E231" s="175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  <c r="AA231" s="171"/>
      <c r="AB231" s="171"/>
    </row>
    <row r="232" spans="1:28" ht="30" customHeight="1" x14ac:dyDescent="0.25">
      <c r="A232" s="171"/>
      <c r="B232" s="171"/>
      <c r="C232" s="172"/>
      <c r="D232" s="173"/>
      <c r="E232" s="175"/>
      <c r="F232" s="171"/>
      <c r="G232" s="171"/>
      <c r="H232" s="171"/>
      <c r="I232" s="175"/>
      <c r="J232" s="175"/>
      <c r="K232" s="171"/>
      <c r="L232" s="171"/>
      <c r="M232" s="171"/>
      <c r="N232" s="171"/>
      <c r="O232" s="174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  <c r="AA232" s="171"/>
      <c r="AB232" s="171"/>
    </row>
    <row r="233" spans="1:28" ht="30" customHeight="1" x14ac:dyDescent="0.25">
      <c r="A233" s="171"/>
      <c r="B233" s="171"/>
      <c r="C233" s="172"/>
      <c r="D233" s="173"/>
      <c r="E233" s="175"/>
      <c r="F233" s="171"/>
      <c r="G233" s="171"/>
      <c r="H233" s="171"/>
      <c r="I233" s="171"/>
      <c r="J233" s="174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  <c r="AA233" s="171"/>
      <c r="AB233" s="171"/>
    </row>
    <row r="234" spans="1:28" ht="30" customHeight="1" x14ac:dyDescent="0.25">
      <c r="A234" s="171"/>
      <c r="B234" s="171"/>
      <c r="C234" s="172"/>
      <c r="D234" s="173"/>
      <c r="E234" s="171"/>
      <c r="F234" s="171"/>
      <c r="G234" s="171"/>
      <c r="H234" s="171"/>
      <c r="I234" s="171"/>
      <c r="J234" s="175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  <c r="AA234" s="171"/>
      <c r="AB234" s="171"/>
    </row>
    <row r="235" spans="1:28" ht="30" customHeight="1" x14ac:dyDescent="0.25">
      <c r="A235" s="171"/>
      <c r="B235" s="171"/>
      <c r="C235" s="172"/>
      <c r="D235" s="173"/>
      <c r="E235" s="171"/>
      <c r="F235" s="171"/>
      <c r="G235" s="171"/>
      <c r="H235" s="171"/>
      <c r="I235" s="171"/>
      <c r="J235" s="171"/>
      <c r="K235" s="171"/>
      <c r="L235" s="174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  <c r="AA235" s="171"/>
      <c r="AB235" s="171"/>
    </row>
    <row r="236" spans="1:28" ht="30" customHeight="1" x14ac:dyDescent="0.25">
      <c r="A236" s="171"/>
      <c r="B236" s="171"/>
      <c r="C236" s="172"/>
      <c r="D236" s="173"/>
      <c r="E236" s="171"/>
      <c r="F236" s="171"/>
      <c r="G236" s="171"/>
      <c r="H236" s="171"/>
      <c r="I236" s="171"/>
      <c r="J236" s="174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  <c r="AA236" s="171"/>
      <c r="AB236" s="171"/>
    </row>
    <row r="237" spans="1:28" ht="30" customHeight="1" x14ac:dyDescent="0.25">
      <c r="A237" s="171"/>
      <c r="B237" s="171"/>
      <c r="C237" s="172"/>
      <c r="D237" s="173"/>
      <c r="E237" s="171"/>
      <c r="F237" s="171"/>
      <c r="G237" s="171"/>
      <c r="H237" s="171"/>
      <c r="I237" s="171"/>
      <c r="J237" s="174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  <c r="AA237" s="171"/>
      <c r="AB237" s="17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2"/>
  <sheetViews>
    <sheetView tabSelected="1" zoomScale="80" zoomScaleNormal="80" workbookViewId="0">
      <selection activeCell="B11" sqref="B11"/>
    </sheetView>
  </sheetViews>
  <sheetFormatPr defaultRowHeight="15" x14ac:dyDescent="0.25"/>
  <cols>
    <col min="1" max="1" width="4.42578125" style="4" bestFit="1" customWidth="1"/>
    <col min="2" max="2" width="18.85546875" style="4" bestFit="1" customWidth="1"/>
    <col min="3" max="3" width="20.28515625" style="4" bestFit="1" customWidth="1"/>
    <col min="4" max="4" width="37.140625" style="4" bestFit="1" customWidth="1"/>
    <col min="5" max="5" width="19.42578125" style="4" bestFit="1" customWidth="1"/>
    <col min="6" max="7" width="20.85546875" style="4" bestFit="1" customWidth="1"/>
    <col min="8" max="8" width="22.42578125" style="4" bestFit="1" customWidth="1"/>
    <col min="9" max="9" width="15.5703125" style="4" customWidth="1"/>
    <col min="10" max="10" width="22.42578125" style="4" bestFit="1" customWidth="1"/>
    <col min="11" max="11" width="20.28515625" style="4" bestFit="1" customWidth="1"/>
    <col min="12" max="12" width="20.85546875" style="4" bestFit="1" customWidth="1"/>
    <col min="13" max="13" width="20.28515625" style="4" bestFit="1" customWidth="1"/>
    <col min="14" max="14" width="20.85546875" style="4" bestFit="1" customWidth="1"/>
    <col min="15" max="15" width="20.28515625" style="4" bestFit="1" customWidth="1"/>
    <col min="16" max="16" width="20.85546875" style="4" bestFit="1" customWidth="1"/>
    <col min="17" max="17" width="20.28515625" style="4" bestFit="1" customWidth="1"/>
    <col min="18" max="18" width="20.85546875" style="4" bestFit="1" customWidth="1"/>
    <col min="19" max="19" width="20.28515625" style="4" bestFit="1" customWidth="1"/>
    <col min="20" max="20" width="20.85546875" style="4" bestFit="1" customWidth="1"/>
    <col min="21" max="21" width="21.28515625" style="4" bestFit="1" customWidth="1"/>
    <col min="22" max="22" width="22.42578125" style="4" bestFit="1" customWidth="1"/>
    <col min="23" max="16384" width="9.140625" style="4"/>
  </cols>
  <sheetData>
    <row r="1" spans="1:22" ht="4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3" t="s">
        <v>21</v>
      </c>
    </row>
    <row r="2" spans="1:22" x14ac:dyDescent="0.25">
      <c r="A2" s="5">
        <v>1</v>
      </c>
      <c r="B2" s="5" t="s">
        <v>22</v>
      </c>
      <c r="C2" s="6">
        <v>7000000000</v>
      </c>
      <c r="D2" s="7">
        <v>7000000000</v>
      </c>
      <c r="E2" s="1"/>
      <c r="F2" s="8">
        <f>D2+E2</f>
        <v>7000000000</v>
      </c>
      <c r="G2" s="1"/>
      <c r="H2" s="8">
        <f>F2+G2</f>
        <v>7000000000</v>
      </c>
      <c r="I2" s="1"/>
      <c r="J2" s="8">
        <f>H2+I2</f>
        <v>7000000000</v>
      </c>
      <c r="K2" s="1"/>
      <c r="L2" s="9">
        <f>J2+K2</f>
        <v>7000000000</v>
      </c>
      <c r="M2" s="1"/>
      <c r="N2" s="9">
        <f>L2+M2</f>
        <v>7000000000</v>
      </c>
      <c r="O2" s="1"/>
      <c r="P2" s="9">
        <f>N2+O2</f>
        <v>7000000000</v>
      </c>
      <c r="Q2" s="1"/>
      <c r="R2" s="9">
        <f>P2+Q2</f>
        <v>7000000000</v>
      </c>
      <c r="S2" s="1"/>
      <c r="T2" s="9">
        <f>R2+S2</f>
        <v>7000000000</v>
      </c>
      <c r="U2" s="1"/>
      <c r="V2" s="9">
        <f>T2+U2</f>
        <v>7000000000</v>
      </c>
    </row>
    <row r="3" spans="1:22" x14ac:dyDescent="0.25">
      <c r="A3" s="5">
        <v>2</v>
      </c>
      <c r="B3" s="5" t="s">
        <v>23</v>
      </c>
      <c r="C3" s="6">
        <v>7000000000</v>
      </c>
      <c r="D3" s="7">
        <v>7000000000</v>
      </c>
      <c r="E3" s="1"/>
      <c r="F3" s="8">
        <f>D3+E3</f>
        <v>7000000000</v>
      </c>
      <c r="G3" s="1"/>
      <c r="H3" s="8">
        <f>F3+G3</f>
        <v>7000000000</v>
      </c>
      <c r="I3" s="1"/>
      <c r="J3" s="8">
        <f>H3+I3</f>
        <v>7000000000</v>
      </c>
      <c r="K3" s="1"/>
      <c r="L3" s="9">
        <f>J3+K3</f>
        <v>7000000000</v>
      </c>
      <c r="M3" s="1"/>
      <c r="N3" s="9">
        <f>L3+M3</f>
        <v>7000000000</v>
      </c>
      <c r="O3" s="1"/>
      <c r="P3" s="9">
        <f>N3+O3</f>
        <v>7000000000</v>
      </c>
      <c r="Q3" s="1"/>
      <c r="R3" s="9">
        <f>P3+Q3</f>
        <v>7000000000</v>
      </c>
      <c r="S3" s="1"/>
      <c r="T3" s="9">
        <f>R3+S3</f>
        <v>7000000000</v>
      </c>
      <c r="U3" s="1"/>
      <c r="V3" s="9">
        <f>T3+U3</f>
        <v>7000000000</v>
      </c>
    </row>
    <row r="4" spans="1:22" x14ac:dyDescent="0.25">
      <c r="A4" s="5">
        <v>3</v>
      </c>
      <c r="B4" s="5" t="s">
        <v>24</v>
      </c>
      <c r="C4" s="6">
        <v>10000000000</v>
      </c>
      <c r="D4" s="7">
        <v>6000000000</v>
      </c>
      <c r="E4" s="1"/>
      <c r="F4" s="8">
        <f>D4+E4</f>
        <v>6000000000</v>
      </c>
      <c r="G4" s="1"/>
      <c r="H4" s="8">
        <f>F4+G4</f>
        <v>6000000000</v>
      </c>
      <c r="I4" s="1"/>
      <c r="J4" s="8">
        <f>H4+I4</f>
        <v>6000000000</v>
      </c>
      <c r="K4" s="1"/>
      <c r="L4" s="9">
        <f>J4+K4</f>
        <v>6000000000</v>
      </c>
      <c r="M4" s="1"/>
      <c r="N4" s="9">
        <f>L4+M4</f>
        <v>6000000000</v>
      </c>
      <c r="O4" s="1"/>
      <c r="P4" s="9">
        <f>N4+O4</f>
        <v>6000000000</v>
      </c>
      <c r="Q4" s="1"/>
      <c r="R4" s="9">
        <f>P4+Q4</f>
        <v>6000000000</v>
      </c>
      <c r="S4" s="1"/>
      <c r="T4" s="9">
        <f>R4+S4</f>
        <v>6000000000</v>
      </c>
      <c r="U4" s="10">
        <v>-3500000000</v>
      </c>
      <c r="V4" s="9">
        <f>T4+U4</f>
        <v>2500000000</v>
      </c>
    </row>
    <row r="5" spans="1:22" x14ac:dyDescent="0.25">
      <c r="A5" s="5">
        <v>4</v>
      </c>
      <c r="B5" s="5" t="s">
        <v>25</v>
      </c>
      <c r="C5" s="6">
        <v>8000000000</v>
      </c>
      <c r="D5" s="7">
        <v>8000000000</v>
      </c>
      <c r="E5" s="1"/>
      <c r="F5" s="8">
        <f t="shared" ref="F5:L68" si="0">D5+E5</f>
        <v>8000000000</v>
      </c>
      <c r="G5" s="1"/>
      <c r="H5" s="8">
        <f t="shared" si="0"/>
        <v>8000000000</v>
      </c>
      <c r="I5" s="1"/>
      <c r="J5" s="8">
        <f t="shared" si="0"/>
        <v>8000000000</v>
      </c>
      <c r="K5" s="10">
        <v>-3200000000</v>
      </c>
      <c r="L5" s="9">
        <f t="shared" si="0"/>
        <v>4800000000</v>
      </c>
      <c r="M5" s="1"/>
      <c r="N5" s="9">
        <f t="shared" ref="N5:V55" si="1">L5+M5</f>
        <v>4800000000</v>
      </c>
      <c r="O5" s="1"/>
      <c r="P5" s="9">
        <f t="shared" si="1"/>
        <v>4800000000</v>
      </c>
      <c r="Q5" s="1"/>
      <c r="R5" s="9">
        <f t="shared" si="1"/>
        <v>4800000000</v>
      </c>
      <c r="S5" s="1"/>
      <c r="T5" s="9">
        <f t="shared" si="1"/>
        <v>4800000000</v>
      </c>
      <c r="U5" s="1"/>
      <c r="V5" s="9">
        <f t="shared" si="1"/>
        <v>4800000000</v>
      </c>
    </row>
    <row r="6" spans="1:22" x14ac:dyDescent="0.25">
      <c r="A6" s="5">
        <v>5</v>
      </c>
      <c r="B6" s="5" t="s">
        <v>26</v>
      </c>
      <c r="C6" s="6">
        <v>7000000000</v>
      </c>
      <c r="D6" s="7">
        <v>7000000000</v>
      </c>
      <c r="E6" s="1"/>
      <c r="F6" s="8">
        <f t="shared" si="0"/>
        <v>7000000000</v>
      </c>
      <c r="G6" s="1"/>
      <c r="H6" s="8">
        <f t="shared" si="0"/>
        <v>7000000000</v>
      </c>
      <c r="I6" s="1"/>
      <c r="J6" s="8">
        <f t="shared" si="0"/>
        <v>7000000000</v>
      </c>
      <c r="K6" s="1"/>
      <c r="L6" s="9">
        <f t="shared" si="0"/>
        <v>7000000000</v>
      </c>
      <c r="M6" s="1"/>
      <c r="N6" s="9">
        <f t="shared" si="1"/>
        <v>7000000000</v>
      </c>
      <c r="O6" s="1"/>
      <c r="P6" s="9">
        <f t="shared" si="1"/>
        <v>7000000000</v>
      </c>
      <c r="Q6" s="1"/>
      <c r="R6" s="9">
        <f t="shared" si="1"/>
        <v>7000000000</v>
      </c>
      <c r="S6" s="1"/>
      <c r="T6" s="9">
        <f t="shared" si="1"/>
        <v>7000000000</v>
      </c>
      <c r="U6" s="1"/>
      <c r="V6" s="9">
        <f t="shared" si="1"/>
        <v>7000000000</v>
      </c>
    </row>
    <row r="7" spans="1:22" x14ac:dyDescent="0.25">
      <c r="A7" s="5">
        <v>6</v>
      </c>
      <c r="B7" s="5" t="s">
        <v>27</v>
      </c>
      <c r="C7" s="6">
        <v>5000000000</v>
      </c>
      <c r="D7" s="7">
        <v>5000000000</v>
      </c>
      <c r="E7" s="1"/>
      <c r="F7" s="8">
        <f t="shared" si="0"/>
        <v>5000000000</v>
      </c>
      <c r="G7" s="1"/>
      <c r="H7" s="8">
        <f t="shared" si="0"/>
        <v>5000000000</v>
      </c>
      <c r="I7" s="1"/>
      <c r="J7" s="8">
        <f t="shared" si="0"/>
        <v>5000000000</v>
      </c>
      <c r="K7" s="1"/>
      <c r="L7" s="9">
        <f t="shared" si="0"/>
        <v>5000000000</v>
      </c>
      <c r="M7" s="1"/>
      <c r="N7" s="9">
        <f t="shared" si="1"/>
        <v>5000000000</v>
      </c>
      <c r="O7" s="1"/>
      <c r="P7" s="9">
        <f t="shared" si="1"/>
        <v>5000000000</v>
      </c>
      <c r="Q7" s="1"/>
      <c r="R7" s="9">
        <f t="shared" si="1"/>
        <v>5000000000</v>
      </c>
      <c r="S7" s="1"/>
      <c r="T7" s="9">
        <f t="shared" si="1"/>
        <v>5000000000</v>
      </c>
      <c r="U7" s="1"/>
      <c r="V7" s="9">
        <f t="shared" si="1"/>
        <v>5000000000</v>
      </c>
    </row>
    <row r="8" spans="1:22" x14ac:dyDescent="0.25">
      <c r="A8" s="5">
        <v>7</v>
      </c>
      <c r="B8" s="5">
        <v>43966</v>
      </c>
      <c r="C8" s="6">
        <v>15000000000</v>
      </c>
      <c r="D8" s="7">
        <v>4500000000</v>
      </c>
      <c r="E8" s="1"/>
      <c r="F8" s="8">
        <f t="shared" si="0"/>
        <v>4500000000</v>
      </c>
      <c r="G8" s="10">
        <v>-2250000000</v>
      </c>
      <c r="H8" s="8">
        <f t="shared" si="0"/>
        <v>2250000000</v>
      </c>
      <c r="I8" s="1"/>
      <c r="J8" s="8">
        <f t="shared" si="0"/>
        <v>2250000000</v>
      </c>
      <c r="K8" s="1"/>
      <c r="L8" s="9">
        <f t="shared" si="0"/>
        <v>2250000000</v>
      </c>
      <c r="M8" s="1"/>
      <c r="N8" s="9">
        <f t="shared" si="1"/>
        <v>2250000000</v>
      </c>
      <c r="O8" s="1"/>
      <c r="P8" s="9">
        <f t="shared" si="1"/>
        <v>2250000000</v>
      </c>
      <c r="Q8" s="1"/>
      <c r="R8" s="9">
        <f t="shared" si="1"/>
        <v>2250000000</v>
      </c>
      <c r="S8" s="1"/>
      <c r="T8" s="9">
        <f t="shared" si="1"/>
        <v>2250000000</v>
      </c>
      <c r="U8" s="1"/>
      <c r="V8" s="9">
        <f t="shared" si="1"/>
        <v>2250000000</v>
      </c>
    </row>
    <row r="9" spans="1:22" ht="75" x14ac:dyDescent="0.25">
      <c r="A9" s="5">
        <v>8</v>
      </c>
      <c r="B9" s="5" t="s">
        <v>28</v>
      </c>
      <c r="C9" s="6">
        <v>5000000000</v>
      </c>
      <c r="D9" s="7">
        <v>5000000000</v>
      </c>
      <c r="E9" s="1"/>
      <c r="F9" s="8">
        <f t="shared" si="0"/>
        <v>5000000000</v>
      </c>
      <c r="G9" s="1"/>
      <c r="H9" s="8">
        <f t="shared" si="0"/>
        <v>5000000000</v>
      </c>
      <c r="I9" s="1"/>
      <c r="J9" s="8">
        <f t="shared" si="0"/>
        <v>5000000000</v>
      </c>
      <c r="K9" s="1"/>
      <c r="L9" s="9">
        <f t="shared" si="0"/>
        <v>5000000000</v>
      </c>
      <c r="M9" s="1"/>
      <c r="N9" s="9">
        <f t="shared" si="1"/>
        <v>5000000000</v>
      </c>
      <c r="O9" s="1"/>
      <c r="P9" s="9">
        <f t="shared" si="1"/>
        <v>5000000000</v>
      </c>
      <c r="Q9" s="1"/>
      <c r="R9" s="9">
        <f t="shared" si="1"/>
        <v>5000000000</v>
      </c>
      <c r="S9" s="1"/>
      <c r="T9" s="9">
        <f t="shared" si="1"/>
        <v>5000000000</v>
      </c>
      <c r="U9" s="1"/>
      <c r="V9" s="9">
        <f t="shared" si="1"/>
        <v>5000000000</v>
      </c>
    </row>
    <row r="10" spans="1:22" ht="75" x14ac:dyDescent="0.25">
      <c r="A10" s="5">
        <v>9</v>
      </c>
      <c r="B10" s="5" t="s">
        <v>28</v>
      </c>
      <c r="C10" s="6">
        <v>5000000000</v>
      </c>
      <c r="D10" s="7">
        <v>5000000000</v>
      </c>
      <c r="E10" s="1"/>
      <c r="F10" s="8">
        <f t="shared" si="0"/>
        <v>5000000000</v>
      </c>
      <c r="G10" s="1"/>
      <c r="H10" s="8">
        <f t="shared" si="0"/>
        <v>5000000000</v>
      </c>
      <c r="I10" s="1"/>
      <c r="J10" s="8">
        <f t="shared" si="0"/>
        <v>5000000000</v>
      </c>
      <c r="K10" s="1"/>
      <c r="L10" s="9">
        <f t="shared" si="0"/>
        <v>5000000000</v>
      </c>
      <c r="M10" s="1"/>
      <c r="N10" s="9">
        <f t="shared" si="1"/>
        <v>5000000000</v>
      </c>
      <c r="O10" s="1"/>
      <c r="P10" s="9">
        <f t="shared" si="1"/>
        <v>5000000000</v>
      </c>
      <c r="Q10" s="1"/>
      <c r="R10" s="9">
        <f t="shared" si="1"/>
        <v>5000000000</v>
      </c>
      <c r="S10" s="1"/>
      <c r="T10" s="9">
        <f t="shared" si="1"/>
        <v>5000000000</v>
      </c>
      <c r="U10" s="1"/>
      <c r="V10" s="9">
        <f t="shared" si="1"/>
        <v>5000000000</v>
      </c>
    </row>
    <row r="11" spans="1:22" ht="75" x14ac:dyDescent="0.25">
      <c r="A11" s="5">
        <v>10</v>
      </c>
      <c r="B11" s="5" t="s">
        <v>28</v>
      </c>
      <c r="C11" s="6">
        <v>5000000000</v>
      </c>
      <c r="D11" s="7">
        <v>5000000000</v>
      </c>
      <c r="E11" s="1"/>
      <c r="F11" s="8">
        <f t="shared" si="0"/>
        <v>5000000000</v>
      </c>
      <c r="G11" s="1"/>
      <c r="H11" s="8">
        <f t="shared" si="0"/>
        <v>5000000000</v>
      </c>
      <c r="I11" s="1"/>
      <c r="J11" s="8">
        <f t="shared" si="0"/>
        <v>5000000000</v>
      </c>
      <c r="K11" s="1"/>
      <c r="L11" s="9">
        <f t="shared" si="0"/>
        <v>5000000000</v>
      </c>
      <c r="M11" s="1"/>
      <c r="N11" s="9">
        <f t="shared" si="1"/>
        <v>5000000000</v>
      </c>
      <c r="O11" s="1"/>
      <c r="P11" s="9">
        <f t="shared" si="1"/>
        <v>5000000000</v>
      </c>
      <c r="Q11" s="1"/>
      <c r="R11" s="9">
        <f t="shared" si="1"/>
        <v>5000000000</v>
      </c>
      <c r="S11" s="1"/>
      <c r="T11" s="9">
        <f t="shared" si="1"/>
        <v>5000000000</v>
      </c>
      <c r="U11" s="1"/>
      <c r="V11" s="9">
        <f t="shared" si="1"/>
        <v>5000000000</v>
      </c>
    </row>
    <row r="12" spans="1:22" ht="75" x14ac:dyDescent="0.25">
      <c r="A12" s="5">
        <v>11</v>
      </c>
      <c r="B12" s="5" t="s">
        <v>28</v>
      </c>
      <c r="C12" s="6">
        <v>5000000000</v>
      </c>
      <c r="D12" s="7">
        <v>5000000000</v>
      </c>
      <c r="E12" s="1"/>
      <c r="F12" s="8">
        <f t="shared" si="0"/>
        <v>5000000000</v>
      </c>
      <c r="G12" s="1"/>
      <c r="H12" s="8">
        <f t="shared" si="0"/>
        <v>5000000000</v>
      </c>
      <c r="I12" s="1"/>
      <c r="J12" s="8">
        <f t="shared" si="0"/>
        <v>5000000000</v>
      </c>
      <c r="K12" s="1"/>
      <c r="L12" s="9">
        <f t="shared" si="0"/>
        <v>5000000000</v>
      </c>
      <c r="M12" s="1"/>
      <c r="N12" s="9">
        <f t="shared" si="1"/>
        <v>5000000000</v>
      </c>
      <c r="O12" s="1"/>
      <c r="P12" s="9">
        <f t="shared" si="1"/>
        <v>5000000000</v>
      </c>
      <c r="Q12" s="1"/>
      <c r="R12" s="9">
        <f t="shared" si="1"/>
        <v>5000000000</v>
      </c>
      <c r="S12" s="1"/>
      <c r="T12" s="9">
        <f t="shared" si="1"/>
        <v>5000000000</v>
      </c>
      <c r="U12" s="1"/>
      <c r="V12" s="9">
        <f t="shared" si="1"/>
        <v>5000000000</v>
      </c>
    </row>
    <row r="13" spans="1:22" ht="75" x14ac:dyDescent="0.25">
      <c r="A13" s="5">
        <v>12</v>
      </c>
      <c r="B13" s="5" t="s">
        <v>28</v>
      </c>
      <c r="C13" s="6">
        <v>5000000000</v>
      </c>
      <c r="D13" s="7">
        <v>5000000000</v>
      </c>
      <c r="E13" s="1"/>
      <c r="F13" s="8">
        <f t="shared" si="0"/>
        <v>5000000000</v>
      </c>
      <c r="G13" s="1"/>
      <c r="H13" s="8">
        <f t="shared" si="0"/>
        <v>5000000000</v>
      </c>
      <c r="I13" s="1"/>
      <c r="J13" s="8">
        <f t="shared" si="0"/>
        <v>5000000000</v>
      </c>
      <c r="K13" s="1"/>
      <c r="L13" s="9">
        <f t="shared" si="0"/>
        <v>5000000000</v>
      </c>
      <c r="M13" s="1"/>
      <c r="N13" s="9">
        <f t="shared" si="1"/>
        <v>5000000000</v>
      </c>
      <c r="O13" s="1"/>
      <c r="P13" s="9">
        <f t="shared" si="1"/>
        <v>5000000000</v>
      </c>
      <c r="Q13" s="1"/>
      <c r="R13" s="9">
        <f t="shared" si="1"/>
        <v>5000000000</v>
      </c>
      <c r="S13" s="1"/>
      <c r="T13" s="9">
        <f t="shared" si="1"/>
        <v>5000000000</v>
      </c>
      <c r="U13" s="1"/>
      <c r="V13" s="9">
        <f t="shared" si="1"/>
        <v>5000000000</v>
      </c>
    </row>
    <row r="14" spans="1:22" ht="75" x14ac:dyDescent="0.25">
      <c r="A14" s="5">
        <v>13</v>
      </c>
      <c r="B14" s="5" t="s">
        <v>29</v>
      </c>
      <c r="C14" s="6">
        <v>46280000000</v>
      </c>
      <c r="D14" s="7">
        <v>46280000000</v>
      </c>
      <c r="E14" s="1"/>
      <c r="F14" s="8">
        <f t="shared" si="0"/>
        <v>46280000000</v>
      </c>
      <c r="G14" s="1"/>
      <c r="H14" s="8">
        <f t="shared" si="0"/>
        <v>46280000000</v>
      </c>
      <c r="I14" s="1"/>
      <c r="J14" s="8">
        <f t="shared" si="0"/>
        <v>46280000000</v>
      </c>
      <c r="K14" s="1"/>
      <c r="L14" s="9">
        <f t="shared" si="0"/>
        <v>46280000000</v>
      </c>
      <c r="M14" s="1"/>
      <c r="N14" s="9">
        <f t="shared" si="1"/>
        <v>46280000000</v>
      </c>
      <c r="O14" s="1"/>
      <c r="P14" s="9">
        <f t="shared" si="1"/>
        <v>46280000000</v>
      </c>
      <c r="Q14" s="1"/>
      <c r="R14" s="9">
        <f t="shared" si="1"/>
        <v>46280000000</v>
      </c>
      <c r="S14" s="1"/>
      <c r="T14" s="9">
        <f t="shared" si="1"/>
        <v>46280000000</v>
      </c>
      <c r="U14" s="1"/>
      <c r="V14" s="9">
        <f t="shared" si="1"/>
        <v>46280000000</v>
      </c>
    </row>
    <row r="15" spans="1:22" ht="75" x14ac:dyDescent="0.25">
      <c r="A15" s="5">
        <v>14</v>
      </c>
      <c r="B15" s="5" t="s">
        <v>30</v>
      </c>
      <c r="C15" s="6">
        <v>5000000000</v>
      </c>
      <c r="D15" s="7">
        <v>4910000000</v>
      </c>
      <c r="E15" s="1"/>
      <c r="F15" s="8">
        <f t="shared" si="0"/>
        <v>4910000000</v>
      </c>
      <c r="G15" s="1"/>
      <c r="H15" s="8">
        <f t="shared" si="0"/>
        <v>4910000000</v>
      </c>
      <c r="I15" s="1"/>
      <c r="J15" s="8">
        <f t="shared" si="0"/>
        <v>4910000000</v>
      </c>
      <c r="K15" s="10">
        <v>-100000000</v>
      </c>
      <c r="L15" s="9">
        <f t="shared" si="0"/>
        <v>4810000000</v>
      </c>
      <c r="M15" s="1"/>
      <c r="N15" s="9">
        <f t="shared" si="1"/>
        <v>4810000000</v>
      </c>
      <c r="O15" s="1"/>
      <c r="P15" s="9">
        <f t="shared" si="1"/>
        <v>4810000000</v>
      </c>
      <c r="Q15" s="1"/>
      <c r="R15" s="9">
        <f t="shared" si="1"/>
        <v>4810000000</v>
      </c>
      <c r="S15" s="1"/>
      <c r="T15" s="9">
        <f t="shared" si="1"/>
        <v>4810000000</v>
      </c>
      <c r="U15" s="1"/>
      <c r="V15" s="9">
        <f t="shared" si="1"/>
        <v>4810000000</v>
      </c>
    </row>
    <row r="16" spans="1:22" ht="75" x14ac:dyDescent="0.25">
      <c r="A16" s="5">
        <v>15</v>
      </c>
      <c r="B16" s="5" t="s">
        <v>30</v>
      </c>
      <c r="C16" s="6">
        <v>5000000000</v>
      </c>
      <c r="D16" s="7">
        <v>4910000000</v>
      </c>
      <c r="E16" s="1"/>
      <c r="F16" s="8">
        <f t="shared" si="0"/>
        <v>4910000000</v>
      </c>
      <c r="G16" s="1"/>
      <c r="H16" s="8">
        <f t="shared" si="0"/>
        <v>4910000000</v>
      </c>
      <c r="I16" s="1"/>
      <c r="J16" s="8">
        <f t="shared" si="0"/>
        <v>4910000000</v>
      </c>
      <c r="K16" s="10">
        <v>-100000000</v>
      </c>
      <c r="L16" s="9">
        <f t="shared" si="0"/>
        <v>4810000000</v>
      </c>
      <c r="M16" s="1"/>
      <c r="N16" s="9">
        <f t="shared" si="1"/>
        <v>4810000000</v>
      </c>
      <c r="O16" s="1"/>
      <c r="P16" s="9">
        <f t="shared" si="1"/>
        <v>4810000000</v>
      </c>
      <c r="Q16" s="1"/>
      <c r="R16" s="9">
        <f t="shared" si="1"/>
        <v>4810000000</v>
      </c>
      <c r="S16" s="1"/>
      <c r="T16" s="9">
        <f t="shared" si="1"/>
        <v>4810000000</v>
      </c>
      <c r="U16" s="1"/>
      <c r="V16" s="9">
        <f t="shared" si="1"/>
        <v>4810000000</v>
      </c>
    </row>
    <row r="17" spans="1:22" ht="75" x14ac:dyDescent="0.25">
      <c r="A17" s="5">
        <v>16</v>
      </c>
      <c r="B17" s="5" t="s">
        <v>31</v>
      </c>
      <c r="C17" s="6">
        <v>8172920000</v>
      </c>
      <c r="D17" s="7">
        <v>8172920000</v>
      </c>
      <c r="E17" s="1"/>
      <c r="F17" s="8">
        <f t="shared" si="0"/>
        <v>8172920000</v>
      </c>
      <c r="G17" s="1"/>
      <c r="H17" s="8">
        <f t="shared" si="0"/>
        <v>8172920000</v>
      </c>
      <c r="I17" s="1"/>
      <c r="J17" s="8">
        <f t="shared" si="0"/>
        <v>8172920000</v>
      </c>
      <c r="K17" s="1"/>
      <c r="L17" s="9">
        <f t="shared" si="0"/>
        <v>8172920000</v>
      </c>
      <c r="M17" s="1"/>
      <c r="N17" s="9">
        <f t="shared" si="1"/>
        <v>8172920000</v>
      </c>
      <c r="O17" s="1"/>
      <c r="P17" s="9">
        <f t="shared" si="1"/>
        <v>8172920000</v>
      </c>
      <c r="Q17" s="1"/>
      <c r="R17" s="9">
        <f t="shared" si="1"/>
        <v>8172920000</v>
      </c>
      <c r="S17" s="1"/>
      <c r="T17" s="9">
        <f t="shared" si="1"/>
        <v>8172920000</v>
      </c>
      <c r="U17" s="1"/>
      <c r="V17" s="9">
        <f t="shared" si="1"/>
        <v>8172920000</v>
      </c>
    </row>
    <row r="18" spans="1:22" x14ac:dyDescent="0.25">
      <c r="A18" s="5">
        <v>17</v>
      </c>
      <c r="B18" s="5" t="s">
        <v>32</v>
      </c>
      <c r="C18" s="6">
        <v>6000000000</v>
      </c>
      <c r="D18" s="7">
        <v>6000000000</v>
      </c>
      <c r="E18" s="1"/>
      <c r="F18" s="8">
        <f t="shared" si="0"/>
        <v>6000000000</v>
      </c>
      <c r="G18" s="1"/>
      <c r="H18" s="8">
        <f t="shared" si="0"/>
        <v>6000000000</v>
      </c>
      <c r="I18" s="1"/>
      <c r="J18" s="8">
        <f t="shared" si="0"/>
        <v>6000000000</v>
      </c>
      <c r="K18" s="1"/>
      <c r="L18" s="9">
        <f t="shared" si="0"/>
        <v>6000000000</v>
      </c>
      <c r="M18" s="1"/>
      <c r="N18" s="9">
        <f t="shared" si="1"/>
        <v>6000000000</v>
      </c>
      <c r="O18" s="1"/>
      <c r="P18" s="9">
        <f t="shared" si="1"/>
        <v>6000000000</v>
      </c>
      <c r="Q18" s="1"/>
      <c r="R18" s="9">
        <f t="shared" si="1"/>
        <v>6000000000</v>
      </c>
      <c r="S18" s="1"/>
      <c r="T18" s="9">
        <f t="shared" si="1"/>
        <v>6000000000</v>
      </c>
      <c r="U18" s="1"/>
      <c r="V18" s="9">
        <f t="shared" si="1"/>
        <v>6000000000</v>
      </c>
    </row>
    <row r="19" spans="1:22" x14ac:dyDescent="0.25">
      <c r="A19" s="5">
        <v>18</v>
      </c>
      <c r="B19" s="5" t="s">
        <v>33</v>
      </c>
      <c r="C19" s="6">
        <v>6000000000</v>
      </c>
      <c r="D19" s="7">
        <v>6000000000</v>
      </c>
      <c r="E19" s="1"/>
      <c r="F19" s="8">
        <f t="shared" si="0"/>
        <v>6000000000</v>
      </c>
      <c r="G19" s="1"/>
      <c r="H19" s="8">
        <f t="shared" si="0"/>
        <v>6000000000</v>
      </c>
      <c r="I19" s="1"/>
      <c r="J19" s="8">
        <f t="shared" si="0"/>
        <v>6000000000</v>
      </c>
      <c r="K19" s="1"/>
      <c r="L19" s="9">
        <f t="shared" si="0"/>
        <v>6000000000</v>
      </c>
      <c r="M19" s="1"/>
      <c r="N19" s="9">
        <f t="shared" si="1"/>
        <v>6000000000</v>
      </c>
      <c r="O19" s="1"/>
      <c r="P19" s="9">
        <f t="shared" si="1"/>
        <v>6000000000</v>
      </c>
      <c r="Q19" s="1"/>
      <c r="R19" s="9">
        <f t="shared" si="1"/>
        <v>6000000000</v>
      </c>
      <c r="S19" s="1"/>
      <c r="T19" s="9">
        <f t="shared" si="1"/>
        <v>6000000000</v>
      </c>
      <c r="U19" s="1"/>
      <c r="V19" s="9">
        <f t="shared" si="1"/>
        <v>6000000000</v>
      </c>
    </row>
    <row r="20" spans="1:22" x14ac:dyDescent="0.25">
      <c r="A20" s="5">
        <v>19</v>
      </c>
      <c r="B20" s="5" t="s">
        <v>34</v>
      </c>
      <c r="C20" s="6">
        <v>6000000000</v>
      </c>
      <c r="D20" s="7">
        <v>6000000000</v>
      </c>
      <c r="E20" s="1"/>
      <c r="F20" s="8">
        <f t="shared" si="0"/>
        <v>6000000000</v>
      </c>
      <c r="G20" s="1"/>
      <c r="H20" s="8">
        <f t="shared" si="0"/>
        <v>6000000000</v>
      </c>
      <c r="I20" s="1"/>
      <c r="J20" s="8">
        <f t="shared" si="0"/>
        <v>6000000000</v>
      </c>
      <c r="K20" s="1"/>
      <c r="L20" s="9">
        <f t="shared" si="0"/>
        <v>6000000000</v>
      </c>
      <c r="M20" s="1"/>
      <c r="N20" s="9">
        <f t="shared" si="1"/>
        <v>6000000000</v>
      </c>
      <c r="O20" s="1"/>
      <c r="P20" s="9">
        <f t="shared" si="1"/>
        <v>6000000000</v>
      </c>
      <c r="Q20" s="1"/>
      <c r="R20" s="9">
        <f t="shared" si="1"/>
        <v>6000000000</v>
      </c>
      <c r="S20" s="1"/>
      <c r="T20" s="9">
        <f t="shared" si="1"/>
        <v>6000000000</v>
      </c>
      <c r="U20" s="1"/>
      <c r="V20" s="9">
        <f t="shared" si="1"/>
        <v>6000000000</v>
      </c>
    </row>
    <row r="21" spans="1:22" ht="75" x14ac:dyDescent="0.25">
      <c r="A21" s="5">
        <v>20</v>
      </c>
      <c r="B21" s="5" t="s">
        <v>35</v>
      </c>
      <c r="C21" s="6">
        <v>10000000000</v>
      </c>
      <c r="D21" s="7">
        <v>10000000000</v>
      </c>
      <c r="E21" s="1"/>
      <c r="F21" s="8">
        <f t="shared" si="0"/>
        <v>10000000000</v>
      </c>
      <c r="G21" s="1"/>
      <c r="H21" s="8">
        <f t="shared" si="0"/>
        <v>10000000000</v>
      </c>
      <c r="I21" s="1"/>
      <c r="J21" s="8">
        <f t="shared" si="0"/>
        <v>10000000000</v>
      </c>
      <c r="K21" s="10">
        <v>-10000000000</v>
      </c>
      <c r="L21" s="9">
        <f t="shared" si="0"/>
        <v>0</v>
      </c>
      <c r="M21" s="1"/>
      <c r="N21" s="9">
        <f t="shared" si="1"/>
        <v>0</v>
      </c>
      <c r="O21" s="1"/>
      <c r="P21" s="9">
        <f t="shared" si="1"/>
        <v>0</v>
      </c>
      <c r="Q21" s="1"/>
      <c r="R21" s="9">
        <f t="shared" si="1"/>
        <v>0</v>
      </c>
      <c r="S21" s="1"/>
      <c r="T21" s="9">
        <f t="shared" si="1"/>
        <v>0</v>
      </c>
      <c r="U21" s="1"/>
      <c r="V21" s="9">
        <f t="shared" si="1"/>
        <v>0</v>
      </c>
    </row>
    <row r="22" spans="1:22" ht="75" x14ac:dyDescent="0.25">
      <c r="A22" s="5">
        <v>21</v>
      </c>
      <c r="B22" s="5" t="s">
        <v>35</v>
      </c>
      <c r="C22" s="6">
        <v>10000000000</v>
      </c>
      <c r="D22" s="7">
        <v>10000000000</v>
      </c>
      <c r="E22" s="1"/>
      <c r="F22" s="8">
        <f t="shared" si="0"/>
        <v>10000000000</v>
      </c>
      <c r="G22" s="1"/>
      <c r="H22" s="8">
        <f t="shared" si="0"/>
        <v>10000000000</v>
      </c>
      <c r="I22" s="1"/>
      <c r="J22" s="8">
        <f t="shared" si="0"/>
        <v>10000000000</v>
      </c>
      <c r="K22" s="10">
        <v>-10000000000</v>
      </c>
      <c r="L22" s="9">
        <f t="shared" si="0"/>
        <v>0</v>
      </c>
      <c r="M22" s="1"/>
      <c r="N22" s="9">
        <f t="shared" si="1"/>
        <v>0</v>
      </c>
      <c r="O22" s="1"/>
      <c r="P22" s="9">
        <f t="shared" si="1"/>
        <v>0</v>
      </c>
      <c r="Q22" s="1"/>
      <c r="R22" s="9">
        <f t="shared" si="1"/>
        <v>0</v>
      </c>
      <c r="S22" s="1"/>
      <c r="T22" s="9">
        <f t="shared" si="1"/>
        <v>0</v>
      </c>
      <c r="U22" s="1"/>
      <c r="V22" s="9">
        <f t="shared" si="1"/>
        <v>0</v>
      </c>
    </row>
    <row r="23" spans="1:22" x14ac:dyDescent="0.25">
      <c r="A23" s="5">
        <v>22</v>
      </c>
      <c r="B23" s="5" t="s">
        <v>36</v>
      </c>
      <c r="C23" s="6">
        <v>10000000000</v>
      </c>
      <c r="D23" s="7">
        <v>1818181818.1899986</v>
      </c>
      <c r="E23" s="1"/>
      <c r="F23" s="8">
        <f t="shared" si="0"/>
        <v>1818181818.1899986</v>
      </c>
      <c r="G23" s="10">
        <v>-909090909.09000003</v>
      </c>
      <c r="H23" s="8">
        <f t="shared" si="0"/>
        <v>909090909.09999859</v>
      </c>
      <c r="I23" s="1"/>
      <c r="J23" s="8">
        <f t="shared" si="0"/>
        <v>909090909.09999859</v>
      </c>
      <c r="K23" s="1"/>
      <c r="L23" s="9">
        <f t="shared" si="0"/>
        <v>909090909.09999859</v>
      </c>
      <c r="M23" s="1"/>
      <c r="N23" s="9">
        <f t="shared" si="1"/>
        <v>909090909.09999859</v>
      </c>
      <c r="O23" s="10">
        <v>-909090909.10000002</v>
      </c>
      <c r="P23" s="9">
        <f t="shared" si="1"/>
        <v>-1.430511474609375E-6</v>
      </c>
      <c r="Q23" s="1"/>
      <c r="R23" s="9">
        <f t="shared" si="1"/>
        <v>-1.430511474609375E-6</v>
      </c>
      <c r="S23" s="1"/>
      <c r="T23" s="9">
        <f t="shared" si="1"/>
        <v>-1.430511474609375E-6</v>
      </c>
      <c r="U23" s="1"/>
      <c r="V23" s="9">
        <f t="shared" si="1"/>
        <v>-1.430511474609375E-6</v>
      </c>
    </row>
    <row r="24" spans="1:22" x14ac:dyDescent="0.25">
      <c r="A24" s="5">
        <v>23</v>
      </c>
      <c r="B24" s="5">
        <v>48729</v>
      </c>
      <c r="C24" s="6">
        <v>6000000000</v>
      </c>
      <c r="D24" s="7">
        <v>6000000000</v>
      </c>
      <c r="E24" s="1"/>
      <c r="F24" s="8">
        <f t="shared" si="0"/>
        <v>6000000000</v>
      </c>
      <c r="G24" s="1"/>
      <c r="H24" s="8">
        <f t="shared" si="0"/>
        <v>6000000000</v>
      </c>
      <c r="I24" s="1"/>
      <c r="J24" s="8">
        <f t="shared" si="0"/>
        <v>6000000000</v>
      </c>
      <c r="K24" s="1"/>
      <c r="L24" s="9">
        <f t="shared" si="0"/>
        <v>6000000000</v>
      </c>
      <c r="M24" s="1"/>
      <c r="N24" s="9">
        <f t="shared" si="1"/>
        <v>6000000000</v>
      </c>
      <c r="O24" s="1"/>
      <c r="P24" s="9">
        <f t="shared" si="1"/>
        <v>6000000000</v>
      </c>
      <c r="Q24" s="1"/>
      <c r="R24" s="9">
        <f t="shared" si="1"/>
        <v>6000000000</v>
      </c>
      <c r="S24" s="1"/>
      <c r="T24" s="9">
        <f t="shared" si="1"/>
        <v>6000000000</v>
      </c>
      <c r="U24" s="1"/>
      <c r="V24" s="9">
        <f t="shared" si="1"/>
        <v>6000000000</v>
      </c>
    </row>
    <row r="25" spans="1:22" x14ac:dyDescent="0.25">
      <c r="A25" s="5">
        <v>24</v>
      </c>
      <c r="B25" s="5">
        <v>44353</v>
      </c>
      <c r="C25" s="6">
        <v>13000000000</v>
      </c>
      <c r="D25" s="7">
        <v>5000000000</v>
      </c>
      <c r="E25" s="10">
        <v>-1000000000</v>
      </c>
      <c r="F25" s="8">
        <f t="shared" si="0"/>
        <v>4000000000</v>
      </c>
      <c r="G25" s="1"/>
      <c r="H25" s="8">
        <f t="shared" si="0"/>
        <v>4000000000</v>
      </c>
      <c r="I25" s="1"/>
      <c r="J25" s="8">
        <f t="shared" si="0"/>
        <v>4000000000</v>
      </c>
      <c r="K25" s="1"/>
      <c r="L25" s="9">
        <f t="shared" si="0"/>
        <v>4000000000</v>
      </c>
      <c r="M25" s="1"/>
      <c r="N25" s="9">
        <f t="shared" si="1"/>
        <v>4000000000</v>
      </c>
      <c r="O25" s="10">
        <v>-1000000000</v>
      </c>
      <c r="P25" s="9">
        <f t="shared" si="1"/>
        <v>3000000000</v>
      </c>
      <c r="Q25" s="1"/>
      <c r="R25" s="9">
        <f t="shared" si="1"/>
        <v>3000000000</v>
      </c>
      <c r="S25" s="1"/>
      <c r="T25" s="9">
        <f t="shared" si="1"/>
        <v>3000000000</v>
      </c>
      <c r="U25" s="1"/>
      <c r="V25" s="9">
        <f t="shared" si="1"/>
        <v>3000000000</v>
      </c>
    </row>
    <row r="26" spans="1:22" x14ac:dyDescent="0.25">
      <c r="A26" s="5">
        <v>25</v>
      </c>
      <c r="B26" s="5">
        <v>43614</v>
      </c>
      <c r="C26" s="6">
        <v>5000000000</v>
      </c>
      <c r="D26" s="7">
        <v>625000000</v>
      </c>
      <c r="E26" s="10">
        <v>-625000000</v>
      </c>
      <c r="F26" s="8">
        <f t="shared" si="0"/>
        <v>0</v>
      </c>
      <c r="G26" s="1"/>
      <c r="H26" s="8">
        <f t="shared" si="0"/>
        <v>0</v>
      </c>
      <c r="I26" s="1"/>
      <c r="J26" s="8">
        <f t="shared" si="0"/>
        <v>0</v>
      </c>
      <c r="K26" s="1"/>
      <c r="L26" s="9">
        <f t="shared" si="0"/>
        <v>0</v>
      </c>
      <c r="M26" s="1"/>
      <c r="N26" s="9">
        <f t="shared" si="1"/>
        <v>0</v>
      </c>
      <c r="O26" s="1"/>
      <c r="P26" s="9">
        <f t="shared" si="1"/>
        <v>0</v>
      </c>
      <c r="Q26" s="1"/>
      <c r="R26" s="9">
        <f t="shared" si="1"/>
        <v>0</v>
      </c>
      <c r="S26" s="1"/>
      <c r="T26" s="9">
        <f t="shared" si="1"/>
        <v>0</v>
      </c>
      <c r="U26" s="1"/>
      <c r="V26" s="9">
        <f t="shared" si="1"/>
        <v>0</v>
      </c>
    </row>
    <row r="27" spans="1:22" x14ac:dyDescent="0.25">
      <c r="A27" s="5">
        <v>26</v>
      </c>
      <c r="B27" s="5">
        <v>44353</v>
      </c>
      <c r="C27" s="6">
        <v>10000000000</v>
      </c>
      <c r="D27" s="7">
        <v>3846153846.1599998</v>
      </c>
      <c r="E27" s="10">
        <v>-769230769.23000002</v>
      </c>
      <c r="F27" s="8">
        <f t="shared" si="0"/>
        <v>3076923076.9299998</v>
      </c>
      <c r="G27" s="1"/>
      <c r="H27" s="8">
        <f t="shared" si="0"/>
        <v>3076923076.9299998</v>
      </c>
      <c r="I27" s="1"/>
      <c r="J27" s="8">
        <f t="shared" si="0"/>
        <v>3076923076.9299998</v>
      </c>
      <c r="K27" s="1"/>
      <c r="L27" s="9">
        <f t="shared" si="0"/>
        <v>3076923076.9299998</v>
      </c>
      <c r="M27" s="1"/>
      <c r="N27" s="9">
        <f t="shared" si="1"/>
        <v>3076923076.9299998</v>
      </c>
      <c r="O27" s="10">
        <v>-769230769.23000002</v>
      </c>
      <c r="P27" s="9">
        <f t="shared" si="1"/>
        <v>2307692307.6999998</v>
      </c>
      <c r="Q27" s="1"/>
      <c r="R27" s="9">
        <f t="shared" si="1"/>
        <v>2307692307.6999998</v>
      </c>
      <c r="S27" s="1"/>
      <c r="T27" s="9">
        <f t="shared" si="1"/>
        <v>2307692307.6999998</v>
      </c>
      <c r="U27" s="1"/>
      <c r="V27" s="9">
        <f t="shared" si="1"/>
        <v>2307692307.6999998</v>
      </c>
    </row>
    <row r="28" spans="1:22" x14ac:dyDescent="0.25">
      <c r="A28" s="5">
        <v>27</v>
      </c>
      <c r="B28" s="5">
        <v>47182</v>
      </c>
      <c r="C28" s="6">
        <v>25000000000</v>
      </c>
      <c r="D28" s="7">
        <v>22727272727.279999</v>
      </c>
      <c r="E28" s="10">
        <v>-2272727272.7199998</v>
      </c>
      <c r="F28" s="8">
        <f t="shared" si="0"/>
        <v>20454545454.559998</v>
      </c>
      <c r="G28" s="1"/>
      <c r="H28" s="8">
        <f t="shared" si="0"/>
        <v>20454545454.559998</v>
      </c>
      <c r="I28" s="1"/>
      <c r="J28" s="8">
        <f t="shared" si="0"/>
        <v>20454545454.559998</v>
      </c>
      <c r="K28" s="1"/>
      <c r="L28" s="9">
        <f t="shared" si="0"/>
        <v>20454545454.559998</v>
      </c>
      <c r="M28" s="1"/>
      <c r="N28" s="9">
        <f t="shared" si="1"/>
        <v>20454545454.559998</v>
      </c>
      <c r="O28" s="1"/>
      <c r="P28" s="9">
        <f t="shared" si="1"/>
        <v>20454545454.559998</v>
      </c>
      <c r="Q28" s="1"/>
      <c r="R28" s="9">
        <f t="shared" si="1"/>
        <v>20454545454.559998</v>
      </c>
      <c r="S28" s="1"/>
      <c r="T28" s="9">
        <f t="shared" si="1"/>
        <v>20454545454.559998</v>
      </c>
      <c r="U28" s="1"/>
      <c r="V28" s="9">
        <f t="shared" si="1"/>
        <v>20454545454.559998</v>
      </c>
    </row>
    <row r="29" spans="1:22" x14ac:dyDescent="0.25">
      <c r="A29" s="5">
        <v>28</v>
      </c>
      <c r="B29" s="5">
        <v>48830</v>
      </c>
      <c r="C29" s="6">
        <v>20000000000</v>
      </c>
      <c r="D29" s="7">
        <v>640351120.06000125</v>
      </c>
      <c r="E29" s="10">
        <v>-4889889.9800000004</v>
      </c>
      <c r="F29" s="8">
        <f t="shared" si="0"/>
        <v>635461230.08000124</v>
      </c>
      <c r="G29" s="10">
        <v>-44994889.969999999</v>
      </c>
      <c r="H29" s="8">
        <f t="shared" si="0"/>
        <v>590466340.11000121</v>
      </c>
      <c r="I29" s="10">
        <v>-9831652.4700000007</v>
      </c>
      <c r="J29" s="8">
        <f t="shared" si="0"/>
        <v>580634687.64000118</v>
      </c>
      <c r="K29" s="10">
        <v>-252249529.06999999</v>
      </c>
      <c r="L29" s="9">
        <f t="shared" si="0"/>
        <v>328385158.57000118</v>
      </c>
      <c r="M29" s="10">
        <v>-5324954.0599999996</v>
      </c>
      <c r="N29" s="9">
        <f t="shared" si="1"/>
        <v>323060204.51000118</v>
      </c>
      <c r="O29" s="10">
        <v>-15689706.82</v>
      </c>
      <c r="P29" s="9">
        <f t="shared" si="1"/>
        <v>307370497.69000119</v>
      </c>
      <c r="Q29" s="10">
        <v>-6843842.8099999996</v>
      </c>
      <c r="R29" s="9">
        <f t="shared" si="1"/>
        <v>300526654.88000119</v>
      </c>
      <c r="S29" s="10">
        <v>-28189159.640000001</v>
      </c>
      <c r="T29" s="9">
        <f t="shared" si="1"/>
        <v>272337495.2400012</v>
      </c>
      <c r="U29" s="10">
        <v>-10609691.73</v>
      </c>
      <c r="V29" s="9">
        <f t="shared" si="1"/>
        <v>261727803.51000121</v>
      </c>
    </row>
    <row r="30" spans="1:22" x14ac:dyDescent="0.25">
      <c r="A30" s="5">
        <v>29</v>
      </c>
      <c r="B30" s="5">
        <v>45171</v>
      </c>
      <c r="C30" s="6">
        <v>1530000000</v>
      </c>
      <c r="D30" s="7">
        <v>1486038722.0999999</v>
      </c>
      <c r="E30" s="1"/>
      <c r="F30" s="8">
        <f t="shared" si="0"/>
        <v>1486038722.0999999</v>
      </c>
      <c r="G30" s="1"/>
      <c r="H30" s="8">
        <f t="shared" si="0"/>
        <v>1486038722.0999999</v>
      </c>
      <c r="I30" s="1"/>
      <c r="J30" s="8">
        <f t="shared" si="0"/>
        <v>1486038722.0999999</v>
      </c>
      <c r="K30" s="1"/>
      <c r="L30" s="9">
        <f t="shared" si="0"/>
        <v>1486038722.0999999</v>
      </c>
      <c r="M30" s="1"/>
      <c r="N30" s="9">
        <f t="shared" si="1"/>
        <v>1486038722.0999999</v>
      </c>
      <c r="O30" s="1"/>
      <c r="P30" s="9">
        <f t="shared" si="1"/>
        <v>1486038722.0999999</v>
      </c>
      <c r="Q30" s="1"/>
      <c r="R30" s="9">
        <f t="shared" si="1"/>
        <v>1486038722.0999999</v>
      </c>
      <c r="S30" s="1"/>
      <c r="T30" s="9">
        <f t="shared" si="1"/>
        <v>1486038722.0999999</v>
      </c>
      <c r="U30" s="1"/>
      <c r="V30" s="9">
        <f t="shared" si="1"/>
        <v>1486038722.0999999</v>
      </c>
    </row>
    <row r="31" spans="1:22" x14ac:dyDescent="0.25">
      <c r="A31" s="5">
        <v>30</v>
      </c>
      <c r="B31" s="5">
        <v>49066</v>
      </c>
      <c r="C31" s="6">
        <v>7000000000</v>
      </c>
      <c r="D31" s="7">
        <v>7000000000</v>
      </c>
      <c r="E31" s="1"/>
      <c r="F31" s="8">
        <f t="shared" si="0"/>
        <v>7000000000</v>
      </c>
      <c r="G31" s="1"/>
      <c r="H31" s="8">
        <f t="shared" si="0"/>
        <v>7000000000</v>
      </c>
      <c r="I31" s="1"/>
      <c r="J31" s="8">
        <f t="shared" si="0"/>
        <v>7000000000</v>
      </c>
      <c r="K31" s="1"/>
      <c r="L31" s="9">
        <f t="shared" si="0"/>
        <v>7000000000</v>
      </c>
      <c r="M31" s="1"/>
      <c r="N31" s="9">
        <f t="shared" si="1"/>
        <v>7000000000</v>
      </c>
      <c r="O31" s="1"/>
      <c r="P31" s="9">
        <f t="shared" si="1"/>
        <v>7000000000</v>
      </c>
      <c r="Q31" s="1"/>
      <c r="R31" s="9">
        <f t="shared" si="1"/>
        <v>7000000000</v>
      </c>
      <c r="S31" s="1"/>
      <c r="T31" s="9">
        <f t="shared" si="1"/>
        <v>7000000000</v>
      </c>
      <c r="U31" s="1"/>
      <c r="V31" s="9">
        <f t="shared" si="1"/>
        <v>7000000000</v>
      </c>
    </row>
    <row r="32" spans="1:22" x14ac:dyDescent="0.25">
      <c r="A32" s="5">
        <v>31</v>
      </c>
      <c r="B32" s="5">
        <v>44394</v>
      </c>
      <c r="C32" s="6">
        <v>2581487000</v>
      </c>
      <c r="D32" s="7">
        <v>767605707.3499999</v>
      </c>
      <c r="E32" s="1"/>
      <c r="F32" s="8">
        <f t="shared" si="0"/>
        <v>767605707.3499999</v>
      </c>
      <c r="G32" s="1"/>
      <c r="H32" s="8">
        <f t="shared" si="0"/>
        <v>767605707.3499999</v>
      </c>
      <c r="I32" s="1"/>
      <c r="J32" s="8">
        <f t="shared" si="0"/>
        <v>767605707.3499999</v>
      </c>
      <c r="K32" s="1"/>
      <c r="L32" s="9">
        <f t="shared" si="0"/>
        <v>767605707.3499999</v>
      </c>
      <c r="M32" s="1"/>
      <c r="N32" s="9">
        <f t="shared" si="1"/>
        <v>767605707.3499999</v>
      </c>
      <c r="O32" s="1"/>
      <c r="P32" s="9">
        <f t="shared" si="1"/>
        <v>767605707.3499999</v>
      </c>
      <c r="Q32" s="1"/>
      <c r="R32" s="9">
        <f t="shared" si="1"/>
        <v>767605707.3499999</v>
      </c>
      <c r="S32" s="1"/>
      <c r="T32" s="9">
        <f t="shared" si="1"/>
        <v>767605707.3499999</v>
      </c>
      <c r="U32" s="1"/>
      <c r="V32" s="9">
        <f t="shared" si="1"/>
        <v>767605707.3499999</v>
      </c>
    </row>
    <row r="33" spans="1:22" ht="45" x14ac:dyDescent="0.25">
      <c r="A33" s="5">
        <v>32</v>
      </c>
      <c r="B33" s="5" t="s">
        <v>37</v>
      </c>
      <c r="C33" s="6">
        <v>9000000000</v>
      </c>
      <c r="D33" s="7">
        <v>9000000000</v>
      </c>
      <c r="E33" s="1"/>
      <c r="F33" s="8">
        <f t="shared" si="0"/>
        <v>9000000000</v>
      </c>
      <c r="G33" s="1"/>
      <c r="H33" s="8">
        <f t="shared" si="0"/>
        <v>9000000000</v>
      </c>
      <c r="I33" s="1"/>
      <c r="J33" s="8">
        <f t="shared" si="0"/>
        <v>9000000000</v>
      </c>
      <c r="K33" s="1"/>
      <c r="L33" s="9">
        <f t="shared" si="0"/>
        <v>9000000000</v>
      </c>
      <c r="M33" s="1"/>
      <c r="N33" s="9">
        <f t="shared" si="1"/>
        <v>9000000000</v>
      </c>
      <c r="O33" s="1"/>
      <c r="P33" s="9">
        <f t="shared" si="1"/>
        <v>9000000000</v>
      </c>
      <c r="Q33" s="1"/>
      <c r="R33" s="9">
        <f t="shared" si="1"/>
        <v>9000000000</v>
      </c>
      <c r="S33" s="1"/>
      <c r="T33" s="9">
        <f t="shared" si="1"/>
        <v>9000000000</v>
      </c>
      <c r="U33" s="1"/>
      <c r="V33" s="9">
        <f t="shared" si="1"/>
        <v>9000000000</v>
      </c>
    </row>
    <row r="34" spans="1:22" x14ac:dyDescent="0.25">
      <c r="A34" s="5">
        <v>33</v>
      </c>
      <c r="B34" s="5">
        <v>44883</v>
      </c>
      <c r="C34" s="6">
        <v>10000000000</v>
      </c>
      <c r="D34" s="7">
        <v>6153846153.8500023</v>
      </c>
      <c r="E34" s="10">
        <v>-769230769.23000002</v>
      </c>
      <c r="F34" s="8">
        <f t="shared" si="0"/>
        <v>5384615384.6200027</v>
      </c>
      <c r="G34" s="1"/>
      <c r="H34" s="8">
        <f t="shared" si="0"/>
        <v>5384615384.6200027</v>
      </c>
      <c r="I34" s="1"/>
      <c r="J34" s="8">
        <f t="shared" si="0"/>
        <v>5384615384.6200027</v>
      </c>
      <c r="K34" s="1"/>
      <c r="L34" s="9">
        <f t="shared" si="0"/>
        <v>5384615384.6200027</v>
      </c>
      <c r="M34" s="1"/>
      <c r="N34" s="9">
        <f t="shared" si="1"/>
        <v>5384615384.6200027</v>
      </c>
      <c r="O34" s="10">
        <v>-769230769.23000002</v>
      </c>
      <c r="P34" s="9">
        <f t="shared" si="1"/>
        <v>4615384615.3900032</v>
      </c>
      <c r="Q34" s="1"/>
      <c r="R34" s="9">
        <f t="shared" si="1"/>
        <v>4615384615.3900032</v>
      </c>
      <c r="S34" s="1"/>
      <c r="T34" s="9">
        <f t="shared" si="1"/>
        <v>4615384615.3900032</v>
      </c>
      <c r="U34" s="1"/>
      <c r="V34" s="9">
        <f t="shared" si="1"/>
        <v>4615384615.3900032</v>
      </c>
    </row>
    <row r="35" spans="1:22" ht="45" x14ac:dyDescent="0.25">
      <c r="A35" s="5">
        <v>34</v>
      </c>
      <c r="B35" s="5" t="s">
        <v>37</v>
      </c>
      <c r="C35" s="6">
        <v>9000000000</v>
      </c>
      <c r="D35" s="7">
        <v>9000000000</v>
      </c>
      <c r="E35" s="1"/>
      <c r="F35" s="8">
        <f t="shared" si="0"/>
        <v>9000000000</v>
      </c>
      <c r="G35" s="1"/>
      <c r="H35" s="8">
        <f t="shared" si="0"/>
        <v>9000000000</v>
      </c>
      <c r="I35" s="1"/>
      <c r="J35" s="8">
        <f t="shared" si="0"/>
        <v>9000000000</v>
      </c>
      <c r="K35" s="1"/>
      <c r="L35" s="9">
        <f t="shared" si="0"/>
        <v>9000000000</v>
      </c>
      <c r="M35" s="1"/>
      <c r="N35" s="9">
        <f t="shared" si="1"/>
        <v>9000000000</v>
      </c>
      <c r="O35" s="1"/>
      <c r="P35" s="9">
        <f t="shared" si="1"/>
        <v>9000000000</v>
      </c>
      <c r="Q35" s="1"/>
      <c r="R35" s="9">
        <f t="shared" si="1"/>
        <v>9000000000</v>
      </c>
      <c r="S35" s="1"/>
      <c r="T35" s="9">
        <f t="shared" si="1"/>
        <v>9000000000</v>
      </c>
      <c r="U35" s="1"/>
      <c r="V35" s="9">
        <f t="shared" si="1"/>
        <v>9000000000</v>
      </c>
    </row>
    <row r="36" spans="1:22" x14ac:dyDescent="0.25">
      <c r="A36" s="5">
        <v>35</v>
      </c>
      <c r="B36" s="5">
        <v>44883</v>
      </c>
      <c r="C36" s="6">
        <v>5000000000</v>
      </c>
      <c r="D36" s="7">
        <v>3076923076.9000006</v>
      </c>
      <c r="E36" s="10">
        <v>-384615384.62</v>
      </c>
      <c r="F36" s="8">
        <f t="shared" si="0"/>
        <v>2692307692.2800007</v>
      </c>
      <c r="G36" s="1"/>
      <c r="H36" s="8">
        <f t="shared" si="0"/>
        <v>2692307692.2800007</v>
      </c>
      <c r="I36" s="1"/>
      <c r="J36" s="8">
        <f t="shared" si="0"/>
        <v>2692307692.2800007</v>
      </c>
      <c r="K36" s="1"/>
      <c r="L36" s="9">
        <f t="shared" si="0"/>
        <v>2692307692.2800007</v>
      </c>
      <c r="M36" s="1"/>
      <c r="N36" s="9">
        <f t="shared" si="1"/>
        <v>2692307692.2800007</v>
      </c>
      <c r="O36" s="10">
        <v>-384615384.62</v>
      </c>
      <c r="P36" s="9">
        <f t="shared" si="1"/>
        <v>2307692307.6600008</v>
      </c>
      <c r="Q36" s="1"/>
      <c r="R36" s="9">
        <f t="shared" si="1"/>
        <v>2307692307.6600008</v>
      </c>
      <c r="S36" s="1"/>
      <c r="T36" s="9">
        <f t="shared" si="1"/>
        <v>2307692307.6600008</v>
      </c>
      <c r="U36" s="1"/>
      <c r="V36" s="9">
        <f t="shared" si="1"/>
        <v>2307692307.6600008</v>
      </c>
    </row>
    <row r="37" spans="1:22" x14ac:dyDescent="0.25">
      <c r="A37" s="5">
        <v>36</v>
      </c>
      <c r="B37" s="5">
        <v>45268</v>
      </c>
      <c r="C37" s="6">
        <v>18000000000</v>
      </c>
      <c r="D37" s="7">
        <v>12461538461.52</v>
      </c>
      <c r="E37" s="1"/>
      <c r="F37" s="8">
        <f t="shared" si="0"/>
        <v>12461538461.52</v>
      </c>
      <c r="G37" s="1"/>
      <c r="H37" s="8">
        <f t="shared" si="0"/>
        <v>12461538461.52</v>
      </c>
      <c r="I37" s="1"/>
      <c r="J37" s="8">
        <f t="shared" si="0"/>
        <v>12461538461.52</v>
      </c>
      <c r="K37" s="1"/>
      <c r="L37" s="9">
        <f t="shared" si="0"/>
        <v>12461538461.52</v>
      </c>
      <c r="M37" s="1"/>
      <c r="N37" s="9">
        <f t="shared" si="1"/>
        <v>12461538461.52</v>
      </c>
      <c r="O37" s="1"/>
      <c r="P37" s="9">
        <f t="shared" si="1"/>
        <v>12461538461.52</v>
      </c>
      <c r="Q37" s="1"/>
      <c r="R37" s="9">
        <f t="shared" si="1"/>
        <v>12461538461.52</v>
      </c>
      <c r="S37" s="1"/>
      <c r="T37" s="9">
        <f t="shared" si="1"/>
        <v>12461538461.52</v>
      </c>
      <c r="U37" s="1"/>
      <c r="V37" s="9">
        <f t="shared" si="1"/>
        <v>12461538461.52</v>
      </c>
    </row>
    <row r="38" spans="1:22" ht="60" x14ac:dyDescent="0.25">
      <c r="A38" s="5">
        <v>37</v>
      </c>
      <c r="B38" s="5" t="s">
        <v>38</v>
      </c>
      <c r="C38" s="6">
        <v>3000000000</v>
      </c>
      <c r="D38" s="7">
        <v>3000000000</v>
      </c>
      <c r="E38" s="1"/>
      <c r="F38" s="8">
        <f t="shared" si="0"/>
        <v>3000000000</v>
      </c>
      <c r="G38" s="1"/>
      <c r="H38" s="8">
        <f t="shared" si="0"/>
        <v>3000000000</v>
      </c>
      <c r="I38" s="1"/>
      <c r="J38" s="8">
        <f t="shared" si="0"/>
        <v>3000000000</v>
      </c>
      <c r="K38" s="1"/>
      <c r="L38" s="9">
        <f t="shared" si="0"/>
        <v>3000000000</v>
      </c>
      <c r="M38" s="1"/>
      <c r="N38" s="9">
        <f t="shared" si="1"/>
        <v>3000000000</v>
      </c>
      <c r="O38" s="1"/>
      <c r="P38" s="9">
        <f t="shared" si="1"/>
        <v>3000000000</v>
      </c>
      <c r="Q38" s="1"/>
      <c r="R38" s="9">
        <f t="shared" si="1"/>
        <v>3000000000</v>
      </c>
      <c r="S38" s="1"/>
      <c r="T38" s="9">
        <f t="shared" si="1"/>
        <v>3000000000</v>
      </c>
      <c r="U38" s="1"/>
      <c r="V38" s="9">
        <f t="shared" si="1"/>
        <v>3000000000</v>
      </c>
    </row>
    <row r="39" spans="1:22" ht="60" x14ac:dyDescent="0.25">
      <c r="A39" s="5">
        <v>38</v>
      </c>
      <c r="B39" s="5" t="s">
        <v>38</v>
      </c>
      <c r="C39" s="6">
        <v>3000000000</v>
      </c>
      <c r="D39" s="7">
        <v>3000000000</v>
      </c>
      <c r="E39" s="1"/>
      <c r="F39" s="8">
        <f t="shared" si="0"/>
        <v>3000000000</v>
      </c>
      <c r="G39" s="1"/>
      <c r="H39" s="8">
        <f t="shared" si="0"/>
        <v>3000000000</v>
      </c>
      <c r="I39" s="1"/>
      <c r="J39" s="8">
        <f t="shared" si="0"/>
        <v>3000000000</v>
      </c>
      <c r="K39" s="1"/>
      <c r="L39" s="9">
        <f t="shared" si="0"/>
        <v>3000000000</v>
      </c>
      <c r="M39" s="1"/>
      <c r="N39" s="9">
        <f t="shared" si="1"/>
        <v>3000000000</v>
      </c>
      <c r="O39" s="1"/>
      <c r="P39" s="9">
        <f t="shared" si="1"/>
        <v>3000000000</v>
      </c>
      <c r="Q39" s="1"/>
      <c r="R39" s="9">
        <f t="shared" si="1"/>
        <v>3000000000</v>
      </c>
      <c r="S39" s="1"/>
      <c r="T39" s="9">
        <f t="shared" si="1"/>
        <v>3000000000</v>
      </c>
      <c r="U39" s="1"/>
      <c r="V39" s="9">
        <f t="shared" si="1"/>
        <v>3000000000</v>
      </c>
    </row>
    <row r="40" spans="1:22" ht="60" x14ac:dyDescent="0.25">
      <c r="A40" s="5">
        <v>39</v>
      </c>
      <c r="B40" s="5" t="s">
        <v>38</v>
      </c>
      <c r="C40" s="6">
        <v>3000000000</v>
      </c>
      <c r="D40" s="7">
        <v>3000000000</v>
      </c>
      <c r="E40" s="1"/>
      <c r="F40" s="8">
        <f t="shared" si="0"/>
        <v>3000000000</v>
      </c>
      <c r="G40" s="1"/>
      <c r="H40" s="8">
        <f t="shared" si="0"/>
        <v>3000000000</v>
      </c>
      <c r="I40" s="1"/>
      <c r="J40" s="8">
        <f t="shared" si="0"/>
        <v>3000000000</v>
      </c>
      <c r="K40" s="1"/>
      <c r="L40" s="9">
        <f t="shared" si="0"/>
        <v>3000000000</v>
      </c>
      <c r="M40" s="1"/>
      <c r="N40" s="9">
        <f t="shared" si="1"/>
        <v>3000000000</v>
      </c>
      <c r="O40" s="1"/>
      <c r="P40" s="9">
        <f t="shared" si="1"/>
        <v>3000000000</v>
      </c>
      <c r="Q40" s="1"/>
      <c r="R40" s="9">
        <f t="shared" si="1"/>
        <v>3000000000</v>
      </c>
      <c r="S40" s="1"/>
      <c r="T40" s="9">
        <f t="shared" si="1"/>
        <v>3000000000</v>
      </c>
      <c r="U40" s="1"/>
      <c r="V40" s="9">
        <f t="shared" si="1"/>
        <v>3000000000</v>
      </c>
    </row>
    <row r="41" spans="1:22" ht="60" x14ac:dyDescent="0.25">
      <c r="A41" s="5">
        <v>40</v>
      </c>
      <c r="B41" s="5" t="s">
        <v>38</v>
      </c>
      <c r="C41" s="6">
        <v>3000000000</v>
      </c>
      <c r="D41" s="7">
        <v>3000000000</v>
      </c>
      <c r="E41" s="1"/>
      <c r="F41" s="8">
        <f t="shared" si="0"/>
        <v>3000000000</v>
      </c>
      <c r="G41" s="1"/>
      <c r="H41" s="8">
        <f t="shared" si="0"/>
        <v>3000000000</v>
      </c>
      <c r="I41" s="1"/>
      <c r="J41" s="8">
        <f t="shared" si="0"/>
        <v>3000000000</v>
      </c>
      <c r="K41" s="1"/>
      <c r="L41" s="9">
        <f t="shared" si="0"/>
        <v>3000000000</v>
      </c>
      <c r="M41" s="1"/>
      <c r="N41" s="9">
        <f t="shared" si="1"/>
        <v>3000000000</v>
      </c>
      <c r="O41" s="1"/>
      <c r="P41" s="9">
        <f t="shared" si="1"/>
        <v>3000000000</v>
      </c>
      <c r="Q41" s="1"/>
      <c r="R41" s="9">
        <f t="shared" si="1"/>
        <v>3000000000</v>
      </c>
      <c r="S41" s="1"/>
      <c r="T41" s="9">
        <f t="shared" si="1"/>
        <v>3000000000</v>
      </c>
      <c r="U41" s="1"/>
      <c r="V41" s="9">
        <f t="shared" si="1"/>
        <v>3000000000</v>
      </c>
    </row>
    <row r="42" spans="1:22" ht="60" x14ac:dyDescent="0.25">
      <c r="A42" s="5">
        <v>41</v>
      </c>
      <c r="B42" s="5" t="s">
        <v>38</v>
      </c>
      <c r="C42" s="6">
        <v>3000000000</v>
      </c>
      <c r="D42" s="7">
        <v>3000000000</v>
      </c>
      <c r="E42" s="1"/>
      <c r="F42" s="8">
        <f t="shared" si="0"/>
        <v>3000000000</v>
      </c>
      <c r="G42" s="1"/>
      <c r="H42" s="8">
        <f t="shared" si="0"/>
        <v>3000000000</v>
      </c>
      <c r="I42" s="1"/>
      <c r="J42" s="8">
        <f t="shared" si="0"/>
        <v>3000000000</v>
      </c>
      <c r="K42" s="1"/>
      <c r="L42" s="9">
        <f t="shared" si="0"/>
        <v>3000000000</v>
      </c>
      <c r="M42" s="1"/>
      <c r="N42" s="9">
        <f t="shared" si="1"/>
        <v>3000000000</v>
      </c>
      <c r="O42" s="1"/>
      <c r="P42" s="9">
        <f t="shared" si="1"/>
        <v>3000000000</v>
      </c>
      <c r="Q42" s="1"/>
      <c r="R42" s="9">
        <f t="shared" si="1"/>
        <v>3000000000</v>
      </c>
      <c r="S42" s="1"/>
      <c r="T42" s="9">
        <f t="shared" si="1"/>
        <v>3000000000</v>
      </c>
      <c r="U42" s="1"/>
      <c r="V42" s="9">
        <f t="shared" si="1"/>
        <v>3000000000</v>
      </c>
    </row>
    <row r="43" spans="1:22" ht="60" x14ac:dyDescent="0.25">
      <c r="A43" s="5">
        <v>42</v>
      </c>
      <c r="B43" s="5" t="s">
        <v>38</v>
      </c>
      <c r="C43" s="6">
        <v>5000000000</v>
      </c>
      <c r="D43" s="7">
        <v>5000000000</v>
      </c>
      <c r="E43" s="1"/>
      <c r="F43" s="8">
        <f t="shared" si="0"/>
        <v>5000000000</v>
      </c>
      <c r="G43" s="1"/>
      <c r="H43" s="8">
        <f t="shared" si="0"/>
        <v>5000000000</v>
      </c>
      <c r="I43" s="1"/>
      <c r="J43" s="8">
        <f t="shared" si="0"/>
        <v>5000000000</v>
      </c>
      <c r="K43" s="1"/>
      <c r="L43" s="9">
        <f t="shared" si="0"/>
        <v>5000000000</v>
      </c>
      <c r="M43" s="1"/>
      <c r="N43" s="9">
        <f t="shared" si="1"/>
        <v>5000000000</v>
      </c>
      <c r="O43" s="1"/>
      <c r="P43" s="9">
        <f t="shared" si="1"/>
        <v>5000000000</v>
      </c>
      <c r="Q43" s="1"/>
      <c r="R43" s="9">
        <f t="shared" si="1"/>
        <v>5000000000</v>
      </c>
      <c r="S43" s="1"/>
      <c r="T43" s="9">
        <f t="shared" si="1"/>
        <v>5000000000</v>
      </c>
      <c r="U43" s="1"/>
      <c r="V43" s="9">
        <f t="shared" si="1"/>
        <v>5000000000</v>
      </c>
    </row>
    <row r="44" spans="1:22" ht="60" x14ac:dyDescent="0.25">
      <c r="A44" s="5">
        <v>43</v>
      </c>
      <c r="B44" s="5" t="s">
        <v>38</v>
      </c>
      <c r="C44" s="6">
        <v>5000000000</v>
      </c>
      <c r="D44" s="7">
        <v>5000000000</v>
      </c>
      <c r="E44" s="1"/>
      <c r="F44" s="8">
        <f t="shared" si="0"/>
        <v>5000000000</v>
      </c>
      <c r="G44" s="1"/>
      <c r="H44" s="8">
        <f t="shared" si="0"/>
        <v>5000000000</v>
      </c>
      <c r="I44" s="1"/>
      <c r="J44" s="8">
        <f t="shared" si="0"/>
        <v>5000000000</v>
      </c>
      <c r="K44" s="1"/>
      <c r="L44" s="9">
        <f t="shared" si="0"/>
        <v>5000000000</v>
      </c>
      <c r="M44" s="1"/>
      <c r="N44" s="9">
        <f t="shared" si="1"/>
        <v>5000000000</v>
      </c>
      <c r="O44" s="1"/>
      <c r="P44" s="9">
        <f t="shared" si="1"/>
        <v>5000000000</v>
      </c>
      <c r="Q44" s="1"/>
      <c r="R44" s="9">
        <f t="shared" si="1"/>
        <v>5000000000</v>
      </c>
      <c r="S44" s="1"/>
      <c r="T44" s="9">
        <f t="shared" si="1"/>
        <v>5000000000</v>
      </c>
      <c r="U44" s="1"/>
      <c r="V44" s="9">
        <f t="shared" si="1"/>
        <v>5000000000</v>
      </c>
    </row>
    <row r="45" spans="1:22" ht="60" x14ac:dyDescent="0.25">
      <c r="A45" s="5">
        <v>44</v>
      </c>
      <c r="B45" s="5" t="s">
        <v>38</v>
      </c>
      <c r="C45" s="6">
        <v>5000000000</v>
      </c>
      <c r="D45" s="7">
        <v>5000000000</v>
      </c>
      <c r="E45" s="1"/>
      <c r="F45" s="8">
        <f t="shared" si="0"/>
        <v>5000000000</v>
      </c>
      <c r="G45" s="1"/>
      <c r="H45" s="8">
        <f t="shared" si="0"/>
        <v>5000000000</v>
      </c>
      <c r="I45" s="1"/>
      <c r="J45" s="8">
        <f t="shared" si="0"/>
        <v>5000000000</v>
      </c>
      <c r="K45" s="1"/>
      <c r="L45" s="9">
        <f t="shared" si="0"/>
        <v>5000000000</v>
      </c>
      <c r="M45" s="1"/>
      <c r="N45" s="9">
        <f t="shared" si="1"/>
        <v>5000000000</v>
      </c>
      <c r="O45" s="1"/>
      <c r="P45" s="9">
        <f t="shared" si="1"/>
        <v>5000000000</v>
      </c>
      <c r="Q45" s="1"/>
      <c r="R45" s="9">
        <f t="shared" si="1"/>
        <v>5000000000</v>
      </c>
      <c r="S45" s="1"/>
      <c r="T45" s="9">
        <f t="shared" si="1"/>
        <v>5000000000</v>
      </c>
      <c r="U45" s="1"/>
      <c r="V45" s="9">
        <f t="shared" si="1"/>
        <v>5000000000</v>
      </c>
    </row>
    <row r="46" spans="1:22" ht="60" x14ac:dyDescent="0.25">
      <c r="A46" s="5">
        <v>45</v>
      </c>
      <c r="B46" s="5" t="s">
        <v>38</v>
      </c>
      <c r="C46" s="6">
        <v>5000000000</v>
      </c>
      <c r="D46" s="7">
        <v>5000000000</v>
      </c>
      <c r="E46" s="1"/>
      <c r="F46" s="8">
        <f t="shared" si="0"/>
        <v>5000000000</v>
      </c>
      <c r="G46" s="1"/>
      <c r="H46" s="8">
        <f t="shared" si="0"/>
        <v>5000000000</v>
      </c>
      <c r="I46" s="1"/>
      <c r="J46" s="8">
        <f t="shared" si="0"/>
        <v>5000000000</v>
      </c>
      <c r="K46" s="1"/>
      <c r="L46" s="9">
        <f t="shared" si="0"/>
        <v>5000000000</v>
      </c>
      <c r="M46" s="1"/>
      <c r="N46" s="9">
        <f t="shared" si="1"/>
        <v>5000000000</v>
      </c>
      <c r="O46" s="1"/>
      <c r="P46" s="9">
        <f t="shared" si="1"/>
        <v>5000000000</v>
      </c>
      <c r="Q46" s="1"/>
      <c r="R46" s="9">
        <f t="shared" si="1"/>
        <v>5000000000</v>
      </c>
      <c r="S46" s="1"/>
      <c r="T46" s="9">
        <f t="shared" si="1"/>
        <v>5000000000</v>
      </c>
      <c r="U46" s="1"/>
      <c r="V46" s="9">
        <f t="shared" si="1"/>
        <v>5000000000</v>
      </c>
    </row>
    <row r="47" spans="1:22" x14ac:dyDescent="0.25">
      <c r="A47" s="5">
        <v>46</v>
      </c>
      <c r="B47" s="5">
        <v>44909</v>
      </c>
      <c r="C47" s="6">
        <v>1735518000</v>
      </c>
      <c r="D47" s="7">
        <v>1725133267.8</v>
      </c>
      <c r="E47" s="1"/>
      <c r="F47" s="8">
        <f t="shared" si="0"/>
        <v>1725133267.8</v>
      </c>
      <c r="G47" s="1"/>
      <c r="H47" s="8">
        <f t="shared" si="0"/>
        <v>1725133267.8</v>
      </c>
      <c r="I47" s="1"/>
      <c r="J47" s="8">
        <f t="shared" si="0"/>
        <v>1725133267.8</v>
      </c>
      <c r="K47" s="1"/>
      <c r="L47" s="9">
        <f t="shared" si="0"/>
        <v>1725133267.8</v>
      </c>
      <c r="M47" s="1"/>
      <c r="N47" s="9">
        <f t="shared" si="1"/>
        <v>1725133267.8</v>
      </c>
      <c r="O47" s="1"/>
      <c r="P47" s="9">
        <f t="shared" si="1"/>
        <v>1725133267.8</v>
      </c>
      <c r="Q47" s="1"/>
      <c r="R47" s="9">
        <f t="shared" si="1"/>
        <v>1725133267.8</v>
      </c>
      <c r="S47" s="1"/>
      <c r="T47" s="9">
        <f t="shared" si="1"/>
        <v>1725133267.8</v>
      </c>
      <c r="U47" s="1"/>
      <c r="V47" s="9">
        <f t="shared" si="1"/>
        <v>1725133267.8</v>
      </c>
    </row>
    <row r="48" spans="1:22" x14ac:dyDescent="0.25">
      <c r="A48" s="5">
        <v>47</v>
      </c>
      <c r="B48" s="5">
        <v>45107</v>
      </c>
      <c r="C48" s="6">
        <v>205000000</v>
      </c>
      <c r="D48" s="7">
        <v>205000000</v>
      </c>
      <c r="E48" s="1"/>
      <c r="F48" s="8">
        <f t="shared" si="0"/>
        <v>205000000</v>
      </c>
      <c r="G48" s="1"/>
      <c r="H48" s="8">
        <f t="shared" si="0"/>
        <v>205000000</v>
      </c>
      <c r="I48" s="1"/>
      <c r="J48" s="8">
        <f t="shared" si="0"/>
        <v>205000000</v>
      </c>
      <c r="K48" s="1"/>
      <c r="L48" s="9">
        <f t="shared" si="0"/>
        <v>205000000</v>
      </c>
      <c r="M48" s="1"/>
      <c r="N48" s="9">
        <f t="shared" si="1"/>
        <v>205000000</v>
      </c>
      <c r="O48" s="1"/>
      <c r="P48" s="9">
        <f t="shared" si="1"/>
        <v>205000000</v>
      </c>
      <c r="Q48" s="1"/>
      <c r="R48" s="9">
        <f t="shared" si="1"/>
        <v>205000000</v>
      </c>
      <c r="S48" s="1"/>
      <c r="T48" s="9">
        <f t="shared" si="1"/>
        <v>205000000</v>
      </c>
      <c r="U48" s="1"/>
      <c r="V48" s="9">
        <f t="shared" si="1"/>
        <v>205000000</v>
      </c>
    </row>
    <row r="49" spans="1:22" x14ac:dyDescent="0.25">
      <c r="A49" s="5">
        <v>48</v>
      </c>
      <c r="B49" s="5" t="s">
        <v>39</v>
      </c>
      <c r="C49" s="6">
        <v>251500000</v>
      </c>
      <c r="D49" s="7">
        <v>249886303.97</v>
      </c>
      <c r="E49" s="1"/>
      <c r="F49" s="8">
        <f t="shared" si="0"/>
        <v>249886303.97</v>
      </c>
      <c r="G49" s="1"/>
      <c r="H49" s="8">
        <f t="shared" si="0"/>
        <v>249886303.97</v>
      </c>
      <c r="I49" s="1"/>
      <c r="J49" s="8">
        <f t="shared" si="0"/>
        <v>249886303.97</v>
      </c>
      <c r="K49" s="1"/>
      <c r="L49" s="9">
        <f t="shared" si="0"/>
        <v>249886303.97</v>
      </c>
      <c r="M49" s="1"/>
      <c r="N49" s="9">
        <f t="shared" si="1"/>
        <v>249886303.97</v>
      </c>
      <c r="O49" s="1"/>
      <c r="P49" s="9">
        <f t="shared" si="1"/>
        <v>249886303.97</v>
      </c>
      <c r="Q49" s="1"/>
      <c r="R49" s="9">
        <f t="shared" si="1"/>
        <v>249886303.97</v>
      </c>
      <c r="S49" s="1"/>
      <c r="T49" s="9">
        <f t="shared" si="1"/>
        <v>249886303.97</v>
      </c>
      <c r="U49" s="1"/>
      <c r="V49" s="9">
        <f t="shared" si="1"/>
        <v>249886303.97</v>
      </c>
    </row>
    <row r="50" spans="1:22" x14ac:dyDescent="0.25">
      <c r="A50" s="5">
        <v>49</v>
      </c>
      <c r="B50" s="5">
        <v>44796</v>
      </c>
      <c r="C50" s="6">
        <v>759461000</v>
      </c>
      <c r="D50" s="7">
        <v>626375376.12</v>
      </c>
      <c r="E50" s="1"/>
      <c r="F50" s="8">
        <f t="shared" si="0"/>
        <v>626375376.12</v>
      </c>
      <c r="G50" s="1"/>
      <c r="H50" s="8">
        <f t="shared" si="0"/>
        <v>626375376.12</v>
      </c>
      <c r="I50" s="1"/>
      <c r="J50" s="8">
        <f t="shared" si="0"/>
        <v>626375376.12</v>
      </c>
      <c r="K50" s="1"/>
      <c r="L50" s="9">
        <f t="shared" si="0"/>
        <v>626375376.12</v>
      </c>
      <c r="M50" s="1"/>
      <c r="N50" s="9">
        <f t="shared" si="1"/>
        <v>626375376.12</v>
      </c>
      <c r="O50" s="1"/>
      <c r="P50" s="9">
        <f t="shared" si="1"/>
        <v>626375376.12</v>
      </c>
      <c r="Q50" s="1"/>
      <c r="R50" s="9">
        <f t="shared" si="1"/>
        <v>626375376.12</v>
      </c>
      <c r="S50" s="1"/>
      <c r="T50" s="9">
        <f t="shared" si="1"/>
        <v>626375376.12</v>
      </c>
      <c r="U50" s="1"/>
      <c r="V50" s="9">
        <f t="shared" si="1"/>
        <v>626375376.12</v>
      </c>
    </row>
    <row r="51" spans="1:22" x14ac:dyDescent="0.25">
      <c r="A51" s="5">
        <v>50</v>
      </c>
      <c r="B51" s="5">
        <v>46621</v>
      </c>
      <c r="C51" s="6">
        <v>678750000</v>
      </c>
      <c r="D51" s="7">
        <v>568265289.5</v>
      </c>
      <c r="E51" s="1"/>
      <c r="F51" s="8">
        <f t="shared" si="0"/>
        <v>568265289.5</v>
      </c>
      <c r="G51" s="1"/>
      <c r="H51" s="8">
        <f t="shared" si="0"/>
        <v>568265289.5</v>
      </c>
      <c r="I51" s="1"/>
      <c r="J51" s="8">
        <f t="shared" si="0"/>
        <v>568265289.5</v>
      </c>
      <c r="K51" s="1"/>
      <c r="L51" s="9">
        <f t="shared" si="0"/>
        <v>568265289.5</v>
      </c>
      <c r="M51" s="1"/>
      <c r="N51" s="9">
        <f t="shared" si="1"/>
        <v>568265289.5</v>
      </c>
      <c r="O51" s="1"/>
      <c r="P51" s="9">
        <f t="shared" si="1"/>
        <v>568265289.5</v>
      </c>
      <c r="Q51" s="1"/>
      <c r="R51" s="9">
        <f t="shared" si="1"/>
        <v>568265289.5</v>
      </c>
      <c r="S51" s="1"/>
      <c r="T51" s="9">
        <f t="shared" si="1"/>
        <v>568265289.5</v>
      </c>
      <c r="U51" s="1"/>
      <c r="V51" s="9">
        <f t="shared" si="1"/>
        <v>568265289.5</v>
      </c>
    </row>
    <row r="52" spans="1:22" x14ac:dyDescent="0.25">
      <c r="A52" s="5">
        <v>51</v>
      </c>
      <c r="B52" s="5">
        <v>46703</v>
      </c>
      <c r="C52" s="6">
        <v>3925000000</v>
      </c>
      <c r="D52" s="7">
        <v>3550032703.23</v>
      </c>
      <c r="E52" s="1"/>
      <c r="F52" s="8">
        <f t="shared" si="0"/>
        <v>3550032703.23</v>
      </c>
      <c r="G52" s="1"/>
      <c r="H52" s="8">
        <f t="shared" si="0"/>
        <v>3550032703.23</v>
      </c>
      <c r="I52" s="1"/>
      <c r="J52" s="8">
        <f t="shared" si="0"/>
        <v>3550032703.23</v>
      </c>
      <c r="K52" s="1"/>
      <c r="L52" s="9">
        <f t="shared" si="0"/>
        <v>3550032703.23</v>
      </c>
      <c r="M52" s="1"/>
      <c r="N52" s="9">
        <f t="shared" si="1"/>
        <v>3550032703.23</v>
      </c>
      <c r="O52" s="1"/>
      <c r="P52" s="9">
        <f t="shared" si="1"/>
        <v>3550032703.23</v>
      </c>
      <c r="Q52" s="1"/>
      <c r="R52" s="9">
        <f t="shared" si="1"/>
        <v>3550032703.23</v>
      </c>
      <c r="S52" s="1"/>
      <c r="T52" s="9">
        <f t="shared" si="1"/>
        <v>3550032703.23</v>
      </c>
      <c r="U52" s="1"/>
      <c r="V52" s="9">
        <f t="shared" si="1"/>
        <v>3550032703.23</v>
      </c>
    </row>
    <row r="53" spans="1:22" x14ac:dyDescent="0.25">
      <c r="A53" s="5">
        <v>52</v>
      </c>
      <c r="B53" s="5">
        <v>44081</v>
      </c>
      <c r="C53" s="6">
        <v>350000000</v>
      </c>
      <c r="D53" s="7">
        <v>91005334.920000002</v>
      </c>
      <c r="E53" s="1"/>
      <c r="F53" s="8">
        <f t="shared" si="0"/>
        <v>91005334.920000002</v>
      </c>
      <c r="G53" s="1"/>
      <c r="H53" s="8">
        <f t="shared" si="0"/>
        <v>91005334.920000002</v>
      </c>
      <c r="I53" s="10">
        <v>-10000000</v>
      </c>
      <c r="J53" s="8">
        <f t="shared" si="0"/>
        <v>81005334.920000002</v>
      </c>
      <c r="K53" s="1"/>
      <c r="L53" s="9">
        <f t="shared" si="0"/>
        <v>81005334.920000002</v>
      </c>
      <c r="M53" s="1"/>
      <c r="N53" s="9">
        <f t="shared" si="1"/>
        <v>81005334.920000002</v>
      </c>
      <c r="O53" s="10">
        <v>-10000000</v>
      </c>
      <c r="P53" s="9">
        <f t="shared" si="1"/>
        <v>71005334.920000002</v>
      </c>
      <c r="Q53" s="1"/>
      <c r="R53" s="9">
        <f t="shared" si="1"/>
        <v>71005334.920000002</v>
      </c>
      <c r="S53" s="1"/>
      <c r="T53" s="9">
        <f t="shared" si="1"/>
        <v>71005334.920000002</v>
      </c>
      <c r="U53" s="1"/>
      <c r="V53" s="9">
        <f t="shared" si="1"/>
        <v>71005334.920000002</v>
      </c>
    </row>
    <row r="54" spans="1:22" x14ac:dyDescent="0.25">
      <c r="A54" s="5">
        <v>53</v>
      </c>
      <c r="B54" s="5">
        <v>45192</v>
      </c>
      <c r="C54" s="6">
        <v>737250000</v>
      </c>
      <c r="D54" s="7">
        <v>736797355.12</v>
      </c>
      <c r="E54" s="1"/>
      <c r="F54" s="8">
        <f t="shared" si="0"/>
        <v>736797355.12</v>
      </c>
      <c r="G54" s="1"/>
      <c r="H54" s="8">
        <f t="shared" si="0"/>
        <v>736797355.12</v>
      </c>
      <c r="I54" s="1"/>
      <c r="J54" s="8">
        <f t="shared" si="0"/>
        <v>736797355.12</v>
      </c>
      <c r="K54" s="1"/>
      <c r="L54" s="9">
        <f t="shared" si="0"/>
        <v>736797355.12</v>
      </c>
      <c r="M54" s="1"/>
      <c r="N54" s="9">
        <f t="shared" si="1"/>
        <v>736797355.12</v>
      </c>
      <c r="O54" s="1"/>
      <c r="P54" s="9">
        <f t="shared" si="1"/>
        <v>736797355.12</v>
      </c>
      <c r="Q54" s="10">
        <v>-736797355.12</v>
      </c>
      <c r="R54" s="9">
        <f t="shared" si="1"/>
        <v>0</v>
      </c>
      <c r="S54" s="1"/>
      <c r="T54" s="9">
        <f t="shared" si="1"/>
        <v>0</v>
      </c>
      <c r="U54" s="1"/>
      <c r="V54" s="9">
        <f t="shared" si="1"/>
        <v>0</v>
      </c>
    </row>
    <row r="55" spans="1:22" x14ac:dyDescent="0.25">
      <c r="A55" s="5">
        <v>54</v>
      </c>
      <c r="B55" s="5">
        <v>45099</v>
      </c>
      <c r="C55" s="6">
        <v>1228750000</v>
      </c>
      <c r="D55" s="7">
        <v>1228374927.6400001</v>
      </c>
      <c r="E55" s="1"/>
      <c r="F55" s="8">
        <f t="shared" si="0"/>
        <v>1228374927.6400001</v>
      </c>
      <c r="G55" s="1"/>
      <c r="H55" s="8">
        <f t="shared" si="0"/>
        <v>1228374927.6400001</v>
      </c>
      <c r="I55" s="1"/>
      <c r="J55" s="8">
        <f t="shared" si="0"/>
        <v>1228374927.6400001</v>
      </c>
      <c r="K55" s="1"/>
      <c r="L55" s="9">
        <f t="shared" si="0"/>
        <v>1228374927.6400001</v>
      </c>
      <c r="M55" s="1"/>
      <c r="N55" s="9">
        <f t="shared" si="1"/>
        <v>1228374927.6400001</v>
      </c>
      <c r="O55" s="1"/>
      <c r="P55" s="9">
        <f t="shared" si="1"/>
        <v>1228374927.6400001</v>
      </c>
      <c r="Q55" s="1"/>
      <c r="R55" s="9">
        <f t="shared" si="1"/>
        <v>1228374927.6400001</v>
      </c>
      <c r="S55" s="1"/>
      <c r="T55" s="9">
        <f t="shared" si="1"/>
        <v>1228374927.6400001</v>
      </c>
      <c r="U55" s="1"/>
      <c r="V55" s="9">
        <f t="shared" si="1"/>
        <v>1228374927.6400001</v>
      </c>
    </row>
    <row r="56" spans="1:22" x14ac:dyDescent="0.25">
      <c r="A56" s="5">
        <v>55</v>
      </c>
      <c r="B56" s="5">
        <v>45184</v>
      </c>
      <c r="C56" s="6">
        <v>254750000</v>
      </c>
      <c r="D56" s="7">
        <v>254291015.69999999</v>
      </c>
      <c r="E56" s="1"/>
      <c r="F56" s="8">
        <f t="shared" si="0"/>
        <v>254291015.69999999</v>
      </c>
      <c r="G56" s="1"/>
      <c r="H56" s="8">
        <f t="shared" si="0"/>
        <v>254291015.69999999</v>
      </c>
      <c r="I56" s="1"/>
      <c r="J56" s="8">
        <f t="shared" si="0"/>
        <v>254291015.69999999</v>
      </c>
      <c r="K56" s="1"/>
      <c r="L56" s="9">
        <f t="shared" si="0"/>
        <v>254291015.69999999</v>
      </c>
      <c r="M56" s="1"/>
      <c r="N56" s="9">
        <f t="shared" ref="N56:T67" si="2">L56+M56</f>
        <v>254291015.69999999</v>
      </c>
      <c r="O56" s="1"/>
      <c r="P56" s="9">
        <f t="shared" si="2"/>
        <v>254291015.69999999</v>
      </c>
      <c r="Q56" s="1"/>
      <c r="R56" s="9">
        <f t="shared" si="2"/>
        <v>254291015.69999999</v>
      </c>
      <c r="S56" s="1"/>
      <c r="T56" s="9">
        <f t="shared" si="2"/>
        <v>254291015.69999999</v>
      </c>
      <c r="U56" s="1"/>
      <c r="V56" s="9">
        <f t="shared" ref="V56:V117" si="3">T56+U56</f>
        <v>254291015.69999999</v>
      </c>
    </row>
    <row r="57" spans="1:22" x14ac:dyDescent="0.25">
      <c r="A57" s="5">
        <v>56</v>
      </c>
      <c r="B57" s="5">
        <v>47105</v>
      </c>
      <c r="C57" s="6">
        <v>875000000</v>
      </c>
      <c r="D57" s="7">
        <v>856255344.5</v>
      </c>
      <c r="E57" s="1"/>
      <c r="F57" s="8">
        <f t="shared" si="0"/>
        <v>856255344.5</v>
      </c>
      <c r="G57" s="1"/>
      <c r="H57" s="8">
        <f t="shared" si="0"/>
        <v>856255344.5</v>
      </c>
      <c r="I57" s="1"/>
      <c r="J57" s="8">
        <f t="shared" si="0"/>
        <v>856255344.5</v>
      </c>
      <c r="K57" s="1"/>
      <c r="L57" s="9">
        <f t="shared" si="0"/>
        <v>856255344.5</v>
      </c>
      <c r="M57" s="1"/>
      <c r="N57" s="9">
        <f t="shared" si="2"/>
        <v>856255344.5</v>
      </c>
      <c r="O57" s="1"/>
      <c r="P57" s="9">
        <f t="shared" si="2"/>
        <v>856255344.5</v>
      </c>
      <c r="Q57" s="1"/>
      <c r="R57" s="9">
        <f t="shared" si="2"/>
        <v>856255344.5</v>
      </c>
      <c r="S57" s="1"/>
      <c r="T57" s="9">
        <f t="shared" si="2"/>
        <v>856255344.5</v>
      </c>
      <c r="U57" s="1"/>
      <c r="V57" s="9">
        <f t="shared" si="3"/>
        <v>856255344.5</v>
      </c>
    </row>
    <row r="58" spans="1:22" x14ac:dyDescent="0.25">
      <c r="A58" s="5">
        <v>57</v>
      </c>
      <c r="B58" s="5">
        <v>47208</v>
      </c>
      <c r="C58" s="6">
        <v>3925000000</v>
      </c>
      <c r="D58" s="7">
        <v>3444469035.1100001</v>
      </c>
      <c r="E58" s="1"/>
      <c r="F58" s="8">
        <f t="shared" si="0"/>
        <v>3444469035.1100001</v>
      </c>
      <c r="G58" s="1"/>
      <c r="H58" s="8">
        <f t="shared" si="0"/>
        <v>3444469035.1100001</v>
      </c>
      <c r="I58" s="1"/>
      <c r="J58" s="8">
        <f t="shared" si="0"/>
        <v>3444469035.1100001</v>
      </c>
      <c r="K58" s="1"/>
      <c r="L58" s="9">
        <f t="shared" si="0"/>
        <v>3444469035.1100001</v>
      </c>
      <c r="M58" s="1"/>
      <c r="N58" s="9">
        <f t="shared" si="2"/>
        <v>3444469035.1100001</v>
      </c>
      <c r="O58" s="1"/>
      <c r="P58" s="9">
        <f t="shared" si="2"/>
        <v>3444469035.1100001</v>
      </c>
      <c r="Q58" s="1"/>
      <c r="R58" s="9">
        <f t="shared" si="2"/>
        <v>3444469035.1100001</v>
      </c>
      <c r="S58" s="1"/>
      <c r="T58" s="9">
        <f t="shared" si="2"/>
        <v>3444469035.1100001</v>
      </c>
      <c r="U58" s="1"/>
      <c r="V58" s="9">
        <f t="shared" si="3"/>
        <v>3444469035.1100001</v>
      </c>
    </row>
    <row r="59" spans="1:22" x14ac:dyDescent="0.25">
      <c r="A59" s="5">
        <v>58</v>
      </c>
      <c r="B59" s="5">
        <v>44833</v>
      </c>
      <c r="C59" s="6">
        <v>200000000</v>
      </c>
      <c r="D59" s="7">
        <v>200000000</v>
      </c>
      <c r="E59" s="1"/>
      <c r="F59" s="8">
        <f t="shared" si="0"/>
        <v>200000000</v>
      </c>
      <c r="G59" s="1"/>
      <c r="H59" s="8">
        <f t="shared" si="0"/>
        <v>200000000</v>
      </c>
      <c r="I59" s="1"/>
      <c r="J59" s="8">
        <f t="shared" si="0"/>
        <v>200000000</v>
      </c>
      <c r="K59" s="1"/>
      <c r="L59" s="9">
        <f t="shared" si="0"/>
        <v>200000000</v>
      </c>
      <c r="M59" s="1"/>
      <c r="N59" s="9">
        <f t="shared" si="2"/>
        <v>200000000</v>
      </c>
      <c r="O59" s="1"/>
      <c r="P59" s="9">
        <f t="shared" si="2"/>
        <v>200000000</v>
      </c>
      <c r="Q59" s="1"/>
      <c r="R59" s="9">
        <f t="shared" si="2"/>
        <v>200000000</v>
      </c>
      <c r="S59" s="1"/>
      <c r="T59" s="9">
        <f t="shared" si="2"/>
        <v>200000000</v>
      </c>
      <c r="U59" s="1"/>
      <c r="V59" s="9">
        <f t="shared" si="3"/>
        <v>200000000</v>
      </c>
    </row>
    <row r="60" spans="1:22" x14ac:dyDescent="0.25">
      <c r="A60" s="5">
        <v>59</v>
      </c>
      <c r="B60" s="5" t="s">
        <v>40</v>
      </c>
      <c r="C60" s="6">
        <v>2000000000</v>
      </c>
      <c r="D60" s="7">
        <v>1248851065.95</v>
      </c>
      <c r="E60" s="1"/>
      <c r="F60" s="8">
        <f t="shared" si="0"/>
        <v>1248851065.95</v>
      </c>
      <c r="G60" s="1"/>
      <c r="H60" s="8">
        <f t="shared" si="0"/>
        <v>1248851065.95</v>
      </c>
      <c r="I60" s="1"/>
      <c r="J60" s="8">
        <f t="shared" si="0"/>
        <v>1248851065.95</v>
      </c>
      <c r="K60" s="1"/>
      <c r="L60" s="9">
        <f t="shared" si="0"/>
        <v>1248851065.95</v>
      </c>
      <c r="M60" s="1"/>
      <c r="N60" s="9">
        <f t="shared" si="2"/>
        <v>1248851065.95</v>
      </c>
      <c r="O60" s="1"/>
      <c r="P60" s="9">
        <f t="shared" si="2"/>
        <v>1248851065.95</v>
      </c>
      <c r="Q60" s="1"/>
      <c r="R60" s="9">
        <f t="shared" si="2"/>
        <v>1248851065.95</v>
      </c>
      <c r="S60" s="1"/>
      <c r="T60" s="9">
        <f t="shared" si="2"/>
        <v>1248851065.95</v>
      </c>
      <c r="U60" s="1"/>
      <c r="V60" s="9">
        <f t="shared" si="3"/>
        <v>1248851065.95</v>
      </c>
    </row>
    <row r="61" spans="1:22" x14ac:dyDescent="0.25">
      <c r="A61" s="5">
        <v>60</v>
      </c>
      <c r="B61" s="5" t="s">
        <v>41</v>
      </c>
      <c r="C61" s="6">
        <v>1128464500</v>
      </c>
      <c r="D61" s="7">
        <v>1128464500</v>
      </c>
      <c r="E61" s="1"/>
      <c r="F61" s="8">
        <f t="shared" si="0"/>
        <v>1128464500</v>
      </c>
      <c r="G61" s="1"/>
      <c r="H61" s="8">
        <f t="shared" si="0"/>
        <v>1128464500</v>
      </c>
      <c r="I61" s="1"/>
      <c r="J61" s="8">
        <f t="shared" si="0"/>
        <v>1128464500</v>
      </c>
      <c r="K61" s="1"/>
      <c r="L61" s="9">
        <f t="shared" si="0"/>
        <v>1128464500</v>
      </c>
      <c r="M61" s="1"/>
      <c r="N61" s="9">
        <f t="shared" si="2"/>
        <v>1128464500</v>
      </c>
      <c r="O61" s="1"/>
      <c r="P61" s="9">
        <f t="shared" si="2"/>
        <v>1128464500</v>
      </c>
      <c r="Q61" s="1"/>
      <c r="R61" s="9">
        <f t="shared" si="2"/>
        <v>1128464500</v>
      </c>
      <c r="S61" s="1"/>
      <c r="T61" s="9">
        <f t="shared" si="2"/>
        <v>1128464500</v>
      </c>
      <c r="U61" s="1"/>
      <c r="V61" s="9">
        <f t="shared" si="3"/>
        <v>1128464500</v>
      </c>
    </row>
    <row r="62" spans="1:22" x14ac:dyDescent="0.25">
      <c r="A62" s="5">
        <v>61</v>
      </c>
      <c r="B62" s="5" t="s">
        <v>42</v>
      </c>
      <c r="C62" s="6">
        <v>3162500000</v>
      </c>
      <c r="D62" s="7">
        <v>2104368937.04</v>
      </c>
      <c r="E62" s="11">
        <v>10095000</v>
      </c>
      <c r="F62" s="8">
        <f t="shared" si="0"/>
        <v>2114463937.04</v>
      </c>
      <c r="G62" s="11">
        <v>15385250</v>
      </c>
      <c r="H62" s="8">
        <f t="shared" si="0"/>
        <v>2129849187.04</v>
      </c>
      <c r="I62" s="11">
        <v>29646750</v>
      </c>
      <c r="J62" s="8">
        <f t="shared" si="0"/>
        <v>2159495937.04</v>
      </c>
      <c r="K62" s="11">
        <v>70957500</v>
      </c>
      <c r="L62" s="9">
        <f t="shared" si="0"/>
        <v>2230453437.04</v>
      </c>
      <c r="M62" s="11">
        <v>15322250</v>
      </c>
      <c r="N62" s="9">
        <f t="shared" si="2"/>
        <v>2245775687.04</v>
      </c>
      <c r="O62" s="11">
        <v>4224312.96</v>
      </c>
      <c r="P62" s="9">
        <f t="shared" si="2"/>
        <v>2250000000</v>
      </c>
      <c r="Q62" s="1"/>
      <c r="R62" s="9">
        <f t="shared" si="2"/>
        <v>2250000000</v>
      </c>
      <c r="S62" s="1"/>
      <c r="T62" s="9">
        <f t="shared" si="2"/>
        <v>2250000000</v>
      </c>
      <c r="U62" s="1"/>
      <c r="V62" s="9">
        <f t="shared" si="3"/>
        <v>2250000000</v>
      </c>
    </row>
    <row r="63" spans="1:22" x14ac:dyDescent="0.25">
      <c r="A63" s="5">
        <v>62</v>
      </c>
      <c r="B63" s="5" t="s">
        <v>43</v>
      </c>
      <c r="C63" s="6">
        <v>300494096.06999999</v>
      </c>
      <c r="D63" s="7">
        <v>300494096.06999999</v>
      </c>
      <c r="E63" s="1"/>
      <c r="F63" s="8">
        <f t="shared" si="0"/>
        <v>300494096.06999999</v>
      </c>
      <c r="G63" s="1"/>
      <c r="H63" s="8">
        <f t="shared" si="0"/>
        <v>300494096.06999999</v>
      </c>
      <c r="I63" s="1"/>
      <c r="J63" s="8">
        <f t="shared" si="0"/>
        <v>300494096.06999999</v>
      </c>
      <c r="K63" s="1"/>
      <c r="L63" s="9">
        <f t="shared" si="0"/>
        <v>300494096.06999999</v>
      </c>
      <c r="M63" s="1"/>
      <c r="N63" s="9">
        <f t="shared" si="2"/>
        <v>300494096.06999999</v>
      </c>
      <c r="O63" s="1"/>
      <c r="P63" s="9">
        <f t="shared" si="2"/>
        <v>300494096.06999999</v>
      </c>
      <c r="Q63" s="1"/>
      <c r="R63" s="9">
        <f t="shared" si="2"/>
        <v>300494096.06999999</v>
      </c>
      <c r="S63" s="1"/>
      <c r="T63" s="9">
        <f t="shared" si="2"/>
        <v>300494096.06999999</v>
      </c>
      <c r="U63" s="1"/>
      <c r="V63" s="9">
        <f t="shared" si="3"/>
        <v>300494096.06999999</v>
      </c>
    </row>
    <row r="64" spans="1:22" x14ac:dyDescent="0.25">
      <c r="A64" s="5">
        <v>63</v>
      </c>
      <c r="B64" s="5" t="s">
        <v>44</v>
      </c>
      <c r="C64" s="6">
        <v>3486000000</v>
      </c>
      <c r="D64" s="7">
        <v>2198442792.2900004</v>
      </c>
      <c r="E64" s="1"/>
      <c r="F64" s="8">
        <f t="shared" si="0"/>
        <v>2198442792.2900004</v>
      </c>
      <c r="G64" s="1"/>
      <c r="H64" s="8">
        <f t="shared" si="0"/>
        <v>2198442792.2900004</v>
      </c>
      <c r="I64" s="1"/>
      <c r="J64" s="8">
        <f t="shared" si="0"/>
        <v>2198442792.2900004</v>
      </c>
      <c r="K64" s="1"/>
      <c r="L64" s="9">
        <f t="shared" si="0"/>
        <v>2198442792.2900004</v>
      </c>
      <c r="M64" s="1"/>
      <c r="N64" s="9">
        <f t="shared" si="2"/>
        <v>2198442792.2900004</v>
      </c>
      <c r="O64" s="11">
        <v>109608701.62</v>
      </c>
      <c r="P64" s="9">
        <f t="shared" si="2"/>
        <v>2308051493.9100003</v>
      </c>
      <c r="Q64" s="1"/>
      <c r="R64" s="9">
        <f t="shared" si="2"/>
        <v>2308051493.9100003</v>
      </c>
      <c r="S64" s="1"/>
      <c r="T64" s="9">
        <f t="shared" si="2"/>
        <v>2308051493.9100003</v>
      </c>
      <c r="U64" s="1"/>
      <c r="V64" s="9">
        <f t="shared" si="3"/>
        <v>2308051493.9100003</v>
      </c>
    </row>
    <row r="65" spans="1:22" x14ac:dyDescent="0.25">
      <c r="A65" s="5">
        <v>64</v>
      </c>
      <c r="B65" s="5" t="s">
        <v>45</v>
      </c>
      <c r="C65" s="6">
        <v>1513381750</v>
      </c>
      <c r="D65" s="7">
        <v>1249286409.1300001</v>
      </c>
      <c r="E65" s="1"/>
      <c r="F65" s="8">
        <f t="shared" si="0"/>
        <v>1249286409.1300001</v>
      </c>
      <c r="G65" s="1"/>
      <c r="H65" s="8">
        <f t="shared" si="0"/>
        <v>1249286409.1300001</v>
      </c>
      <c r="I65" s="1"/>
      <c r="J65" s="8">
        <f t="shared" si="0"/>
        <v>1249286409.1300001</v>
      </c>
      <c r="K65" s="1"/>
      <c r="L65" s="9">
        <f t="shared" si="0"/>
        <v>1249286409.1300001</v>
      </c>
      <c r="M65" s="1"/>
      <c r="N65" s="9">
        <f t="shared" si="2"/>
        <v>1249286409.1300001</v>
      </c>
      <c r="O65" s="1"/>
      <c r="P65" s="9">
        <f t="shared" si="2"/>
        <v>1249286409.1300001</v>
      </c>
      <c r="Q65" s="1"/>
      <c r="R65" s="9">
        <f t="shared" si="2"/>
        <v>1249286409.1300001</v>
      </c>
      <c r="S65" s="1"/>
      <c r="T65" s="9">
        <f t="shared" si="2"/>
        <v>1249286409.1300001</v>
      </c>
      <c r="U65" s="1"/>
      <c r="V65" s="9">
        <f t="shared" si="3"/>
        <v>1249286409.1300001</v>
      </c>
    </row>
    <row r="66" spans="1:22" x14ac:dyDescent="0.25">
      <c r="A66" s="5">
        <v>65</v>
      </c>
      <c r="B66" s="5" t="s">
        <v>46</v>
      </c>
      <c r="C66" s="6">
        <v>1050000000</v>
      </c>
      <c r="D66" s="7">
        <v>1050000000</v>
      </c>
      <c r="E66" s="1"/>
      <c r="F66" s="8">
        <f t="shared" si="0"/>
        <v>1050000000</v>
      </c>
      <c r="G66" s="1"/>
      <c r="H66" s="8">
        <f t="shared" si="0"/>
        <v>1050000000</v>
      </c>
      <c r="I66" s="1"/>
      <c r="J66" s="8">
        <f t="shared" si="0"/>
        <v>1050000000</v>
      </c>
      <c r="K66" s="1"/>
      <c r="L66" s="9">
        <f t="shared" si="0"/>
        <v>1050000000</v>
      </c>
      <c r="M66" s="1"/>
      <c r="N66" s="9">
        <f t="shared" si="2"/>
        <v>1050000000</v>
      </c>
      <c r="O66" s="1"/>
      <c r="P66" s="9">
        <f t="shared" si="2"/>
        <v>1050000000</v>
      </c>
      <c r="Q66" s="1"/>
      <c r="R66" s="9">
        <f t="shared" si="2"/>
        <v>1050000000</v>
      </c>
      <c r="S66" s="1"/>
      <c r="T66" s="9">
        <f t="shared" si="2"/>
        <v>1050000000</v>
      </c>
      <c r="U66" s="1"/>
      <c r="V66" s="9">
        <f t="shared" si="3"/>
        <v>1050000000</v>
      </c>
    </row>
    <row r="67" spans="1:22" x14ac:dyDescent="0.25">
      <c r="A67" s="5">
        <v>66</v>
      </c>
      <c r="B67" s="5" t="s">
        <v>47</v>
      </c>
      <c r="C67" s="6">
        <v>1750000000</v>
      </c>
      <c r="D67" s="7">
        <v>1750000000</v>
      </c>
      <c r="E67" s="1"/>
      <c r="F67" s="8">
        <f t="shared" si="0"/>
        <v>1750000000</v>
      </c>
      <c r="G67" s="1"/>
      <c r="H67" s="8">
        <f t="shared" si="0"/>
        <v>1750000000</v>
      </c>
      <c r="I67" s="1"/>
      <c r="J67" s="8">
        <f t="shared" si="0"/>
        <v>1750000000</v>
      </c>
      <c r="K67" s="1"/>
      <c r="L67" s="9">
        <f t="shared" si="0"/>
        <v>1750000000</v>
      </c>
      <c r="M67" s="1"/>
      <c r="N67" s="9">
        <f t="shared" si="2"/>
        <v>1750000000</v>
      </c>
      <c r="O67" s="1"/>
      <c r="P67" s="9">
        <f t="shared" si="2"/>
        <v>1750000000</v>
      </c>
      <c r="Q67" s="1"/>
      <c r="R67" s="9">
        <f t="shared" si="2"/>
        <v>1750000000</v>
      </c>
      <c r="S67" s="1"/>
      <c r="T67" s="9">
        <f t="shared" si="2"/>
        <v>1750000000</v>
      </c>
      <c r="U67" s="1"/>
      <c r="V67" s="9">
        <f t="shared" si="3"/>
        <v>1750000000</v>
      </c>
    </row>
    <row r="68" spans="1:22" ht="75" x14ac:dyDescent="0.25">
      <c r="A68" s="5">
        <v>67</v>
      </c>
      <c r="B68" s="5" t="s">
        <v>48</v>
      </c>
      <c r="C68" s="6">
        <v>6642000000</v>
      </c>
      <c r="D68" s="7">
        <v>6642000000</v>
      </c>
      <c r="E68" s="1"/>
      <c r="F68" s="8">
        <f t="shared" si="0"/>
        <v>6642000000</v>
      </c>
      <c r="G68" s="1"/>
      <c r="H68" s="8">
        <f t="shared" si="0"/>
        <v>6642000000</v>
      </c>
      <c r="I68" s="1"/>
      <c r="J68" s="8">
        <f t="shared" si="0"/>
        <v>6642000000</v>
      </c>
      <c r="K68" s="1"/>
      <c r="L68" s="9">
        <f t="shared" ref="L68:V128" si="4">J68+K68</f>
        <v>6642000000</v>
      </c>
      <c r="M68" s="1"/>
      <c r="N68" s="9">
        <f t="shared" si="4"/>
        <v>6642000000</v>
      </c>
      <c r="O68" s="1"/>
      <c r="P68" s="9">
        <f t="shared" si="4"/>
        <v>6642000000</v>
      </c>
      <c r="Q68" s="1"/>
      <c r="R68" s="9">
        <f t="shared" si="4"/>
        <v>6642000000</v>
      </c>
      <c r="S68" s="1"/>
      <c r="T68" s="9">
        <f t="shared" si="4"/>
        <v>6642000000</v>
      </c>
      <c r="U68" s="1"/>
      <c r="V68" s="9">
        <f t="shared" si="3"/>
        <v>6642000000</v>
      </c>
    </row>
    <row r="69" spans="1:22" x14ac:dyDescent="0.25">
      <c r="A69" s="5">
        <v>68</v>
      </c>
      <c r="B69" s="5" t="s">
        <v>49</v>
      </c>
      <c r="C69" s="6">
        <v>2569000000</v>
      </c>
      <c r="D69" s="7">
        <v>2569000000</v>
      </c>
      <c r="E69" s="1"/>
      <c r="F69" s="8">
        <f t="shared" ref="F69:L129" si="5">D69+E69</f>
        <v>2569000000</v>
      </c>
      <c r="G69" s="1"/>
      <c r="H69" s="8">
        <f t="shared" si="5"/>
        <v>2569000000</v>
      </c>
      <c r="I69" s="1"/>
      <c r="J69" s="8">
        <f t="shared" si="5"/>
        <v>2569000000</v>
      </c>
      <c r="K69" s="1"/>
      <c r="L69" s="9">
        <f t="shared" si="5"/>
        <v>2569000000</v>
      </c>
      <c r="M69" s="1"/>
      <c r="N69" s="9">
        <f t="shared" si="4"/>
        <v>2569000000</v>
      </c>
      <c r="O69" s="1"/>
      <c r="P69" s="9">
        <f t="shared" si="4"/>
        <v>2569000000</v>
      </c>
      <c r="Q69" s="1"/>
      <c r="R69" s="9">
        <f t="shared" si="4"/>
        <v>2569000000</v>
      </c>
      <c r="S69" s="1"/>
      <c r="T69" s="9">
        <f t="shared" si="4"/>
        <v>2569000000</v>
      </c>
      <c r="U69" s="1"/>
      <c r="V69" s="9">
        <f t="shared" si="3"/>
        <v>2569000000</v>
      </c>
    </row>
    <row r="70" spans="1:22" x14ac:dyDescent="0.25">
      <c r="A70" s="5">
        <v>69</v>
      </c>
      <c r="B70" s="5" t="s">
        <v>50</v>
      </c>
      <c r="C70" s="6">
        <v>2927000000</v>
      </c>
      <c r="D70" s="7">
        <v>2927000000</v>
      </c>
      <c r="E70" s="1"/>
      <c r="F70" s="8">
        <f t="shared" si="5"/>
        <v>2927000000</v>
      </c>
      <c r="G70" s="1"/>
      <c r="H70" s="8">
        <f t="shared" si="5"/>
        <v>2927000000</v>
      </c>
      <c r="I70" s="1"/>
      <c r="J70" s="8">
        <f t="shared" si="5"/>
        <v>2927000000</v>
      </c>
      <c r="K70" s="1"/>
      <c r="L70" s="9">
        <f t="shared" si="5"/>
        <v>2927000000</v>
      </c>
      <c r="M70" s="1"/>
      <c r="N70" s="9">
        <f t="shared" si="4"/>
        <v>2927000000</v>
      </c>
      <c r="O70" s="1"/>
      <c r="P70" s="9">
        <f t="shared" si="4"/>
        <v>2927000000</v>
      </c>
      <c r="Q70" s="1"/>
      <c r="R70" s="9">
        <f t="shared" si="4"/>
        <v>2927000000</v>
      </c>
      <c r="S70" s="1"/>
      <c r="T70" s="9">
        <f t="shared" si="4"/>
        <v>2927000000</v>
      </c>
      <c r="U70" s="1"/>
      <c r="V70" s="9">
        <f t="shared" si="3"/>
        <v>2927000000</v>
      </c>
    </row>
    <row r="71" spans="1:22" x14ac:dyDescent="0.25">
      <c r="A71" s="5">
        <v>70</v>
      </c>
      <c r="B71" s="5" t="s">
        <v>51</v>
      </c>
      <c r="C71" s="6">
        <v>1625000000</v>
      </c>
      <c r="D71" s="7">
        <v>1591204709.1499999</v>
      </c>
      <c r="E71" s="1"/>
      <c r="F71" s="8">
        <f t="shared" si="5"/>
        <v>1591204709.1499999</v>
      </c>
      <c r="G71" s="1"/>
      <c r="H71" s="8">
        <f t="shared" si="5"/>
        <v>1591204709.1499999</v>
      </c>
      <c r="I71" s="1"/>
      <c r="J71" s="8">
        <f t="shared" si="5"/>
        <v>1591204709.1499999</v>
      </c>
      <c r="K71" s="1"/>
      <c r="L71" s="9">
        <f t="shared" si="5"/>
        <v>1591204709.1499999</v>
      </c>
      <c r="M71" s="1"/>
      <c r="N71" s="9">
        <f t="shared" si="4"/>
        <v>1591204709.1499999</v>
      </c>
      <c r="O71" s="1"/>
      <c r="P71" s="9">
        <f t="shared" si="4"/>
        <v>1591204709.1499999</v>
      </c>
      <c r="Q71" s="1"/>
      <c r="R71" s="9">
        <f t="shared" si="4"/>
        <v>1591204709.1499999</v>
      </c>
      <c r="S71" s="1"/>
      <c r="T71" s="9">
        <f t="shared" si="4"/>
        <v>1591204709.1499999</v>
      </c>
      <c r="U71" s="1"/>
      <c r="V71" s="9">
        <f t="shared" si="3"/>
        <v>1591204709.1499999</v>
      </c>
    </row>
    <row r="72" spans="1:22" x14ac:dyDescent="0.25">
      <c r="A72" s="5">
        <v>71</v>
      </c>
      <c r="B72" s="5" t="s">
        <v>52</v>
      </c>
      <c r="C72" s="6">
        <v>205500000</v>
      </c>
      <c r="D72" s="7">
        <v>205499933.90000001</v>
      </c>
      <c r="E72" s="1"/>
      <c r="F72" s="8">
        <f t="shared" si="5"/>
        <v>205499933.90000001</v>
      </c>
      <c r="G72" s="1"/>
      <c r="H72" s="8">
        <f t="shared" si="5"/>
        <v>205499933.90000001</v>
      </c>
      <c r="I72" s="1"/>
      <c r="J72" s="8">
        <f t="shared" si="5"/>
        <v>205499933.90000001</v>
      </c>
      <c r="K72" s="1"/>
      <c r="L72" s="9">
        <f t="shared" si="5"/>
        <v>205499933.90000001</v>
      </c>
      <c r="M72" s="1"/>
      <c r="N72" s="9">
        <f t="shared" si="4"/>
        <v>205499933.90000001</v>
      </c>
      <c r="O72" s="1"/>
      <c r="P72" s="9">
        <f t="shared" si="4"/>
        <v>205499933.90000001</v>
      </c>
      <c r="Q72" s="1"/>
      <c r="R72" s="9">
        <f t="shared" si="4"/>
        <v>205499933.90000001</v>
      </c>
      <c r="S72" s="1"/>
      <c r="T72" s="9">
        <f t="shared" si="4"/>
        <v>205499933.90000001</v>
      </c>
      <c r="U72" s="1"/>
      <c r="V72" s="9">
        <f t="shared" si="3"/>
        <v>205499933.90000001</v>
      </c>
    </row>
    <row r="73" spans="1:22" x14ac:dyDescent="0.25">
      <c r="A73" s="5">
        <v>72</v>
      </c>
      <c r="B73" s="5" t="s">
        <v>53</v>
      </c>
      <c r="C73" s="6">
        <v>3150000000</v>
      </c>
      <c r="D73" s="7">
        <v>3150000000</v>
      </c>
      <c r="E73" s="1"/>
      <c r="F73" s="8">
        <f t="shared" si="5"/>
        <v>3150000000</v>
      </c>
      <c r="G73" s="1"/>
      <c r="H73" s="8">
        <f t="shared" si="5"/>
        <v>3150000000</v>
      </c>
      <c r="I73" s="1"/>
      <c r="J73" s="8">
        <f t="shared" si="5"/>
        <v>3150000000</v>
      </c>
      <c r="K73" s="1"/>
      <c r="L73" s="9">
        <f t="shared" si="5"/>
        <v>3150000000</v>
      </c>
      <c r="M73" s="1"/>
      <c r="N73" s="9">
        <f t="shared" si="4"/>
        <v>3150000000</v>
      </c>
      <c r="O73" s="1"/>
      <c r="P73" s="9">
        <f t="shared" si="4"/>
        <v>3150000000</v>
      </c>
      <c r="Q73" s="1"/>
      <c r="R73" s="9">
        <f t="shared" si="4"/>
        <v>3150000000</v>
      </c>
      <c r="S73" s="1"/>
      <c r="T73" s="9">
        <f t="shared" si="4"/>
        <v>3150000000</v>
      </c>
      <c r="U73" s="1"/>
      <c r="V73" s="9">
        <f t="shared" si="3"/>
        <v>3150000000</v>
      </c>
    </row>
    <row r="74" spans="1:22" x14ac:dyDescent="0.25">
      <c r="A74" s="5">
        <v>73</v>
      </c>
      <c r="B74" s="5" t="s">
        <v>54</v>
      </c>
      <c r="C74" s="6">
        <v>11477901099</v>
      </c>
      <c r="D74" s="7">
        <v>8997001570</v>
      </c>
      <c r="E74" s="1"/>
      <c r="F74" s="8">
        <f t="shared" si="5"/>
        <v>8997001570</v>
      </c>
      <c r="G74" s="1"/>
      <c r="H74" s="8">
        <f t="shared" si="5"/>
        <v>8997001570</v>
      </c>
      <c r="I74" s="1"/>
      <c r="J74" s="8">
        <f t="shared" si="5"/>
        <v>8997001570</v>
      </c>
      <c r="K74" s="1"/>
      <c r="L74" s="9">
        <f t="shared" si="5"/>
        <v>8997001570</v>
      </c>
      <c r="M74" s="1"/>
      <c r="N74" s="9">
        <f t="shared" si="4"/>
        <v>8997001570</v>
      </c>
      <c r="O74" s="1"/>
      <c r="P74" s="9">
        <f t="shared" si="4"/>
        <v>8997001570</v>
      </c>
      <c r="Q74" s="1"/>
      <c r="R74" s="9">
        <f t="shared" si="4"/>
        <v>8997001570</v>
      </c>
      <c r="S74" s="1"/>
      <c r="T74" s="9">
        <f t="shared" si="4"/>
        <v>8997001570</v>
      </c>
      <c r="U74" s="1"/>
      <c r="V74" s="9">
        <f t="shared" si="3"/>
        <v>8997001570</v>
      </c>
    </row>
    <row r="75" spans="1:22" x14ac:dyDescent="0.25">
      <c r="A75" s="5">
        <v>74</v>
      </c>
      <c r="B75" s="5" t="s">
        <v>55</v>
      </c>
      <c r="C75" s="6">
        <v>750000000</v>
      </c>
      <c r="D75" s="7">
        <v>541750000</v>
      </c>
      <c r="E75" s="1"/>
      <c r="F75" s="8">
        <f t="shared" si="5"/>
        <v>541750000</v>
      </c>
      <c r="G75" s="1"/>
      <c r="H75" s="8">
        <f t="shared" si="5"/>
        <v>541750000</v>
      </c>
      <c r="I75" s="1"/>
      <c r="J75" s="8">
        <f t="shared" si="5"/>
        <v>541750000</v>
      </c>
      <c r="K75" s="1"/>
      <c r="L75" s="9">
        <f t="shared" si="5"/>
        <v>541750000</v>
      </c>
      <c r="M75" s="1"/>
      <c r="N75" s="9">
        <f t="shared" si="4"/>
        <v>541750000</v>
      </c>
      <c r="O75" s="1"/>
      <c r="P75" s="9">
        <f t="shared" si="4"/>
        <v>541750000</v>
      </c>
      <c r="Q75" s="1"/>
      <c r="R75" s="9">
        <f t="shared" si="4"/>
        <v>541750000</v>
      </c>
      <c r="S75" s="1"/>
      <c r="T75" s="9">
        <f t="shared" si="4"/>
        <v>541750000</v>
      </c>
      <c r="U75" s="1"/>
      <c r="V75" s="9">
        <f t="shared" si="3"/>
        <v>541750000</v>
      </c>
    </row>
    <row r="76" spans="1:22" x14ac:dyDescent="0.25">
      <c r="A76" s="5">
        <v>75</v>
      </c>
      <c r="B76" s="5" t="s">
        <v>56</v>
      </c>
      <c r="C76" s="6">
        <v>1670300000</v>
      </c>
      <c r="D76" s="7">
        <v>1664100000</v>
      </c>
      <c r="E76" s="10">
        <v>-1664100000</v>
      </c>
      <c r="F76" s="8">
        <f t="shared" si="5"/>
        <v>0</v>
      </c>
      <c r="G76" s="1"/>
      <c r="H76" s="8">
        <f t="shared" si="5"/>
        <v>0</v>
      </c>
      <c r="I76" s="1"/>
      <c r="J76" s="8">
        <f t="shared" si="5"/>
        <v>0</v>
      </c>
      <c r="K76" s="1"/>
      <c r="L76" s="9">
        <f t="shared" si="5"/>
        <v>0</v>
      </c>
      <c r="M76" s="1"/>
      <c r="N76" s="9">
        <f t="shared" si="4"/>
        <v>0</v>
      </c>
      <c r="O76" s="1"/>
      <c r="P76" s="9">
        <f t="shared" si="4"/>
        <v>0</v>
      </c>
      <c r="Q76" s="1"/>
      <c r="R76" s="9">
        <f t="shared" si="4"/>
        <v>0</v>
      </c>
      <c r="S76" s="1"/>
      <c r="T76" s="9">
        <f t="shared" si="4"/>
        <v>0</v>
      </c>
      <c r="U76" s="1"/>
      <c r="V76" s="9">
        <f t="shared" si="3"/>
        <v>0</v>
      </c>
    </row>
    <row r="77" spans="1:22" x14ac:dyDescent="0.25">
      <c r="A77" s="5">
        <v>76</v>
      </c>
      <c r="B77" s="5" t="s">
        <v>57</v>
      </c>
      <c r="C77" s="6">
        <v>3585000000</v>
      </c>
      <c r="D77" s="7">
        <v>3194483105.3400002</v>
      </c>
      <c r="E77" s="10">
        <v>-22554501.940000001</v>
      </c>
      <c r="F77" s="8">
        <f t="shared" si="5"/>
        <v>3171928603.4000001</v>
      </c>
      <c r="G77" s="10">
        <v>-20371808.210000001</v>
      </c>
      <c r="H77" s="8">
        <f t="shared" si="5"/>
        <v>3151556795.1900001</v>
      </c>
      <c r="I77" s="10">
        <v>-22554501.91</v>
      </c>
      <c r="J77" s="8">
        <f t="shared" si="5"/>
        <v>3129002293.2800002</v>
      </c>
      <c r="K77" s="10">
        <v>-21826937.390000001</v>
      </c>
      <c r="L77" s="9">
        <f t="shared" si="5"/>
        <v>3107175355.8900003</v>
      </c>
      <c r="M77" s="10">
        <v>-22554501.940000001</v>
      </c>
      <c r="N77" s="9">
        <f t="shared" si="4"/>
        <v>3084620853.9500003</v>
      </c>
      <c r="O77" s="10">
        <v>-892052642.67999995</v>
      </c>
      <c r="P77" s="9">
        <f t="shared" si="4"/>
        <v>2192568211.2700005</v>
      </c>
      <c r="Q77" s="10">
        <v>-15246575.34</v>
      </c>
      <c r="R77" s="9">
        <f t="shared" si="4"/>
        <v>2177321635.9300003</v>
      </c>
      <c r="S77" s="10">
        <v>-14863013.699999999</v>
      </c>
      <c r="T77" s="9">
        <f t="shared" si="4"/>
        <v>2162458622.2300005</v>
      </c>
      <c r="U77" s="10">
        <v>-14082191.779999999</v>
      </c>
      <c r="V77" s="9">
        <f t="shared" si="3"/>
        <v>2148376430.4500003</v>
      </c>
    </row>
    <row r="78" spans="1:22" x14ac:dyDescent="0.25">
      <c r="A78" s="5">
        <v>77</v>
      </c>
      <c r="B78" s="5" t="s">
        <v>58</v>
      </c>
      <c r="C78" s="6">
        <v>3900000000</v>
      </c>
      <c r="D78" s="7">
        <v>1005478688.6599998</v>
      </c>
      <c r="E78" s="1"/>
      <c r="F78" s="8">
        <f t="shared" si="5"/>
        <v>1005478688.6599998</v>
      </c>
      <c r="G78" s="1"/>
      <c r="H78" s="8">
        <f t="shared" si="5"/>
        <v>1005478688.6599998</v>
      </c>
      <c r="I78" s="1"/>
      <c r="J78" s="8">
        <f t="shared" si="5"/>
        <v>1005478688.6599998</v>
      </c>
      <c r="K78" s="1"/>
      <c r="L78" s="9">
        <f t="shared" si="5"/>
        <v>1005478688.6599998</v>
      </c>
      <c r="M78" s="1"/>
      <c r="N78" s="9">
        <f t="shared" si="4"/>
        <v>1005478688.6599998</v>
      </c>
      <c r="O78" s="1"/>
      <c r="P78" s="9">
        <f t="shared" si="4"/>
        <v>1005478688.6599998</v>
      </c>
      <c r="Q78" s="1"/>
      <c r="R78" s="9">
        <f t="shared" si="4"/>
        <v>1005478688.6599998</v>
      </c>
      <c r="S78" s="1"/>
      <c r="T78" s="9">
        <f t="shared" si="4"/>
        <v>1005478688.6599998</v>
      </c>
      <c r="U78" s="1"/>
      <c r="V78" s="9">
        <f t="shared" si="3"/>
        <v>1005478688.6599998</v>
      </c>
    </row>
    <row r="79" spans="1:22" x14ac:dyDescent="0.25">
      <c r="A79" s="5">
        <v>78</v>
      </c>
      <c r="B79" s="5" t="s">
        <v>59</v>
      </c>
      <c r="C79" s="6">
        <v>21075920000</v>
      </c>
      <c r="D79" s="7">
        <v>21075920000</v>
      </c>
      <c r="E79" s="1"/>
      <c r="F79" s="8">
        <f t="shared" si="5"/>
        <v>21075920000</v>
      </c>
      <c r="G79" s="1"/>
      <c r="H79" s="8">
        <f t="shared" si="5"/>
        <v>21075920000</v>
      </c>
      <c r="I79" s="1"/>
      <c r="J79" s="8">
        <f t="shared" si="5"/>
        <v>21075920000</v>
      </c>
      <c r="K79" s="1"/>
      <c r="L79" s="9">
        <f t="shared" si="5"/>
        <v>21075920000</v>
      </c>
      <c r="M79" s="1"/>
      <c r="N79" s="9">
        <f t="shared" si="4"/>
        <v>21075920000</v>
      </c>
      <c r="O79" s="1"/>
      <c r="P79" s="9">
        <f t="shared" si="4"/>
        <v>21075920000</v>
      </c>
      <c r="Q79" s="1"/>
      <c r="R79" s="9">
        <f t="shared" si="4"/>
        <v>21075920000</v>
      </c>
      <c r="S79" s="1"/>
      <c r="T79" s="9">
        <f t="shared" si="4"/>
        <v>21075920000</v>
      </c>
      <c r="U79" s="1"/>
      <c r="V79" s="9">
        <f t="shared" si="3"/>
        <v>21075920000</v>
      </c>
    </row>
    <row r="80" spans="1:22" x14ac:dyDescent="0.25">
      <c r="A80" s="5">
        <v>79</v>
      </c>
      <c r="B80" s="5" t="s">
        <v>60</v>
      </c>
      <c r="C80" s="6">
        <v>700000000</v>
      </c>
      <c r="D80" s="7">
        <v>400000000</v>
      </c>
      <c r="E80" s="1"/>
      <c r="F80" s="8">
        <f t="shared" si="5"/>
        <v>400000000</v>
      </c>
      <c r="G80" s="1"/>
      <c r="H80" s="8">
        <f t="shared" si="5"/>
        <v>400000000</v>
      </c>
      <c r="I80" s="1"/>
      <c r="J80" s="8">
        <f t="shared" si="5"/>
        <v>400000000</v>
      </c>
      <c r="K80" s="10">
        <v>-200000000</v>
      </c>
      <c r="L80" s="9">
        <f t="shared" si="5"/>
        <v>200000000</v>
      </c>
      <c r="M80" s="1"/>
      <c r="N80" s="9">
        <f t="shared" si="4"/>
        <v>200000000</v>
      </c>
      <c r="O80" s="1"/>
      <c r="P80" s="9">
        <f t="shared" si="4"/>
        <v>200000000</v>
      </c>
      <c r="Q80" s="1"/>
      <c r="R80" s="9">
        <f t="shared" si="4"/>
        <v>200000000</v>
      </c>
      <c r="S80" s="1"/>
      <c r="T80" s="9">
        <f t="shared" si="4"/>
        <v>200000000</v>
      </c>
      <c r="U80" s="1"/>
      <c r="V80" s="9">
        <f t="shared" si="3"/>
        <v>200000000</v>
      </c>
    </row>
    <row r="81" spans="1:22" x14ac:dyDescent="0.25">
      <c r="A81" s="5">
        <v>80</v>
      </c>
      <c r="B81" s="5" t="s">
        <v>60</v>
      </c>
      <c r="C81" s="6">
        <v>1050000000</v>
      </c>
      <c r="D81" s="7">
        <v>600000000</v>
      </c>
      <c r="E81" s="1"/>
      <c r="F81" s="8">
        <f t="shared" si="5"/>
        <v>600000000</v>
      </c>
      <c r="G81" s="1"/>
      <c r="H81" s="8">
        <f t="shared" si="5"/>
        <v>600000000</v>
      </c>
      <c r="I81" s="1"/>
      <c r="J81" s="8">
        <f t="shared" si="5"/>
        <v>600000000</v>
      </c>
      <c r="K81" s="10">
        <v>-300000000</v>
      </c>
      <c r="L81" s="9">
        <f t="shared" si="5"/>
        <v>300000000</v>
      </c>
      <c r="M81" s="1"/>
      <c r="N81" s="9">
        <f t="shared" si="4"/>
        <v>300000000</v>
      </c>
      <c r="O81" s="1"/>
      <c r="P81" s="9">
        <f t="shared" si="4"/>
        <v>300000000</v>
      </c>
      <c r="Q81" s="1"/>
      <c r="R81" s="9">
        <f t="shared" si="4"/>
        <v>300000000</v>
      </c>
      <c r="S81" s="1"/>
      <c r="T81" s="9">
        <f t="shared" si="4"/>
        <v>300000000</v>
      </c>
      <c r="U81" s="1"/>
      <c r="V81" s="9">
        <f t="shared" si="3"/>
        <v>300000000</v>
      </c>
    </row>
    <row r="82" spans="1:22" x14ac:dyDescent="0.25">
      <c r="A82" s="5">
        <v>81</v>
      </c>
      <c r="B82" s="5" t="s">
        <v>60</v>
      </c>
      <c r="C82" s="6">
        <v>3618904031</v>
      </c>
      <c r="D82" s="7">
        <v>2067945162</v>
      </c>
      <c r="E82" s="1"/>
      <c r="F82" s="8">
        <f t="shared" si="5"/>
        <v>2067945162</v>
      </c>
      <c r="G82" s="1"/>
      <c r="H82" s="8">
        <f t="shared" si="5"/>
        <v>2067945162</v>
      </c>
      <c r="I82" s="1"/>
      <c r="J82" s="8">
        <f t="shared" si="5"/>
        <v>2067945162</v>
      </c>
      <c r="K82" s="10">
        <v>-436370535.19999999</v>
      </c>
      <c r="L82" s="9">
        <f t="shared" si="5"/>
        <v>1631574626.8</v>
      </c>
      <c r="M82" s="1"/>
      <c r="N82" s="9">
        <f t="shared" si="4"/>
        <v>1631574626.8</v>
      </c>
      <c r="O82" s="1"/>
      <c r="P82" s="9">
        <f t="shared" si="4"/>
        <v>1631574626.8</v>
      </c>
      <c r="Q82" s="1"/>
      <c r="R82" s="9">
        <f t="shared" si="4"/>
        <v>1631574626.8</v>
      </c>
      <c r="S82" s="1"/>
      <c r="T82" s="9">
        <f t="shared" si="4"/>
        <v>1631574626.8</v>
      </c>
      <c r="U82" s="10">
        <v>-597602044.79999995</v>
      </c>
      <c r="V82" s="9">
        <f t="shared" si="3"/>
        <v>1033972582</v>
      </c>
    </row>
    <row r="83" spans="1:22" x14ac:dyDescent="0.25">
      <c r="A83" s="5">
        <v>82</v>
      </c>
      <c r="B83" s="5" t="s">
        <v>60</v>
      </c>
      <c r="C83" s="6">
        <v>5126858792</v>
      </c>
      <c r="D83" s="7">
        <v>2929633595.5999994</v>
      </c>
      <c r="E83" s="1"/>
      <c r="F83" s="8">
        <f t="shared" si="5"/>
        <v>2929633595.5999994</v>
      </c>
      <c r="G83" s="1"/>
      <c r="H83" s="8">
        <f t="shared" si="5"/>
        <v>2929633595.5999994</v>
      </c>
      <c r="I83" s="1"/>
      <c r="J83" s="8">
        <f t="shared" si="5"/>
        <v>2929633595.5999994</v>
      </c>
      <c r="K83" s="10">
        <v>-1464816797.8</v>
      </c>
      <c r="L83" s="9">
        <f t="shared" si="5"/>
        <v>1464816797.7999995</v>
      </c>
      <c r="M83" s="1"/>
      <c r="N83" s="9">
        <f t="shared" si="4"/>
        <v>1464816797.7999995</v>
      </c>
      <c r="O83" s="1"/>
      <c r="P83" s="9">
        <f t="shared" si="4"/>
        <v>1464816797.7999995</v>
      </c>
      <c r="Q83" s="1"/>
      <c r="R83" s="9">
        <f t="shared" si="4"/>
        <v>1464816797.7999995</v>
      </c>
      <c r="S83" s="1"/>
      <c r="T83" s="9">
        <f t="shared" si="4"/>
        <v>1464816797.7999995</v>
      </c>
      <c r="U83" s="1"/>
      <c r="V83" s="9">
        <f t="shared" si="3"/>
        <v>1464816797.7999995</v>
      </c>
    </row>
    <row r="84" spans="1:22" x14ac:dyDescent="0.25">
      <c r="A84" s="5">
        <v>83</v>
      </c>
      <c r="B84" s="5" t="s">
        <v>61</v>
      </c>
      <c r="C84" s="6">
        <v>620000000</v>
      </c>
      <c r="D84" s="7">
        <v>250</v>
      </c>
      <c r="E84" s="10">
        <v>-250</v>
      </c>
      <c r="F84" s="8">
        <f t="shared" si="5"/>
        <v>0</v>
      </c>
      <c r="G84" s="1"/>
      <c r="H84" s="8">
        <f t="shared" si="5"/>
        <v>0</v>
      </c>
      <c r="I84" s="1"/>
      <c r="J84" s="8">
        <f t="shared" si="5"/>
        <v>0</v>
      </c>
      <c r="K84" s="1"/>
      <c r="L84" s="9">
        <f t="shared" si="5"/>
        <v>0</v>
      </c>
      <c r="M84" s="1"/>
      <c r="N84" s="9">
        <f t="shared" si="4"/>
        <v>0</v>
      </c>
      <c r="O84" s="1"/>
      <c r="P84" s="9">
        <f t="shared" si="4"/>
        <v>0</v>
      </c>
      <c r="Q84" s="1"/>
      <c r="R84" s="9">
        <f t="shared" si="4"/>
        <v>0</v>
      </c>
      <c r="S84" s="1"/>
      <c r="T84" s="9">
        <f t="shared" si="4"/>
        <v>0</v>
      </c>
      <c r="U84" s="1"/>
      <c r="V84" s="9">
        <f t="shared" si="3"/>
        <v>0</v>
      </c>
    </row>
    <row r="85" spans="1:22" x14ac:dyDescent="0.25">
      <c r="A85" s="5">
        <v>84</v>
      </c>
      <c r="B85" s="5" t="s">
        <v>62</v>
      </c>
      <c r="C85" s="6">
        <v>675000000</v>
      </c>
      <c r="D85" s="7">
        <v>360483632.61999995</v>
      </c>
      <c r="E85" s="1"/>
      <c r="F85" s="8">
        <f t="shared" si="5"/>
        <v>360483632.61999995</v>
      </c>
      <c r="G85" s="11">
        <v>3681596.62</v>
      </c>
      <c r="H85" s="8">
        <f t="shared" si="5"/>
        <v>364165229.23999995</v>
      </c>
      <c r="I85" s="11">
        <v>7973529</v>
      </c>
      <c r="J85" s="8">
        <f t="shared" si="5"/>
        <v>372138758.23999995</v>
      </c>
      <c r="K85" s="1"/>
      <c r="L85" s="9">
        <f t="shared" si="5"/>
        <v>372138758.23999995</v>
      </c>
      <c r="M85" s="1"/>
      <c r="N85" s="9">
        <f t="shared" si="4"/>
        <v>372138758.23999995</v>
      </c>
      <c r="O85" s="11">
        <v>1821692.46</v>
      </c>
      <c r="P85" s="9">
        <f t="shared" si="4"/>
        <v>373960450.69999993</v>
      </c>
      <c r="Q85" s="1"/>
      <c r="R85" s="9">
        <f t="shared" si="4"/>
        <v>373960450.69999993</v>
      </c>
      <c r="S85" s="1"/>
      <c r="T85" s="9">
        <f t="shared" si="4"/>
        <v>373960450.69999993</v>
      </c>
      <c r="U85" s="1"/>
      <c r="V85" s="9">
        <f t="shared" si="3"/>
        <v>373960450.69999993</v>
      </c>
    </row>
    <row r="86" spans="1:22" x14ac:dyDescent="0.25">
      <c r="A86" s="5">
        <v>85</v>
      </c>
      <c r="B86" s="5" t="s">
        <v>63</v>
      </c>
      <c r="C86" s="6">
        <v>2357500000</v>
      </c>
      <c r="D86" s="7">
        <v>1781426671.6099999</v>
      </c>
      <c r="E86" s="1"/>
      <c r="F86" s="8">
        <f t="shared" si="5"/>
        <v>1781426671.6099999</v>
      </c>
      <c r="G86" s="11">
        <v>89378342.719999999</v>
      </c>
      <c r="H86" s="8">
        <f t="shared" si="5"/>
        <v>1870805014.3299999</v>
      </c>
      <c r="I86" s="11">
        <v>30460655.399999999</v>
      </c>
      <c r="J86" s="8">
        <f t="shared" si="5"/>
        <v>1901265669.73</v>
      </c>
      <c r="K86" s="11">
        <v>245731345.81</v>
      </c>
      <c r="L86" s="9">
        <f t="shared" si="5"/>
        <v>2146997015.54</v>
      </c>
      <c r="M86" s="11">
        <v>8903683.5800000001</v>
      </c>
      <c r="N86" s="9">
        <f t="shared" si="4"/>
        <v>2155900699.1199999</v>
      </c>
      <c r="O86" s="1"/>
      <c r="P86" s="9">
        <f t="shared" si="4"/>
        <v>2155900699.1199999</v>
      </c>
      <c r="Q86" s="1"/>
      <c r="R86" s="9">
        <f t="shared" si="4"/>
        <v>2155900699.1199999</v>
      </c>
      <c r="S86" s="1"/>
      <c r="T86" s="9">
        <f t="shared" si="4"/>
        <v>2155900699.1199999</v>
      </c>
      <c r="U86" s="1"/>
      <c r="V86" s="9">
        <f t="shared" si="3"/>
        <v>2155900699.1199999</v>
      </c>
    </row>
    <row r="87" spans="1:22" x14ac:dyDescent="0.25">
      <c r="A87" s="5">
        <v>86</v>
      </c>
      <c r="B87" s="5" t="s">
        <v>64</v>
      </c>
      <c r="C87" s="6">
        <v>231250000</v>
      </c>
      <c r="D87" s="7">
        <v>231250000</v>
      </c>
      <c r="E87" s="1"/>
      <c r="F87" s="8">
        <f t="shared" si="5"/>
        <v>231250000</v>
      </c>
      <c r="G87" s="1"/>
      <c r="H87" s="8">
        <f t="shared" si="5"/>
        <v>231250000</v>
      </c>
      <c r="I87" s="1"/>
      <c r="J87" s="8">
        <f t="shared" si="5"/>
        <v>231250000</v>
      </c>
      <c r="K87" s="1"/>
      <c r="L87" s="9">
        <f t="shared" si="5"/>
        <v>231250000</v>
      </c>
      <c r="M87" s="1"/>
      <c r="N87" s="9">
        <f t="shared" si="4"/>
        <v>231250000</v>
      </c>
      <c r="O87" s="1"/>
      <c r="P87" s="9">
        <f t="shared" si="4"/>
        <v>231250000</v>
      </c>
      <c r="Q87" s="1"/>
      <c r="R87" s="9">
        <f t="shared" si="4"/>
        <v>231250000</v>
      </c>
      <c r="S87" s="1"/>
      <c r="T87" s="9">
        <f t="shared" si="4"/>
        <v>231250000</v>
      </c>
      <c r="U87" s="1"/>
      <c r="V87" s="9">
        <f t="shared" si="3"/>
        <v>231250000</v>
      </c>
    </row>
    <row r="88" spans="1:22" x14ac:dyDescent="0.25">
      <c r="A88" s="5">
        <v>87</v>
      </c>
      <c r="B88" s="5" t="s">
        <v>65</v>
      </c>
      <c r="C88" s="6">
        <v>1434903500</v>
      </c>
      <c r="D88" s="7">
        <v>251770225.29999995</v>
      </c>
      <c r="E88" s="1"/>
      <c r="F88" s="8">
        <f t="shared" si="5"/>
        <v>251770225.29999995</v>
      </c>
      <c r="G88" s="1"/>
      <c r="H88" s="8">
        <f t="shared" si="5"/>
        <v>251770225.29999995</v>
      </c>
      <c r="I88" s="1"/>
      <c r="J88" s="8">
        <f t="shared" si="5"/>
        <v>251770225.29999995</v>
      </c>
      <c r="K88" s="1"/>
      <c r="L88" s="9">
        <f t="shared" si="5"/>
        <v>251770225.29999995</v>
      </c>
      <c r="M88" s="1"/>
      <c r="N88" s="9">
        <f t="shared" si="4"/>
        <v>251770225.29999995</v>
      </c>
      <c r="O88" s="1"/>
      <c r="P88" s="9">
        <f t="shared" si="4"/>
        <v>251770225.29999995</v>
      </c>
      <c r="Q88" s="1"/>
      <c r="R88" s="9">
        <f t="shared" si="4"/>
        <v>251770225.29999995</v>
      </c>
      <c r="S88" s="1"/>
      <c r="T88" s="9">
        <f t="shared" si="4"/>
        <v>251770225.29999995</v>
      </c>
      <c r="U88" s="1"/>
      <c r="V88" s="9">
        <f t="shared" si="3"/>
        <v>251770225.29999995</v>
      </c>
    </row>
    <row r="89" spans="1:22" x14ac:dyDescent="0.25">
      <c r="A89" s="5">
        <v>88</v>
      </c>
      <c r="B89" s="5" t="s">
        <v>66</v>
      </c>
      <c r="C89" s="6">
        <v>11000000000</v>
      </c>
      <c r="D89" s="7">
        <v>10999999999.999998</v>
      </c>
      <c r="E89" s="1"/>
      <c r="F89" s="8">
        <f t="shared" si="5"/>
        <v>10999999999.999998</v>
      </c>
      <c r="G89" s="1"/>
      <c r="H89" s="8">
        <f t="shared" si="5"/>
        <v>10999999999.999998</v>
      </c>
      <c r="I89" s="1"/>
      <c r="J89" s="8">
        <f t="shared" si="5"/>
        <v>10999999999.999998</v>
      </c>
      <c r="K89" s="1"/>
      <c r="L89" s="9">
        <f t="shared" si="5"/>
        <v>10999999999.999998</v>
      </c>
      <c r="M89" s="1"/>
      <c r="N89" s="9">
        <f t="shared" si="4"/>
        <v>10999999999.999998</v>
      </c>
      <c r="O89" s="1"/>
      <c r="P89" s="9">
        <f t="shared" si="4"/>
        <v>10999999999.999998</v>
      </c>
      <c r="Q89" s="1"/>
      <c r="R89" s="9">
        <f t="shared" si="4"/>
        <v>10999999999.999998</v>
      </c>
      <c r="S89" s="1"/>
      <c r="T89" s="9">
        <f t="shared" si="4"/>
        <v>10999999999.999998</v>
      </c>
      <c r="U89" s="1"/>
      <c r="V89" s="9">
        <f t="shared" si="3"/>
        <v>10999999999.999998</v>
      </c>
    </row>
    <row r="90" spans="1:22" x14ac:dyDescent="0.25">
      <c r="A90" s="5">
        <v>89</v>
      </c>
      <c r="B90" s="5" t="s">
        <v>67</v>
      </c>
      <c r="C90" s="6">
        <v>200000000</v>
      </c>
      <c r="D90" s="7">
        <v>200000000</v>
      </c>
      <c r="E90" s="1"/>
      <c r="F90" s="8">
        <f t="shared" si="5"/>
        <v>200000000</v>
      </c>
      <c r="G90" s="1"/>
      <c r="H90" s="8">
        <f t="shared" si="5"/>
        <v>200000000</v>
      </c>
      <c r="I90" s="1"/>
      <c r="J90" s="8">
        <f t="shared" si="5"/>
        <v>200000000</v>
      </c>
      <c r="K90" s="1"/>
      <c r="L90" s="9">
        <f t="shared" si="5"/>
        <v>200000000</v>
      </c>
      <c r="M90" s="1"/>
      <c r="N90" s="9">
        <f t="shared" si="4"/>
        <v>200000000</v>
      </c>
      <c r="O90" s="1"/>
      <c r="P90" s="9">
        <f t="shared" si="4"/>
        <v>200000000</v>
      </c>
      <c r="Q90" s="1"/>
      <c r="R90" s="9">
        <f t="shared" si="4"/>
        <v>200000000</v>
      </c>
      <c r="S90" s="1"/>
      <c r="T90" s="9">
        <f t="shared" si="4"/>
        <v>200000000</v>
      </c>
      <c r="U90" s="1"/>
      <c r="V90" s="9">
        <f t="shared" si="3"/>
        <v>200000000</v>
      </c>
    </row>
    <row r="91" spans="1:22" x14ac:dyDescent="0.25">
      <c r="A91" s="5">
        <v>90</v>
      </c>
      <c r="B91" s="5" t="s">
        <v>68</v>
      </c>
      <c r="C91" s="6">
        <v>991750000</v>
      </c>
      <c r="D91" s="7">
        <v>968555264.75</v>
      </c>
      <c r="E91" s="1"/>
      <c r="F91" s="8">
        <f t="shared" si="5"/>
        <v>968555264.75</v>
      </c>
      <c r="G91" s="1"/>
      <c r="H91" s="8">
        <f t="shared" si="5"/>
        <v>968555264.75</v>
      </c>
      <c r="I91" s="1"/>
      <c r="J91" s="8">
        <f t="shared" si="5"/>
        <v>968555264.75</v>
      </c>
      <c r="K91" s="1"/>
      <c r="L91" s="9">
        <f t="shared" si="5"/>
        <v>968555264.75</v>
      </c>
      <c r="M91" s="1"/>
      <c r="N91" s="9">
        <f t="shared" si="4"/>
        <v>968555264.75</v>
      </c>
      <c r="O91" s="1"/>
      <c r="P91" s="9">
        <f t="shared" si="4"/>
        <v>968555264.75</v>
      </c>
      <c r="Q91" s="1"/>
      <c r="R91" s="9">
        <f t="shared" si="4"/>
        <v>968555264.75</v>
      </c>
      <c r="S91" s="1"/>
      <c r="T91" s="9">
        <f t="shared" si="4"/>
        <v>968555264.75</v>
      </c>
      <c r="U91" s="1"/>
      <c r="V91" s="9">
        <f t="shared" si="3"/>
        <v>968555264.75</v>
      </c>
    </row>
    <row r="92" spans="1:22" x14ac:dyDescent="0.25">
      <c r="A92" s="5">
        <v>91</v>
      </c>
      <c r="B92" s="5" t="s">
        <v>56</v>
      </c>
      <c r="C92" s="6">
        <v>1150863820</v>
      </c>
      <c r="D92" s="7">
        <v>1150863820</v>
      </c>
      <c r="E92" s="1"/>
      <c r="F92" s="8">
        <f t="shared" si="5"/>
        <v>1150863820</v>
      </c>
      <c r="G92" s="1"/>
      <c r="H92" s="8">
        <f t="shared" si="5"/>
        <v>1150863820</v>
      </c>
      <c r="I92" s="1"/>
      <c r="J92" s="8">
        <f t="shared" si="5"/>
        <v>1150863820</v>
      </c>
      <c r="K92" s="1"/>
      <c r="L92" s="9">
        <f t="shared" si="5"/>
        <v>1150863820</v>
      </c>
      <c r="M92" s="1"/>
      <c r="N92" s="9">
        <f t="shared" si="4"/>
        <v>1150863820</v>
      </c>
      <c r="O92" s="1"/>
      <c r="P92" s="9">
        <f t="shared" si="4"/>
        <v>1150863820</v>
      </c>
      <c r="Q92" s="1"/>
      <c r="R92" s="9">
        <f t="shared" si="4"/>
        <v>1150863820</v>
      </c>
      <c r="S92" s="1"/>
      <c r="T92" s="9">
        <f t="shared" si="4"/>
        <v>1150863820</v>
      </c>
      <c r="U92" s="10">
        <v>-1150863820</v>
      </c>
      <c r="V92" s="9">
        <f t="shared" si="3"/>
        <v>0</v>
      </c>
    </row>
    <row r="93" spans="1:22" x14ac:dyDescent="0.25">
      <c r="A93" s="5">
        <v>92</v>
      </c>
      <c r="B93" s="5" t="s">
        <v>56</v>
      </c>
      <c r="C93" s="6">
        <v>1659900000</v>
      </c>
      <c r="D93" s="7">
        <v>863775773.95999992</v>
      </c>
      <c r="E93" s="1"/>
      <c r="F93" s="8">
        <f t="shared" si="5"/>
        <v>863775773.95999992</v>
      </c>
      <c r="G93" s="1"/>
      <c r="H93" s="8">
        <f t="shared" si="5"/>
        <v>863775773.95999992</v>
      </c>
      <c r="I93" s="1"/>
      <c r="J93" s="8">
        <f t="shared" si="5"/>
        <v>863775773.95999992</v>
      </c>
      <c r="K93" s="11">
        <v>14312259.25</v>
      </c>
      <c r="L93" s="9">
        <f t="shared" si="5"/>
        <v>878088033.20999992</v>
      </c>
      <c r="M93" s="10">
        <v>-668088000</v>
      </c>
      <c r="N93" s="9">
        <f t="shared" si="4"/>
        <v>210000033.20999992</v>
      </c>
      <c r="O93" s="1"/>
      <c r="P93" s="9">
        <f t="shared" si="4"/>
        <v>210000033.20999992</v>
      </c>
      <c r="Q93" s="1"/>
      <c r="R93" s="9">
        <f t="shared" si="4"/>
        <v>210000033.20999992</v>
      </c>
      <c r="S93" s="1"/>
      <c r="T93" s="9">
        <f t="shared" si="4"/>
        <v>210000033.20999992</v>
      </c>
      <c r="U93" s="1"/>
      <c r="V93" s="9">
        <f t="shared" si="3"/>
        <v>210000033.20999992</v>
      </c>
    </row>
    <row r="94" spans="1:22" x14ac:dyDescent="0.25">
      <c r="A94" s="5">
        <v>93</v>
      </c>
      <c r="B94" s="5" t="s">
        <v>56</v>
      </c>
      <c r="C94" s="6">
        <v>9049100000</v>
      </c>
      <c r="D94" s="7">
        <v>659283497.07999992</v>
      </c>
      <c r="E94" s="1"/>
      <c r="F94" s="8">
        <f t="shared" si="5"/>
        <v>659283497.07999992</v>
      </c>
      <c r="G94" s="1"/>
      <c r="H94" s="8">
        <f t="shared" si="5"/>
        <v>659283497.07999992</v>
      </c>
      <c r="I94" s="1"/>
      <c r="J94" s="8">
        <f t="shared" si="5"/>
        <v>659283497.07999992</v>
      </c>
      <c r="K94" s="1"/>
      <c r="L94" s="9">
        <f t="shared" si="5"/>
        <v>659283497.07999992</v>
      </c>
      <c r="M94" s="1"/>
      <c r="N94" s="9">
        <f t="shared" si="4"/>
        <v>659283497.07999992</v>
      </c>
      <c r="O94" s="1"/>
      <c r="P94" s="9">
        <f t="shared" si="4"/>
        <v>659283497.07999992</v>
      </c>
      <c r="Q94" s="1"/>
      <c r="R94" s="9">
        <f t="shared" si="4"/>
        <v>659283497.07999992</v>
      </c>
      <c r="S94" s="1"/>
      <c r="T94" s="9">
        <f t="shared" si="4"/>
        <v>659283497.07999992</v>
      </c>
      <c r="U94" s="1"/>
      <c r="V94" s="9">
        <f t="shared" si="3"/>
        <v>659283497.07999992</v>
      </c>
    </row>
    <row r="95" spans="1:22" x14ac:dyDescent="0.25">
      <c r="A95" s="5">
        <v>94</v>
      </c>
      <c r="B95" s="5" t="s">
        <v>56</v>
      </c>
      <c r="C95" s="6">
        <v>4437300370</v>
      </c>
      <c r="D95" s="7">
        <v>94866818</v>
      </c>
      <c r="E95" s="1"/>
      <c r="F95" s="8">
        <f t="shared" si="5"/>
        <v>94866818</v>
      </c>
      <c r="G95" s="1"/>
      <c r="H95" s="8">
        <f t="shared" si="5"/>
        <v>94866818</v>
      </c>
      <c r="I95" s="1"/>
      <c r="J95" s="8">
        <f t="shared" si="5"/>
        <v>94866818</v>
      </c>
      <c r="K95" s="1"/>
      <c r="L95" s="9">
        <f t="shared" si="5"/>
        <v>94866818</v>
      </c>
      <c r="M95" s="1"/>
      <c r="N95" s="9">
        <f t="shared" si="4"/>
        <v>94866818</v>
      </c>
      <c r="O95" s="1"/>
      <c r="P95" s="9">
        <f t="shared" si="4"/>
        <v>94866818</v>
      </c>
      <c r="Q95" s="1"/>
      <c r="R95" s="9">
        <f t="shared" si="4"/>
        <v>94866818</v>
      </c>
      <c r="S95" s="1"/>
      <c r="T95" s="9">
        <f t="shared" si="4"/>
        <v>94866818</v>
      </c>
      <c r="U95" s="1"/>
      <c r="V95" s="9">
        <f t="shared" si="3"/>
        <v>94866818</v>
      </c>
    </row>
    <row r="96" spans="1:22" x14ac:dyDescent="0.25">
      <c r="A96" s="5">
        <v>95</v>
      </c>
      <c r="B96" s="5" t="s">
        <v>56</v>
      </c>
      <c r="C96" s="6">
        <v>511300000</v>
      </c>
      <c r="D96" s="7">
        <v>109000000</v>
      </c>
      <c r="E96" s="1"/>
      <c r="F96" s="8">
        <f t="shared" si="5"/>
        <v>109000000</v>
      </c>
      <c r="G96" s="1"/>
      <c r="H96" s="8">
        <f t="shared" si="5"/>
        <v>109000000</v>
      </c>
      <c r="I96" s="1"/>
      <c r="J96" s="8">
        <f t="shared" si="5"/>
        <v>109000000</v>
      </c>
      <c r="K96" s="1"/>
      <c r="L96" s="9">
        <f t="shared" si="5"/>
        <v>109000000</v>
      </c>
      <c r="M96" s="1"/>
      <c r="N96" s="9">
        <f t="shared" si="4"/>
        <v>109000000</v>
      </c>
      <c r="O96" s="1"/>
      <c r="P96" s="9">
        <f t="shared" si="4"/>
        <v>109000000</v>
      </c>
      <c r="Q96" s="1"/>
      <c r="R96" s="9">
        <f t="shared" si="4"/>
        <v>109000000</v>
      </c>
      <c r="S96" s="1"/>
      <c r="T96" s="9">
        <f t="shared" si="4"/>
        <v>109000000</v>
      </c>
      <c r="U96" s="1"/>
      <c r="V96" s="9">
        <f t="shared" si="3"/>
        <v>109000000</v>
      </c>
    </row>
    <row r="97" spans="1:22" x14ac:dyDescent="0.25">
      <c r="A97" s="5">
        <v>96</v>
      </c>
      <c r="B97" s="5" t="s">
        <v>56</v>
      </c>
      <c r="C97" s="6">
        <v>1563400000</v>
      </c>
      <c r="D97" s="7">
        <v>917700216</v>
      </c>
      <c r="E97" s="1"/>
      <c r="F97" s="8">
        <f t="shared" si="5"/>
        <v>917700216</v>
      </c>
      <c r="G97" s="1"/>
      <c r="H97" s="8">
        <f t="shared" si="5"/>
        <v>917700216</v>
      </c>
      <c r="I97" s="1"/>
      <c r="J97" s="8">
        <f t="shared" si="5"/>
        <v>917700216</v>
      </c>
      <c r="K97" s="1"/>
      <c r="L97" s="9">
        <f t="shared" si="5"/>
        <v>917700216</v>
      </c>
      <c r="M97" s="1"/>
      <c r="N97" s="9">
        <f t="shared" si="4"/>
        <v>917700216</v>
      </c>
      <c r="O97" s="1"/>
      <c r="P97" s="9">
        <f t="shared" si="4"/>
        <v>917700216</v>
      </c>
      <c r="Q97" s="10">
        <v>-584599144</v>
      </c>
      <c r="R97" s="9">
        <f t="shared" si="4"/>
        <v>333101072</v>
      </c>
      <c r="S97" s="1"/>
      <c r="T97" s="9">
        <f t="shared" si="4"/>
        <v>333101072</v>
      </c>
      <c r="U97" s="1"/>
      <c r="V97" s="9">
        <f t="shared" si="3"/>
        <v>333101072</v>
      </c>
    </row>
    <row r="98" spans="1:22" x14ac:dyDescent="0.25">
      <c r="A98" s="5">
        <v>97</v>
      </c>
      <c r="B98" s="5" t="s">
        <v>56</v>
      </c>
      <c r="C98" s="6">
        <v>713600000</v>
      </c>
      <c r="D98" s="7">
        <v>59919311.100000054</v>
      </c>
      <c r="E98" s="1"/>
      <c r="F98" s="8">
        <f t="shared" si="5"/>
        <v>59919311.100000054</v>
      </c>
      <c r="G98" s="1"/>
      <c r="H98" s="8">
        <f t="shared" si="5"/>
        <v>59919311.100000054</v>
      </c>
      <c r="I98" s="1"/>
      <c r="J98" s="8">
        <f t="shared" si="5"/>
        <v>59919311.100000054</v>
      </c>
      <c r="K98" s="10">
        <v>-49190076.630000003</v>
      </c>
      <c r="L98" s="9">
        <f t="shared" si="5"/>
        <v>10729234.470000051</v>
      </c>
      <c r="M98" s="11">
        <v>8893868.4900000002</v>
      </c>
      <c r="N98" s="9">
        <f t="shared" si="4"/>
        <v>19623102.960000053</v>
      </c>
      <c r="O98" s="1"/>
      <c r="P98" s="9">
        <f t="shared" si="4"/>
        <v>19623102.960000053</v>
      </c>
      <c r="Q98" s="11">
        <v>4067148.17</v>
      </c>
      <c r="R98" s="9">
        <f t="shared" si="4"/>
        <v>23690251.130000055</v>
      </c>
      <c r="S98" s="11">
        <v>237125.47</v>
      </c>
      <c r="T98" s="9">
        <f t="shared" si="4"/>
        <v>23927376.600000054</v>
      </c>
      <c r="U98" s="1"/>
      <c r="V98" s="9">
        <f t="shared" si="3"/>
        <v>23927376.600000054</v>
      </c>
    </row>
    <row r="99" spans="1:22" x14ac:dyDescent="0.25">
      <c r="A99" s="5">
        <v>98</v>
      </c>
      <c r="B99" s="5" t="s">
        <v>56</v>
      </c>
      <c r="C99" s="6">
        <v>510000000</v>
      </c>
      <c r="D99" s="7">
        <v>300000000</v>
      </c>
      <c r="E99" s="1"/>
      <c r="F99" s="8">
        <f t="shared" si="5"/>
        <v>300000000</v>
      </c>
      <c r="G99" s="1"/>
      <c r="H99" s="8">
        <f t="shared" si="5"/>
        <v>300000000</v>
      </c>
      <c r="I99" s="1"/>
      <c r="J99" s="8">
        <f t="shared" si="5"/>
        <v>300000000</v>
      </c>
      <c r="K99" s="1"/>
      <c r="L99" s="9">
        <f t="shared" si="5"/>
        <v>300000000</v>
      </c>
      <c r="M99" s="1"/>
      <c r="N99" s="9">
        <f t="shared" si="4"/>
        <v>300000000</v>
      </c>
      <c r="O99" s="1"/>
      <c r="P99" s="9">
        <f t="shared" si="4"/>
        <v>300000000</v>
      </c>
      <c r="Q99" s="1"/>
      <c r="R99" s="9">
        <f t="shared" si="4"/>
        <v>300000000</v>
      </c>
      <c r="S99" s="10">
        <v>-300000000</v>
      </c>
      <c r="T99" s="9">
        <f t="shared" si="4"/>
        <v>0</v>
      </c>
      <c r="U99" s="1"/>
      <c r="V99" s="9">
        <f t="shared" si="3"/>
        <v>0</v>
      </c>
    </row>
    <row r="100" spans="1:22" x14ac:dyDescent="0.25">
      <c r="A100" s="5">
        <v>99</v>
      </c>
      <c r="B100" s="5" t="s">
        <v>56</v>
      </c>
      <c r="C100" s="6">
        <v>500000000</v>
      </c>
      <c r="D100" s="7">
        <v>146500000</v>
      </c>
      <c r="E100" s="1"/>
      <c r="F100" s="8">
        <f t="shared" si="5"/>
        <v>146500000</v>
      </c>
      <c r="G100" s="1"/>
      <c r="H100" s="8">
        <f t="shared" si="5"/>
        <v>146500000</v>
      </c>
      <c r="I100" s="1"/>
      <c r="J100" s="8">
        <f t="shared" si="5"/>
        <v>146500000</v>
      </c>
      <c r="K100" s="1"/>
      <c r="L100" s="9">
        <f t="shared" si="5"/>
        <v>146500000</v>
      </c>
      <c r="M100" s="1"/>
      <c r="N100" s="9">
        <f t="shared" si="4"/>
        <v>146500000</v>
      </c>
      <c r="O100" s="1"/>
      <c r="P100" s="9">
        <f t="shared" si="4"/>
        <v>146500000</v>
      </c>
      <c r="Q100" s="1"/>
      <c r="R100" s="9">
        <f t="shared" si="4"/>
        <v>146500000</v>
      </c>
      <c r="S100" s="1"/>
      <c r="T100" s="9">
        <f t="shared" si="4"/>
        <v>146500000</v>
      </c>
      <c r="U100" s="10">
        <v>-146500000</v>
      </c>
      <c r="V100" s="9">
        <f t="shared" si="3"/>
        <v>0</v>
      </c>
    </row>
    <row r="101" spans="1:22" x14ac:dyDescent="0.25">
      <c r="A101" s="5">
        <v>100</v>
      </c>
      <c r="B101" s="5" t="s">
        <v>56</v>
      </c>
      <c r="C101" s="6">
        <v>842000000</v>
      </c>
      <c r="D101" s="7">
        <v>273958953</v>
      </c>
      <c r="E101" s="1"/>
      <c r="F101" s="8">
        <f t="shared" si="5"/>
        <v>273958953</v>
      </c>
      <c r="G101" s="1"/>
      <c r="H101" s="8">
        <f t="shared" si="5"/>
        <v>273958953</v>
      </c>
      <c r="I101" s="1"/>
      <c r="J101" s="8">
        <f t="shared" si="5"/>
        <v>273958953</v>
      </c>
      <c r="K101" s="1"/>
      <c r="L101" s="9">
        <f t="shared" si="5"/>
        <v>273958953</v>
      </c>
      <c r="M101" s="1"/>
      <c r="N101" s="9">
        <f t="shared" si="4"/>
        <v>273958953</v>
      </c>
      <c r="O101" s="1"/>
      <c r="P101" s="9">
        <f t="shared" si="4"/>
        <v>273958953</v>
      </c>
      <c r="Q101" s="10">
        <v>-273958953</v>
      </c>
      <c r="R101" s="9">
        <f t="shared" si="4"/>
        <v>0</v>
      </c>
      <c r="S101" s="1"/>
      <c r="T101" s="9">
        <f t="shared" si="4"/>
        <v>0</v>
      </c>
      <c r="U101" s="1"/>
      <c r="V101" s="9">
        <f t="shared" si="3"/>
        <v>0</v>
      </c>
    </row>
    <row r="102" spans="1:22" x14ac:dyDescent="0.25">
      <c r="A102" s="5">
        <v>101</v>
      </c>
      <c r="B102" s="5" t="s">
        <v>69</v>
      </c>
      <c r="C102" s="6">
        <v>723500000</v>
      </c>
      <c r="D102" s="7">
        <v>14999999.980000138</v>
      </c>
      <c r="E102" s="10">
        <v>-14999999.98</v>
      </c>
      <c r="F102" s="8">
        <f t="shared" si="5"/>
        <v>1.3783574104309082E-7</v>
      </c>
      <c r="G102" s="1"/>
      <c r="H102" s="8">
        <f t="shared" si="5"/>
        <v>1.3783574104309082E-7</v>
      </c>
      <c r="I102" s="1"/>
      <c r="J102" s="8">
        <f t="shared" si="5"/>
        <v>1.3783574104309082E-7</v>
      </c>
      <c r="K102" s="1"/>
      <c r="L102" s="9">
        <f t="shared" si="5"/>
        <v>1.3783574104309082E-7</v>
      </c>
      <c r="M102" s="1"/>
      <c r="N102" s="9">
        <f t="shared" si="4"/>
        <v>1.3783574104309082E-7</v>
      </c>
      <c r="O102" s="1"/>
      <c r="P102" s="9">
        <f t="shared" si="4"/>
        <v>1.3783574104309082E-7</v>
      </c>
      <c r="Q102" s="1"/>
      <c r="R102" s="9">
        <f t="shared" si="4"/>
        <v>1.3783574104309082E-7</v>
      </c>
      <c r="S102" s="1"/>
      <c r="T102" s="9">
        <f t="shared" si="4"/>
        <v>1.3783574104309082E-7</v>
      </c>
      <c r="U102" s="1"/>
      <c r="V102" s="9">
        <f t="shared" si="3"/>
        <v>1.3783574104309082E-7</v>
      </c>
    </row>
    <row r="103" spans="1:22" x14ac:dyDescent="0.25">
      <c r="A103" s="5">
        <v>102</v>
      </c>
      <c r="B103" s="5" t="s">
        <v>56</v>
      </c>
      <c r="C103" s="6">
        <v>956882010</v>
      </c>
      <c r="D103" s="7">
        <v>791382010</v>
      </c>
      <c r="E103" s="1"/>
      <c r="F103" s="8">
        <f t="shared" si="5"/>
        <v>791382010</v>
      </c>
      <c r="G103" s="1"/>
      <c r="H103" s="8">
        <f t="shared" si="5"/>
        <v>791382010</v>
      </c>
      <c r="I103" s="1"/>
      <c r="J103" s="8">
        <f t="shared" si="5"/>
        <v>791382010</v>
      </c>
      <c r="K103" s="1"/>
      <c r="L103" s="9">
        <f t="shared" si="5"/>
        <v>791382010</v>
      </c>
      <c r="M103" s="1"/>
      <c r="N103" s="9">
        <f t="shared" si="4"/>
        <v>791382010</v>
      </c>
      <c r="O103" s="1"/>
      <c r="P103" s="9">
        <f t="shared" si="4"/>
        <v>791382010</v>
      </c>
      <c r="Q103" s="1"/>
      <c r="R103" s="9">
        <f t="shared" si="4"/>
        <v>791382010</v>
      </c>
      <c r="S103" s="1"/>
      <c r="T103" s="9">
        <f t="shared" si="4"/>
        <v>791382010</v>
      </c>
      <c r="U103" s="10">
        <v>-791382010</v>
      </c>
      <c r="V103" s="9">
        <f t="shared" si="3"/>
        <v>0</v>
      </c>
    </row>
    <row r="104" spans="1:22" x14ac:dyDescent="0.25">
      <c r="A104" s="5">
        <v>103</v>
      </c>
      <c r="B104" s="5" t="s">
        <v>56</v>
      </c>
      <c r="C104" s="6">
        <v>512000000</v>
      </c>
      <c r="D104" s="7">
        <v>94000000</v>
      </c>
      <c r="E104" s="1"/>
      <c r="F104" s="8">
        <f t="shared" si="5"/>
        <v>94000000</v>
      </c>
      <c r="G104" s="1"/>
      <c r="H104" s="8">
        <f t="shared" si="5"/>
        <v>94000000</v>
      </c>
      <c r="I104" s="1"/>
      <c r="J104" s="8">
        <f t="shared" si="5"/>
        <v>94000000</v>
      </c>
      <c r="K104" s="1"/>
      <c r="L104" s="9">
        <f t="shared" si="5"/>
        <v>94000000</v>
      </c>
      <c r="M104" s="10">
        <v>-94000000</v>
      </c>
      <c r="N104" s="9">
        <f t="shared" si="4"/>
        <v>0</v>
      </c>
      <c r="O104" s="1"/>
      <c r="P104" s="9">
        <f t="shared" si="4"/>
        <v>0</v>
      </c>
      <c r="Q104" s="1"/>
      <c r="R104" s="9">
        <f t="shared" si="4"/>
        <v>0</v>
      </c>
      <c r="S104" s="1"/>
      <c r="T104" s="9">
        <f t="shared" si="4"/>
        <v>0</v>
      </c>
      <c r="U104" s="1"/>
      <c r="V104" s="9">
        <f t="shared" si="3"/>
        <v>0</v>
      </c>
    </row>
    <row r="105" spans="1:22" x14ac:dyDescent="0.25">
      <c r="A105" s="5">
        <v>104</v>
      </c>
      <c r="B105" s="5" t="s">
        <v>56</v>
      </c>
      <c r="C105" s="6">
        <v>560000000</v>
      </c>
      <c r="D105" s="7">
        <v>70000000</v>
      </c>
      <c r="E105" s="1"/>
      <c r="F105" s="8">
        <f t="shared" si="5"/>
        <v>70000000</v>
      </c>
      <c r="G105" s="1"/>
      <c r="H105" s="8">
        <f t="shared" si="5"/>
        <v>70000000</v>
      </c>
      <c r="I105" s="1"/>
      <c r="J105" s="8">
        <f t="shared" si="5"/>
        <v>70000000</v>
      </c>
      <c r="K105" s="1"/>
      <c r="L105" s="9">
        <f t="shared" si="5"/>
        <v>70000000</v>
      </c>
      <c r="M105" s="10">
        <v>-70000000</v>
      </c>
      <c r="N105" s="9">
        <f t="shared" si="4"/>
        <v>0</v>
      </c>
      <c r="O105" s="1"/>
      <c r="P105" s="9">
        <f t="shared" si="4"/>
        <v>0</v>
      </c>
      <c r="Q105" s="1"/>
      <c r="R105" s="9">
        <f t="shared" si="4"/>
        <v>0</v>
      </c>
      <c r="S105" s="1"/>
      <c r="T105" s="9">
        <f t="shared" si="4"/>
        <v>0</v>
      </c>
      <c r="U105" s="1"/>
      <c r="V105" s="9">
        <f t="shared" si="3"/>
        <v>0</v>
      </c>
    </row>
    <row r="106" spans="1:22" x14ac:dyDescent="0.25">
      <c r="A106" s="5">
        <v>105</v>
      </c>
      <c r="B106" s="5" t="s">
        <v>56</v>
      </c>
      <c r="C106" s="6">
        <v>823600000</v>
      </c>
      <c r="D106" s="7">
        <v>3552658.2200000286</v>
      </c>
      <c r="E106" s="1"/>
      <c r="F106" s="8">
        <f t="shared" si="5"/>
        <v>3552658.2200000286</v>
      </c>
      <c r="G106" s="1"/>
      <c r="H106" s="8">
        <f t="shared" si="5"/>
        <v>3552658.2200000286</v>
      </c>
      <c r="I106" s="1"/>
      <c r="J106" s="8">
        <f t="shared" si="5"/>
        <v>3552658.2200000286</v>
      </c>
      <c r="K106" s="1"/>
      <c r="L106" s="9">
        <f t="shared" si="5"/>
        <v>3552658.2200000286</v>
      </c>
      <c r="M106" s="1"/>
      <c r="N106" s="9">
        <f t="shared" si="4"/>
        <v>3552658.2200000286</v>
      </c>
      <c r="O106" s="1"/>
      <c r="P106" s="9">
        <f t="shared" si="4"/>
        <v>3552658.2200000286</v>
      </c>
      <c r="Q106" s="1"/>
      <c r="R106" s="9">
        <f t="shared" si="4"/>
        <v>3552658.2200000286</v>
      </c>
      <c r="S106" s="1"/>
      <c r="T106" s="9">
        <f t="shared" si="4"/>
        <v>3552658.2200000286</v>
      </c>
      <c r="U106" s="1"/>
      <c r="V106" s="9">
        <f t="shared" si="3"/>
        <v>3552658.2200000286</v>
      </c>
    </row>
    <row r="107" spans="1:22" x14ac:dyDescent="0.25">
      <c r="A107" s="5">
        <v>106</v>
      </c>
      <c r="B107" s="5" t="s">
        <v>69</v>
      </c>
      <c r="C107" s="6">
        <v>915900000</v>
      </c>
      <c r="D107" s="7">
        <v>20941949.210000038</v>
      </c>
      <c r="E107" s="10">
        <v>-20941949.210000001</v>
      </c>
      <c r="F107" s="8">
        <f t="shared" si="5"/>
        <v>3.7252902984619141E-8</v>
      </c>
      <c r="G107" s="1"/>
      <c r="H107" s="8">
        <f t="shared" si="5"/>
        <v>3.7252902984619141E-8</v>
      </c>
      <c r="I107" s="1"/>
      <c r="J107" s="8">
        <f t="shared" si="5"/>
        <v>3.7252902984619141E-8</v>
      </c>
      <c r="K107" s="1"/>
      <c r="L107" s="9">
        <f t="shared" si="5"/>
        <v>3.7252902984619141E-8</v>
      </c>
      <c r="M107" s="1"/>
      <c r="N107" s="9">
        <f t="shared" si="4"/>
        <v>3.7252902984619141E-8</v>
      </c>
      <c r="O107" s="1"/>
      <c r="P107" s="9">
        <f t="shared" si="4"/>
        <v>3.7252902984619141E-8</v>
      </c>
      <c r="Q107" s="1"/>
      <c r="R107" s="9">
        <f t="shared" si="4"/>
        <v>3.7252902984619141E-8</v>
      </c>
      <c r="S107" s="1"/>
      <c r="T107" s="9">
        <f t="shared" si="4"/>
        <v>3.7252902984619141E-8</v>
      </c>
      <c r="U107" s="1"/>
      <c r="V107" s="9">
        <f t="shared" si="3"/>
        <v>3.7252902984619141E-8</v>
      </c>
    </row>
    <row r="108" spans="1:22" x14ac:dyDescent="0.25">
      <c r="A108" s="5">
        <v>107</v>
      </c>
      <c r="B108" s="5" t="s">
        <v>56</v>
      </c>
      <c r="C108" s="6">
        <v>625500000</v>
      </c>
      <c r="D108" s="7">
        <v>410001100</v>
      </c>
      <c r="E108" s="1"/>
      <c r="F108" s="8">
        <f t="shared" si="5"/>
        <v>410001100</v>
      </c>
      <c r="G108" s="1"/>
      <c r="H108" s="8">
        <f t="shared" si="5"/>
        <v>410001100</v>
      </c>
      <c r="I108" s="1"/>
      <c r="J108" s="8">
        <f t="shared" si="5"/>
        <v>410001100</v>
      </c>
      <c r="K108" s="1"/>
      <c r="L108" s="9">
        <f t="shared" si="5"/>
        <v>410001100</v>
      </c>
      <c r="M108" s="1"/>
      <c r="N108" s="9">
        <f t="shared" si="4"/>
        <v>410001100</v>
      </c>
      <c r="O108" s="1"/>
      <c r="P108" s="9">
        <f t="shared" si="4"/>
        <v>410001100</v>
      </c>
      <c r="Q108" s="10">
        <v>-410001100</v>
      </c>
      <c r="R108" s="9">
        <f t="shared" si="4"/>
        <v>0</v>
      </c>
      <c r="S108" s="1"/>
      <c r="T108" s="9">
        <f t="shared" si="4"/>
        <v>0</v>
      </c>
      <c r="U108" s="1"/>
      <c r="V108" s="9">
        <f t="shared" si="3"/>
        <v>0</v>
      </c>
    </row>
    <row r="109" spans="1:22" x14ac:dyDescent="0.25">
      <c r="A109" s="5">
        <v>108</v>
      </c>
      <c r="B109" s="5" t="s">
        <v>70</v>
      </c>
      <c r="C109" s="6">
        <v>4147500000</v>
      </c>
      <c r="D109" s="7">
        <v>3361009734.7800002</v>
      </c>
      <c r="E109" s="1"/>
      <c r="F109" s="8">
        <f t="shared" si="5"/>
        <v>3361009734.7800002</v>
      </c>
      <c r="G109" s="1"/>
      <c r="H109" s="8">
        <f t="shared" si="5"/>
        <v>3361009734.7800002</v>
      </c>
      <c r="I109" s="1"/>
      <c r="J109" s="8">
        <f t="shared" si="5"/>
        <v>3361009734.7800002</v>
      </c>
      <c r="K109" s="1"/>
      <c r="L109" s="9">
        <f t="shared" si="5"/>
        <v>3361009734.7800002</v>
      </c>
      <c r="M109" s="1"/>
      <c r="N109" s="9">
        <f t="shared" si="4"/>
        <v>3361009734.7800002</v>
      </c>
      <c r="O109" s="1"/>
      <c r="P109" s="9">
        <f t="shared" si="4"/>
        <v>3361009734.7800002</v>
      </c>
      <c r="Q109" s="1"/>
      <c r="R109" s="9">
        <f t="shared" si="4"/>
        <v>3361009734.7800002</v>
      </c>
      <c r="S109" s="1"/>
      <c r="T109" s="9">
        <f t="shared" si="4"/>
        <v>3361009734.7800002</v>
      </c>
      <c r="U109" s="1"/>
      <c r="V109" s="9">
        <f t="shared" si="3"/>
        <v>3361009734.7800002</v>
      </c>
    </row>
    <row r="110" spans="1:22" x14ac:dyDescent="0.25">
      <c r="A110" s="5">
        <v>109</v>
      </c>
      <c r="B110" s="5" t="s">
        <v>56</v>
      </c>
      <c r="C110" s="6">
        <v>500100000</v>
      </c>
      <c r="D110" s="7">
        <v>153226830</v>
      </c>
      <c r="E110" s="1"/>
      <c r="F110" s="8">
        <f t="shared" si="5"/>
        <v>153226830</v>
      </c>
      <c r="G110" s="1"/>
      <c r="H110" s="8">
        <f t="shared" si="5"/>
        <v>153226830</v>
      </c>
      <c r="I110" s="1"/>
      <c r="J110" s="8">
        <f t="shared" si="5"/>
        <v>153226830</v>
      </c>
      <c r="K110" s="1"/>
      <c r="L110" s="9">
        <f t="shared" si="5"/>
        <v>153226830</v>
      </c>
      <c r="M110" s="1"/>
      <c r="N110" s="9">
        <f t="shared" si="4"/>
        <v>153226830</v>
      </c>
      <c r="O110" s="1"/>
      <c r="P110" s="9">
        <f t="shared" si="4"/>
        <v>153226830</v>
      </c>
      <c r="Q110" s="1"/>
      <c r="R110" s="9">
        <f t="shared" si="4"/>
        <v>153226830</v>
      </c>
      <c r="S110" s="1"/>
      <c r="T110" s="9">
        <f t="shared" si="4"/>
        <v>153226830</v>
      </c>
      <c r="U110" s="1"/>
      <c r="V110" s="9">
        <f t="shared" si="3"/>
        <v>153226830</v>
      </c>
    </row>
    <row r="111" spans="1:22" x14ac:dyDescent="0.25">
      <c r="A111" s="5">
        <v>111</v>
      </c>
      <c r="B111" s="5" t="s">
        <v>53</v>
      </c>
      <c r="C111" s="6">
        <v>2096742480</v>
      </c>
      <c r="D111" s="7">
        <v>607908480</v>
      </c>
      <c r="E111" s="11">
        <v>8644000</v>
      </c>
      <c r="F111" s="8">
        <f t="shared" si="5"/>
        <v>616552480</v>
      </c>
      <c r="G111" s="1"/>
      <c r="H111" s="8">
        <f t="shared" si="5"/>
        <v>616552480</v>
      </c>
      <c r="I111" s="11">
        <v>53821593</v>
      </c>
      <c r="J111" s="8">
        <f t="shared" si="5"/>
        <v>670374073</v>
      </c>
      <c r="K111" s="1"/>
      <c r="L111" s="9">
        <f t="shared" si="5"/>
        <v>670374073</v>
      </c>
      <c r="M111" s="11">
        <v>34375000</v>
      </c>
      <c r="N111" s="9">
        <f t="shared" si="4"/>
        <v>704749073</v>
      </c>
      <c r="O111" s="1"/>
      <c r="P111" s="9">
        <f t="shared" si="4"/>
        <v>704749073</v>
      </c>
      <c r="Q111" s="1"/>
      <c r="R111" s="9">
        <f t="shared" si="4"/>
        <v>704749073</v>
      </c>
      <c r="S111" s="11">
        <v>403418400</v>
      </c>
      <c r="T111" s="9">
        <f t="shared" si="4"/>
        <v>1108167473</v>
      </c>
      <c r="U111" s="1"/>
      <c r="V111" s="9">
        <f t="shared" si="3"/>
        <v>1108167473</v>
      </c>
    </row>
    <row r="112" spans="1:22" x14ac:dyDescent="0.25">
      <c r="A112" s="5">
        <v>112</v>
      </c>
      <c r="B112" s="12" t="s">
        <v>56</v>
      </c>
      <c r="C112" s="6">
        <v>689500000</v>
      </c>
      <c r="D112" s="7"/>
      <c r="E112" s="1"/>
      <c r="F112" s="8">
        <f t="shared" si="5"/>
        <v>0</v>
      </c>
      <c r="G112" s="1"/>
      <c r="H112" s="8">
        <f t="shared" si="5"/>
        <v>0</v>
      </c>
      <c r="I112" s="1"/>
      <c r="J112" s="8">
        <f t="shared" si="5"/>
        <v>0</v>
      </c>
      <c r="K112" s="1"/>
      <c r="L112" s="9">
        <f t="shared" si="5"/>
        <v>0</v>
      </c>
      <c r="M112" s="1"/>
      <c r="N112" s="9">
        <f t="shared" si="4"/>
        <v>0</v>
      </c>
      <c r="O112" s="1"/>
      <c r="P112" s="9">
        <f t="shared" si="4"/>
        <v>0</v>
      </c>
      <c r="Q112" s="1"/>
      <c r="R112" s="9">
        <f t="shared" si="4"/>
        <v>0</v>
      </c>
      <c r="S112" s="1"/>
      <c r="T112" s="9">
        <f t="shared" si="4"/>
        <v>0</v>
      </c>
      <c r="U112" s="1"/>
      <c r="V112" s="9">
        <f t="shared" si="3"/>
        <v>0</v>
      </c>
    </row>
    <row r="113" spans="1:22" x14ac:dyDescent="0.25">
      <c r="A113" s="5">
        <v>113</v>
      </c>
      <c r="B113" s="5" t="s">
        <v>53</v>
      </c>
      <c r="C113" s="6">
        <v>990100000</v>
      </c>
      <c r="D113" s="7">
        <v>2012</v>
      </c>
      <c r="E113" s="1"/>
      <c r="F113" s="8">
        <f t="shared" si="5"/>
        <v>2012</v>
      </c>
      <c r="G113" s="10">
        <v>-2012</v>
      </c>
      <c r="H113" s="8">
        <f t="shared" si="5"/>
        <v>0</v>
      </c>
      <c r="I113" s="1"/>
      <c r="J113" s="8">
        <f t="shared" si="5"/>
        <v>0</v>
      </c>
      <c r="K113" s="1"/>
      <c r="L113" s="9">
        <f t="shared" si="5"/>
        <v>0</v>
      </c>
      <c r="M113" s="1"/>
      <c r="N113" s="9">
        <f t="shared" si="4"/>
        <v>0</v>
      </c>
      <c r="O113" s="1"/>
      <c r="P113" s="9">
        <f t="shared" si="4"/>
        <v>0</v>
      </c>
      <c r="Q113" s="1"/>
      <c r="R113" s="9">
        <f t="shared" si="4"/>
        <v>0</v>
      </c>
      <c r="S113" s="1"/>
      <c r="T113" s="9">
        <f t="shared" si="4"/>
        <v>0</v>
      </c>
      <c r="U113" s="1"/>
      <c r="V113" s="9">
        <f t="shared" si="3"/>
        <v>0</v>
      </c>
    </row>
    <row r="114" spans="1:22" x14ac:dyDescent="0.25">
      <c r="A114" s="5">
        <v>114</v>
      </c>
      <c r="B114" s="5" t="s">
        <v>56</v>
      </c>
      <c r="C114" s="6">
        <v>688085800</v>
      </c>
      <c r="D114" s="7">
        <v>674050799.99999988</v>
      </c>
      <c r="E114" s="11">
        <v>5500000</v>
      </c>
      <c r="F114" s="8">
        <f t="shared" si="5"/>
        <v>679550799.99999988</v>
      </c>
      <c r="G114" s="1"/>
      <c r="H114" s="8">
        <f t="shared" si="5"/>
        <v>679550799.99999988</v>
      </c>
      <c r="I114" s="11">
        <v>8535000</v>
      </c>
      <c r="J114" s="8">
        <f t="shared" si="5"/>
        <v>688085799.99999988</v>
      </c>
      <c r="K114" s="1"/>
      <c r="L114" s="9">
        <f t="shared" si="5"/>
        <v>688085799.99999988</v>
      </c>
      <c r="M114" s="1"/>
      <c r="N114" s="9">
        <f t="shared" si="4"/>
        <v>688085799.99999988</v>
      </c>
      <c r="O114" s="10">
        <v>-500000000</v>
      </c>
      <c r="P114" s="9">
        <f t="shared" si="4"/>
        <v>188085799.99999988</v>
      </c>
      <c r="Q114" s="1"/>
      <c r="R114" s="9">
        <f t="shared" si="4"/>
        <v>188085799.99999988</v>
      </c>
      <c r="S114" s="1"/>
      <c r="T114" s="9">
        <f t="shared" si="4"/>
        <v>188085799.99999988</v>
      </c>
      <c r="U114" s="1"/>
      <c r="V114" s="9">
        <f t="shared" si="3"/>
        <v>188085799.99999988</v>
      </c>
    </row>
    <row r="115" spans="1:22" x14ac:dyDescent="0.25">
      <c r="A115" s="5">
        <v>115</v>
      </c>
      <c r="B115" s="5" t="s">
        <v>56</v>
      </c>
      <c r="C115" s="6">
        <v>503000000</v>
      </c>
      <c r="D115" s="7">
        <v>100000000</v>
      </c>
      <c r="E115" s="1"/>
      <c r="F115" s="8">
        <f t="shared" si="5"/>
        <v>100000000</v>
      </c>
      <c r="G115" s="1"/>
      <c r="H115" s="8">
        <f t="shared" si="5"/>
        <v>100000000</v>
      </c>
      <c r="I115" s="1"/>
      <c r="J115" s="8">
        <f t="shared" si="5"/>
        <v>100000000</v>
      </c>
      <c r="K115" s="1"/>
      <c r="L115" s="9">
        <f t="shared" si="5"/>
        <v>100000000</v>
      </c>
      <c r="M115" s="1"/>
      <c r="N115" s="9">
        <f t="shared" si="4"/>
        <v>100000000</v>
      </c>
      <c r="O115" s="1"/>
      <c r="P115" s="9">
        <f t="shared" si="4"/>
        <v>100000000</v>
      </c>
      <c r="Q115" s="1"/>
      <c r="R115" s="9">
        <f t="shared" si="4"/>
        <v>100000000</v>
      </c>
      <c r="S115" s="1"/>
      <c r="T115" s="9">
        <f t="shared" si="4"/>
        <v>100000000</v>
      </c>
      <c r="U115" s="1"/>
      <c r="V115" s="9">
        <f t="shared" si="3"/>
        <v>100000000</v>
      </c>
    </row>
    <row r="116" spans="1:22" x14ac:dyDescent="0.25">
      <c r="A116" s="5">
        <v>116</v>
      </c>
      <c r="B116" s="5" t="s">
        <v>56</v>
      </c>
      <c r="C116" s="6">
        <v>1479500000</v>
      </c>
      <c r="D116" s="7">
        <v>87800210</v>
      </c>
      <c r="E116" s="1"/>
      <c r="F116" s="8">
        <f t="shared" si="5"/>
        <v>87800210</v>
      </c>
      <c r="G116" s="1"/>
      <c r="H116" s="8">
        <f t="shared" si="5"/>
        <v>87800210</v>
      </c>
      <c r="I116" s="1"/>
      <c r="J116" s="8">
        <f t="shared" si="5"/>
        <v>87800210</v>
      </c>
      <c r="K116" s="1"/>
      <c r="L116" s="9">
        <f t="shared" si="5"/>
        <v>87800210</v>
      </c>
      <c r="M116" s="1"/>
      <c r="N116" s="9">
        <f t="shared" si="4"/>
        <v>87800210</v>
      </c>
      <c r="O116" s="1"/>
      <c r="P116" s="9">
        <f t="shared" si="4"/>
        <v>87800210</v>
      </c>
      <c r="Q116" s="1"/>
      <c r="R116" s="9">
        <f t="shared" si="4"/>
        <v>87800210</v>
      </c>
      <c r="S116" s="1"/>
      <c r="T116" s="9">
        <f t="shared" si="4"/>
        <v>87800210</v>
      </c>
      <c r="U116" s="1"/>
      <c r="V116" s="9">
        <f t="shared" si="3"/>
        <v>87800210</v>
      </c>
    </row>
    <row r="117" spans="1:22" x14ac:dyDescent="0.25">
      <c r="A117" s="5">
        <v>117</v>
      </c>
      <c r="B117" s="5" t="s">
        <v>53</v>
      </c>
      <c r="C117" s="6">
        <v>1000000000</v>
      </c>
      <c r="D117" s="7">
        <v>375319904.94</v>
      </c>
      <c r="E117" s="11">
        <v>39923337.579999998</v>
      </c>
      <c r="F117" s="8">
        <f t="shared" si="5"/>
        <v>415243242.51999998</v>
      </c>
      <c r="G117" s="11">
        <v>3330547.25</v>
      </c>
      <c r="H117" s="8">
        <f t="shared" si="5"/>
        <v>418573789.76999998</v>
      </c>
      <c r="I117" s="11">
        <v>5616061.7000000002</v>
      </c>
      <c r="J117" s="8">
        <f t="shared" si="5"/>
        <v>424189851.46999997</v>
      </c>
      <c r="K117" s="11">
        <v>2782696.8</v>
      </c>
      <c r="L117" s="9">
        <f t="shared" si="5"/>
        <v>426972548.26999998</v>
      </c>
      <c r="M117" s="11">
        <v>5663948.8899999997</v>
      </c>
      <c r="N117" s="9">
        <f t="shared" si="4"/>
        <v>432636497.15999997</v>
      </c>
      <c r="O117" s="11">
        <v>3606506.89</v>
      </c>
      <c r="P117" s="9">
        <f t="shared" si="4"/>
        <v>436243004.04999995</v>
      </c>
      <c r="Q117" s="11">
        <v>10851794.51</v>
      </c>
      <c r="R117" s="9">
        <f t="shared" si="4"/>
        <v>447094798.55999994</v>
      </c>
      <c r="S117" s="1"/>
      <c r="T117" s="9">
        <f t="shared" si="4"/>
        <v>447094798.55999994</v>
      </c>
      <c r="U117" s="11">
        <v>747192</v>
      </c>
      <c r="V117" s="9">
        <f t="shared" si="3"/>
        <v>447841990.55999994</v>
      </c>
    </row>
    <row r="118" spans="1:22" ht="30" x14ac:dyDescent="0.25">
      <c r="A118" s="5">
        <v>120</v>
      </c>
      <c r="B118" s="5" t="s">
        <v>73</v>
      </c>
      <c r="C118" s="6">
        <v>15000000000</v>
      </c>
      <c r="D118" s="7">
        <v>1681429681.4400005</v>
      </c>
      <c r="E118" s="1"/>
      <c r="F118" s="8">
        <f t="shared" si="5"/>
        <v>1681429681.4400005</v>
      </c>
      <c r="G118" s="1"/>
      <c r="H118" s="8">
        <f t="shared" si="5"/>
        <v>1681429681.4400005</v>
      </c>
      <c r="I118" s="1"/>
      <c r="J118" s="8">
        <f t="shared" si="5"/>
        <v>1681429681.4400005</v>
      </c>
      <c r="K118" s="11">
        <v>5025805218.5600004</v>
      </c>
      <c r="L118" s="9">
        <f t="shared" si="5"/>
        <v>6707234900.000001</v>
      </c>
      <c r="M118" s="11">
        <v>255686100</v>
      </c>
      <c r="N118" s="9">
        <f t="shared" si="4"/>
        <v>6962921000.000001</v>
      </c>
      <c r="O118" s="11">
        <v>124145205.48</v>
      </c>
      <c r="P118" s="9">
        <f t="shared" si="4"/>
        <v>7087066205.4800005</v>
      </c>
      <c r="Q118" s="11">
        <v>113020400</v>
      </c>
      <c r="R118" s="9">
        <f t="shared" si="4"/>
        <v>7200086605.4800005</v>
      </c>
      <c r="S118" s="11">
        <v>50000000</v>
      </c>
      <c r="T118" s="9">
        <f t="shared" si="4"/>
        <v>7250086605.4800005</v>
      </c>
      <c r="U118" s="11">
        <v>217393847.15000001</v>
      </c>
      <c r="V118" s="9">
        <f t="shared" ref="V118:V126" si="6">T118+U118</f>
        <v>7467480452.6300001</v>
      </c>
    </row>
    <row r="119" spans="1:22" x14ac:dyDescent="0.25">
      <c r="A119" s="5">
        <v>121</v>
      </c>
      <c r="B119" s="5" t="s">
        <v>74</v>
      </c>
      <c r="C119" s="6">
        <v>5000000000</v>
      </c>
      <c r="D119" s="7">
        <v>5000000000</v>
      </c>
      <c r="E119" s="1"/>
      <c r="F119" s="8">
        <f t="shared" si="5"/>
        <v>5000000000</v>
      </c>
      <c r="G119" s="1"/>
      <c r="H119" s="8">
        <f t="shared" si="5"/>
        <v>5000000000</v>
      </c>
      <c r="I119" s="1"/>
      <c r="J119" s="8">
        <f t="shared" si="5"/>
        <v>5000000000</v>
      </c>
      <c r="K119" s="1"/>
      <c r="L119" s="9">
        <f t="shared" si="5"/>
        <v>5000000000</v>
      </c>
      <c r="M119" s="1"/>
      <c r="N119" s="9">
        <f t="shared" si="4"/>
        <v>5000000000</v>
      </c>
      <c r="O119" s="1"/>
      <c r="P119" s="9">
        <f t="shared" si="4"/>
        <v>5000000000</v>
      </c>
      <c r="Q119" s="1"/>
      <c r="R119" s="9">
        <f t="shared" si="4"/>
        <v>5000000000</v>
      </c>
      <c r="S119" s="1"/>
      <c r="T119" s="9">
        <f t="shared" si="4"/>
        <v>5000000000</v>
      </c>
      <c r="U119" s="1"/>
      <c r="V119" s="9">
        <f t="shared" si="6"/>
        <v>5000000000</v>
      </c>
    </row>
    <row r="120" spans="1:22" x14ac:dyDescent="0.25">
      <c r="A120" s="5">
        <v>122</v>
      </c>
      <c r="B120" s="5" t="s">
        <v>33</v>
      </c>
      <c r="C120" s="6">
        <v>5000000000</v>
      </c>
      <c r="D120" s="7">
        <v>5000000000</v>
      </c>
      <c r="E120" s="1"/>
      <c r="F120" s="8">
        <f t="shared" si="5"/>
        <v>5000000000</v>
      </c>
      <c r="G120" s="1"/>
      <c r="H120" s="8">
        <f t="shared" si="5"/>
        <v>5000000000</v>
      </c>
      <c r="I120" s="1"/>
      <c r="J120" s="8">
        <f t="shared" si="5"/>
        <v>5000000000</v>
      </c>
      <c r="K120" s="1"/>
      <c r="L120" s="9">
        <f t="shared" si="5"/>
        <v>5000000000</v>
      </c>
      <c r="M120" s="1"/>
      <c r="N120" s="9">
        <f t="shared" si="4"/>
        <v>5000000000</v>
      </c>
      <c r="O120" s="1"/>
      <c r="P120" s="9">
        <f t="shared" si="4"/>
        <v>5000000000</v>
      </c>
      <c r="Q120" s="1"/>
      <c r="R120" s="9">
        <f t="shared" si="4"/>
        <v>5000000000</v>
      </c>
      <c r="S120" s="1"/>
      <c r="T120" s="9">
        <f t="shared" si="4"/>
        <v>5000000000</v>
      </c>
      <c r="U120" s="1"/>
      <c r="V120" s="9">
        <f t="shared" si="6"/>
        <v>5000000000</v>
      </c>
    </row>
    <row r="121" spans="1:22" x14ac:dyDescent="0.25">
      <c r="A121" s="5">
        <v>123</v>
      </c>
      <c r="B121" s="5" t="s">
        <v>75</v>
      </c>
      <c r="C121" s="6">
        <v>10500000000</v>
      </c>
      <c r="D121" s="7">
        <v>10500000000</v>
      </c>
      <c r="E121" s="1"/>
      <c r="F121" s="8">
        <f t="shared" si="5"/>
        <v>10500000000</v>
      </c>
      <c r="G121" s="1"/>
      <c r="H121" s="8">
        <f t="shared" si="5"/>
        <v>10500000000</v>
      </c>
      <c r="I121" s="1"/>
      <c r="J121" s="8">
        <f t="shared" si="5"/>
        <v>10500000000</v>
      </c>
      <c r="K121" s="1"/>
      <c r="L121" s="9">
        <f t="shared" si="5"/>
        <v>10500000000</v>
      </c>
      <c r="M121" s="1"/>
      <c r="N121" s="9">
        <f t="shared" si="4"/>
        <v>10500000000</v>
      </c>
      <c r="O121" s="1"/>
      <c r="P121" s="9">
        <f t="shared" si="4"/>
        <v>10500000000</v>
      </c>
      <c r="Q121" s="1"/>
      <c r="R121" s="9">
        <f t="shared" si="4"/>
        <v>10500000000</v>
      </c>
      <c r="S121" s="1"/>
      <c r="T121" s="9">
        <f t="shared" si="4"/>
        <v>10500000000</v>
      </c>
      <c r="U121" s="1"/>
      <c r="V121" s="9">
        <f t="shared" si="6"/>
        <v>10500000000</v>
      </c>
    </row>
    <row r="122" spans="1:22" x14ac:dyDescent="0.25">
      <c r="A122" s="5">
        <v>124</v>
      </c>
      <c r="B122" s="5" t="s">
        <v>76</v>
      </c>
      <c r="C122" s="6">
        <v>2100000000</v>
      </c>
      <c r="D122" s="7">
        <v>2100000000</v>
      </c>
      <c r="E122" s="1"/>
      <c r="F122" s="8">
        <f t="shared" si="5"/>
        <v>2100000000</v>
      </c>
      <c r="G122" s="1"/>
      <c r="H122" s="8">
        <f t="shared" si="5"/>
        <v>2100000000</v>
      </c>
      <c r="I122" s="1"/>
      <c r="J122" s="8">
        <f t="shared" si="5"/>
        <v>2100000000</v>
      </c>
      <c r="K122" s="1"/>
      <c r="L122" s="9">
        <f t="shared" si="5"/>
        <v>2100000000</v>
      </c>
      <c r="M122" s="1"/>
      <c r="N122" s="9">
        <f t="shared" si="4"/>
        <v>2100000000</v>
      </c>
      <c r="O122" s="1"/>
      <c r="P122" s="9">
        <f t="shared" si="4"/>
        <v>2100000000</v>
      </c>
      <c r="Q122" s="1"/>
      <c r="R122" s="9">
        <f t="shared" si="4"/>
        <v>2100000000</v>
      </c>
      <c r="S122" s="1"/>
      <c r="T122" s="9">
        <f t="shared" si="4"/>
        <v>2100000000</v>
      </c>
      <c r="U122" s="1"/>
      <c r="V122" s="9">
        <f t="shared" si="6"/>
        <v>2100000000</v>
      </c>
    </row>
    <row r="123" spans="1:22" x14ac:dyDescent="0.25">
      <c r="A123" s="5">
        <v>125</v>
      </c>
      <c r="B123" s="5" t="s">
        <v>77</v>
      </c>
      <c r="C123" s="6">
        <v>3500000000</v>
      </c>
      <c r="D123" s="7">
        <v>2666723312.5500002</v>
      </c>
      <c r="E123" s="1"/>
      <c r="F123" s="8">
        <f t="shared" si="5"/>
        <v>2666723312.5500002</v>
      </c>
      <c r="G123" s="1"/>
      <c r="H123" s="8">
        <f t="shared" si="5"/>
        <v>2666723312.5500002</v>
      </c>
      <c r="I123" s="1"/>
      <c r="J123" s="8">
        <f t="shared" si="5"/>
        <v>2666723312.5500002</v>
      </c>
      <c r="K123" s="1"/>
      <c r="L123" s="9">
        <f t="shared" si="5"/>
        <v>2666723312.5500002</v>
      </c>
      <c r="M123" s="1"/>
      <c r="N123" s="9">
        <f t="shared" si="4"/>
        <v>2666723312.5500002</v>
      </c>
      <c r="O123" s="1"/>
      <c r="P123" s="9">
        <f t="shared" si="4"/>
        <v>2666723312.5500002</v>
      </c>
      <c r="Q123" s="1"/>
      <c r="R123" s="9">
        <f t="shared" si="4"/>
        <v>2666723312.5500002</v>
      </c>
      <c r="S123" s="1"/>
      <c r="T123" s="9">
        <f t="shared" si="4"/>
        <v>2666723312.5500002</v>
      </c>
      <c r="U123" s="10">
        <v>-2645956725.4899998</v>
      </c>
      <c r="V123" s="9">
        <f t="shared" si="6"/>
        <v>20766587.06000042</v>
      </c>
    </row>
    <row r="124" spans="1:22" x14ac:dyDescent="0.25">
      <c r="A124" s="5">
        <v>126</v>
      </c>
      <c r="B124" s="5" t="s">
        <v>78</v>
      </c>
      <c r="C124" s="6">
        <v>4545231223</v>
      </c>
      <c r="D124" s="7">
        <v>4260972914.02</v>
      </c>
      <c r="E124" s="1"/>
      <c r="F124" s="8">
        <f t="shared" si="5"/>
        <v>4260972914.02</v>
      </c>
      <c r="G124" s="1"/>
      <c r="H124" s="8">
        <f t="shared" si="5"/>
        <v>4260972914.02</v>
      </c>
      <c r="I124" s="1"/>
      <c r="J124" s="8">
        <f t="shared" si="5"/>
        <v>4260972914.02</v>
      </c>
      <c r="K124" s="1"/>
      <c r="L124" s="9">
        <f t="shared" si="5"/>
        <v>4260972914.02</v>
      </c>
      <c r="M124" s="1"/>
      <c r="N124" s="9">
        <f t="shared" si="4"/>
        <v>4260972914.02</v>
      </c>
      <c r="O124" s="1"/>
      <c r="P124" s="9">
        <f t="shared" si="4"/>
        <v>4260972914.02</v>
      </c>
      <c r="Q124" s="1"/>
      <c r="R124" s="9">
        <f t="shared" si="4"/>
        <v>4260972914.02</v>
      </c>
      <c r="S124" s="1"/>
      <c r="T124" s="9">
        <f t="shared" si="4"/>
        <v>4260972914.02</v>
      </c>
      <c r="U124" s="1"/>
      <c r="V124" s="9">
        <f t="shared" si="6"/>
        <v>4260972914.02</v>
      </c>
    </row>
    <row r="125" spans="1:22" x14ac:dyDescent="0.25">
      <c r="A125" s="5">
        <v>127</v>
      </c>
      <c r="B125" s="5" t="s">
        <v>79</v>
      </c>
      <c r="C125" s="6">
        <v>699650000</v>
      </c>
      <c r="D125" s="7">
        <v>699650000</v>
      </c>
      <c r="E125" s="1"/>
      <c r="F125" s="8">
        <f t="shared" si="5"/>
        <v>699650000</v>
      </c>
      <c r="G125" s="1"/>
      <c r="H125" s="8">
        <f t="shared" si="5"/>
        <v>699650000</v>
      </c>
      <c r="I125" s="10">
        <v>-699650000</v>
      </c>
      <c r="J125" s="8">
        <f t="shared" si="5"/>
        <v>0</v>
      </c>
      <c r="K125" s="1"/>
      <c r="L125" s="9">
        <f t="shared" si="5"/>
        <v>0</v>
      </c>
      <c r="M125" s="1"/>
      <c r="N125" s="9">
        <f t="shared" si="4"/>
        <v>0</v>
      </c>
      <c r="O125" s="1"/>
      <c r="P125" s="9">
        <f t="shared" si="4"/>
        <v>0</v>
      </c>
      <c r="Q125" s="1"/>
      <c r="R125" s="9">
        <f t="shared" si="4"/>
        <v>0</v>
      </c>
      <c r="S125" s="1"/>
      <c r="T125" s="9">
        <f t="shared" si="4"/>
        <v>0</v>
      </c>
      <c r="U125" s="1"/>
      <c r="V125" s="9">
        <f t="shared" si="6"/>
        <v>0</v>
      </c>
    </row>
    <row r="126" spans="1:22" x14ac:dyDescent="0.25">
      <c r="A126" s="5">
        <v>128</v>
      </c>
      <c r="B126" s="5" t="s">
        <v>77</v>
      </c>
      <c r="C126" s="6">
        <v>5600000000</v>
      </c>
      <c r="D126" s="7">
        <v>5354370000</v>
      </c>
      <c r="E126" s="1"/>
      <c r="F126" s="8">
        <f t="shared" si="5"/>
        <v>5354370000</v>
      </c>
      <c r="G126" s="1"/>
      <c r="H126" s="8">
        <f t="shared" si="5"/>
        <v>5354370000</v>
      </c>
      <c r="I126" s="1"/>
      <c r="J126" s="8">
        <f t="shared" si="5"/>
        <v>5354370000</v>
      </c>
      <c r="K126" s="1"/>
      <c r="L126" s="9">
        <f t="shared" si="5"/>
        <v>5354370000</v>
      </c>
      <c r="M126" s="1"/>
      <c r="N126" s="9">
        <f t="shared" si="4"/>
        <v>5354370000</v>
      </c>
      <c r="O126" s="1"/>
      <c r="P126" s="9">
        <f t="shared" si="4"/>
        <v>5354370000</v>
      </c>
      <c r="Q126" s="1"/>
      <c r="R126" s="9">
        <f t="shared" si="4"/>
        <v>5354370000</v>
      </c>
      <c r="S126" s="1"/>
      <c r="T126" s="9">
        <f t="shared" si="4"/>
        <v>5354370000</v>
      </c>
      <c r="U126" s="1"/>
      <c r="V126" s="9">
        <f t="shared" si="6"/>
        <v>5354370000</v>
      </c>
    </row>
    <row r="127" spans="1:22" x14ac:dyDescent="0.25">
      <c r="A127" s="5">
        <v>129</v>
      </c>
      <c r="B127" s="5" t="s">
        <v>77</v>
      </c>
      <c r="C127" s="6">
        <v>4200000000</v>
      </c>
      <c r="D127" s="7">
        <v>3577245088.6799998</v>
      </c>
      <c r="E127" s="1"/>
      <c r="F127" s="8">
        <f t="shared" si="5"/>
        <v>3577245088.6799998</v>
      </c>
      <c r="G127" s="1"/>
      <c r="H127" s="8">
        <f t="shared" si="5"/>
        <v>3577245088.6799998</v>
      </c>
      <c r="I127" s="1"/>
      <c r="J127" s="8">
        <f t="shared" si="5"/>
        <v>3577245088.6799998</v>
      </c>
      <c r="K127" s="1"/>
      <c r="L127" s="9">
        <f t="shared" si="5"/>
        <v>3577245088.6799998</v>
      </c>
      <c r="M127" s="1"/>
      <c r="N127" s="9">
        <f t="shared" si="4"/>
        <v>3577245088.6799998</v>
      </c>
      <c r="O127" s="1"/>
      <c r="P127" s="9">
        <f t="shared" si="4"/>
        <v>3577245088.6799998</v>
      </c>
      <c r="Q127" s="1"/>
      <c r="R127" s="9">
        <f t="shared" si="4"/>
        <v>3577245088.6799998</v>
      </c>
      <c r="S127" s="1"/>
      <c r="T127" s="9">
        <f t="shared" si="4"/>
        <v>3577245088.6799998</v>
      </c>
      <c r="U127" s="1"/>
      <c r="V127" s="9">
        <f t="shared" si="4"/>
        <v>3577245088.6799998</v>
      </c>
    </row>
    <row r="128" spans="1:22" x14ac:dyDescent="0.25">
      <c r="A128" s="5">
        <v>130</v>
      </c>
      <c r="B128" s="5" t="s">
        <v>77</v>
      </c>
      <c r="C128" s="6">
        <v>302400000</v>
      </c>
      <c r="D128" s="7">
        <v>302400000</v>
      </c>
      <c r="E128" s="1"/>
      <c r="F128" s="8">
        <f t="shared" si="5"/>
        <v>302400000</v>
      </c>
      <c r="G128" s="1"/>
      <c r="H128" s="8">
        <f t="shared" si="5"/>
        <v>302400000</v>
      </c>
      <c r="I128" s="1"/>
      <c r="J128" s="8">
        <f t="shared" si="5"/>
        <v>302400000</v>
      </c>
      <c r="K128" s="1"/>
      <c r="L128" s="9">
        <f t="shared" si="5"/>
        <v>302400000</v>
      </c>
      <c r="M128" s="1"/>
      <c r="N128" s="9">
        <f t="shared" si="4"/>
        <v>302400000</v>
      </c>
      <c r="O128" s="1"/>
      <c r="P128" s="9">
        <f t="shared" ref="P128:R128" si="7">N128+O128</f>
        <v>302400000</v>
      </c>
      <c r="Q128" s="1"/>
      <c r="R128" s="9">
        <f t="shared" si="7"/>
        <v>302400000</v>
      </c>
      <c r="S128" s="1"/>
      <c r="T128" s="9">
        <f t="shared" ref="T128:V128" si="8">R128+S128</f>
        <v>302400000</v>
      </c>
      <c r="U128" s="1"/>
      <c r="V128" s="9">
        <f t="shared" si="8"/>
        <v>302400000</v>
      </c>
    </row>
    <row r="129" spans="1:22" x14ac:dyDescent="0.25">
      <c r="A129" s="5">
        <v>131</v>
      </c>
      <c r="B129" s="5" t="s">
        <v>56</v>
      </c>
      <c r="C129" s="6">
        <v>870400000</v>
      </c>
      <c r="D129" s="7">
        <v>154982725.40999997</v>
      </c>
      <c r="E129" s="1"/>
      <c r="F129" s="8">
        <f t="shared" si="5"/>
        <v>154982725.40999997</v>
      </c>
      <c r="G129" s="1"/>
      <c r="H129" s="8">
        <f t="shared" si="5"/>
        <v>154982725.40999997</v>
      </c>
      <c r="I129" s="1"/>
      <c r="J129" s="8">
        <f t="shared" si="5"/>
        <v>154982725.40999997</v>
      </c>
      <c r="K129" s="1"/>
      <c r="L129" s="9">
        <f t="shared" ref="L129:V143" si="9">J129+K129</f>
        <v>154982725.40999997</v>
      </c>
      <c r="M129" s="1"/>
      <c r="N129" s="9">
        <f t="shared" si="9"/>
        <v>154982725.40999997</v>
      </c>
      <c r="O129" s="1"/>
      <c r="P129" s="9">
        <f t="shared" si="9"/>
        <v>154982725.40999997</v>
      </c>
      <c r="Q129" s="1"/>
      <c r="R129" s="9">
        <f t="shared" si="9"/>
        <v>154982725.40999997</v>
      </c>
      <c r="S129" s="1"/>
      <c r="T129" s="9">
        <f t="shared" si="9"/>
        <v>154982725.40999997</v>
      </c>
      <c r="U129" s="1"/>
      <c r="V129" s="9">
        <f t="shared" si="9"/>
        <v>154982725.40999997</v>
      </c>
    </row>
    <row r="130" spans="1:22" x14ac:dyDescent="0.25">
      <c r="A130" s="5">
        <v>132</v>
      </c>
      <c r="B130" s="5" t="s">
        <v>56</v>
      </c>
      <c r="C130" s="6">
        <v>2080000000</v>
      </c>
      <c r="D130" s="7">
        <v>65386534.480000019</v>
      </c>
      <c r="E130" s="1"/>
      <c r="F130" s="8">
        <f t="shared" ref="F130:T144" si="10">D130+E130</f>
        <v>65386534.480000019</v>
      </c>
      <c r="G130" s="1"/>
      <c r="H130" s="8">
        <f t="shared" si="10"/>
        <v>65386534.480000019</v>
      </c>
      <c r="I130" s="1"/>
      <c r="J130" s="8">
        <f t="shared" si="10"/>
        <v>65386534.480000019</v>
      </c>
      <c r="K130" s="1"/>
      <c r="L130" s="9">
        <f t="shared" si="10"/>
        <v>65386534.480000019</v>
      </c>
      <c r="M130" s="1"/>
      <c r="N130" s="9">
        <f t="shared" si="10"/>
        <v>65386534.480000019</v>
      </c>
      <c r="O130" s="1"/>
      <c r="P130" s="9">
        <f t="shared" si="10"/>
        <v>65386534.480000019</v>
      </c>
      <c r="Q130" s="1"/>
      <c r="R130" s="9">
        <f t="shared" si="10"/>
        <v>65386534.480000019</v>
      </c>
      <c r="S130" s="1"/>
      <c r="T130" s="9">
        <f t="shared" si="10"/>
        <v>65386534.480000019</v>
      </c>
      <c r="U130" s="1"/>
      <c r="V130" s="9">
        <f t="shared" si="9"/>
        <v>65386534.480000019</v>
      </c>
    </row>
    <row r="131" spans="1:22" x14ac:dyDescent="0.25">
      <c r="A131" s="5">
        <v>133</v>
      </c>
      <c r="B131" s="5" t="s">
        <v>56</v>
      </c>
      <c r="C131" s="6">
        <v>1630000000</v>
      </c>
      <c r="D131" s="7">
        <v>70600000</v>
      </c>
      <c r="E131" s="1"/>
      <c r="F131" s="8">
        <f t="shared" si="10"/>
        <v>70600000</v>
      </c>
      <c r="G131" s="1"/>
      <c r="H131" s="8">
        <f t="shared" si="10"/>
        <v>70600000</v>
      </c>
      <c r="I131" s="1"/>
      <c r="J131" s="8">
        <f t="shared" si="10"/>
        <v>70600000</v>
      </c>
      <c r="K131" s="1"/>
      <c r="L131" s="9">
        <f t="shared" si="10"/>
        <v>70600000</v>
      </c>
      <c r="M131" s="1"/>
      <c r="N131" s="9">
        <f t="shared" si="10"/>
        <v>70600000</v>
      </c>
      <c r="O131" s="1"/>
      <c r="P131" s="9">
        <f t="shared" si="10"/>
        <v>70600000</v>
      </c>
      <c r="Q131" s="1"/>
      <c r="R131" s="9">
        <f t="shared" si="10"/>
        <v>70600000</v>
      </c>
      <c r="S131" s="1"/>
      <c r="T131" s="9">
        <f t="shared" si="10"/>
        <v>70600000</v>
      </c>
      <c r="U131" s="10">
        <v>-70600000</v>
      </c>
      <c r="V131" s="9">
        <f t="shared" si="9"/>
        <v>0</v>
      </c>
    </row>
    <row r="132" spans="1:22" x14ac:dyDescent="0.25">
      <c r="A132" s="5">
        <v>134</v>
      </c>
      <c r="B132" s="5" t="s">
        <v>53</v>
      </c>
      <c r="C132" s="6">
        <v>785672080</v>
      </c>
      <c r="D132" s="7">
        <v>554172080</v>
      </c>
      <c r="E132" s="1"/>
      <c r="F132" s="8">
        <f t="shared" si="10"/>
        <v>554172080</v>
      </c>
      <c r="G132" s="1"/>
      <c r="H132" s="8">
        <f t="shared" si="10"/>
        <v>554172080</v>
      </c>
      <c r="I132" s="1"/>
      <c r="J132" s="8">
        <f t="shared" si="10"/>
        <v>554172080</v>
      </c>
      <c r="K132" s="1"/>
      <c r="L132" s="9">
        <f t="shared" si="10"/>
        <v>554172080</v>
      </c>
      <c r="M132" s="1"/>
      <c r="N132" s="9">
        <f t="shared" si="10"/>
        <v>554172080</v>
      </c>
      <c r="O132" s="1"/>
      <c r="P132" s="9">
        <f t="shared" si="10"/>
        <v>554172080</v>
      </c>
      <c r="Q132" s="1"/>
      <c r="R132" s="9">
        <f t="shared" si="10"/>
        <v>554172080</v>
      </c>
      <c r="S132" s="1"/>
      <c r="T132" s="9">
        <f t="shared" si="10"/>
        <v>554172080</v>
      </c>
      <c r="U132" s="10">
        <v>-216679000</v>
      </c>
      <c r="V132" s="9">
        <f t="shared" si="9"/>
        <v>337493080</v>
      </c>
    </row>
    <row r="133" spans="1:22" x14ac:dyDescent="0.25">
      <c r="A133" s="5">
        <v>135</v>
      </c>
      <c r="B133" s="5" t="s">
        <v>53</v>
      </c>
      <c r="C133" s="6">
        <v>554368080</v>
      </c>
      <c r="D133" s="7">
        <v>281162700</v>
      </c>
      <c r="E133" s="1"/>
      <c r="F133" s="8">
        <f t="shared" si="10"/>
        <v>281162700</v>
      </c>
      <c r="G133" s="1"/>
      <c r="H133" s="8">
        <f t="shared" si="10"/>
        <v>281162700</v>
      </c>
      <c r="I133" s="1"/>
      <c r="J133" s="8">
        <f t="shared" si="10"/>
        <v>281162700</v>
      </c>
      <c r="K133" s="1"/>
      <c r="L133" s="9">
        <f t="shared" si="10"/>
        <v>281162700</v>
      </c>
      <c r="M133" s="1"/>
      <c r="N133" s="9">
        <f t="shared" si="10"/>
        <v>281162700</v>
      </c>
      <c r="O133" s="1"/>
      <c r="P133" s="9">
        <f t="shared" si="10"/>
        <v>281162700</v>
      </c>
      <c r="Q133" s="1"/>
      <c r="R133" s="9">
        <f t="shared" si="10"/>
        <v>281162700</v>
      </c>
      <c r="S133" s="1"/>
      <c r="T133" s="9">
        <f t="shared" si="10"/>
        <v>281162700</v>
      </c>
      <c r="U133" s="1"/>
      <c r="V133" s="9">
        <f t="shared" si="9"/>
        <v>281162700</v>
      </c>
    </row>
    <row r="134" spans="1:22" x14ac:dyDescent="0.25">
      <c r="A134" s="5">
        <v>136</v>
      </c>
      <c r="B134" s="5" t="s">
        <v>56</v>
      </c>
      <c r="C134" s="6">
        <v>2055000000</v>
      </c>
      <c r="D134" s="7">
        <v>1228300000</v>
      </c>
      <c r="E134" s="1"/>
      <c r="F134" s="8">
        <f t="shared" si="10"/>
        <v>1228300000</v>
      </c>
      <c r="G134" s="1"/>
      <c r="H134" s="8">
        <f t="shared" si="10"/>
        <v>1228300000</v>
      </c>
      <c r="I134" s="1"/>
      <c r="J134" s="8">
        <f t="shared" si="10"/>
        <v>1228300000</v>
      </c>
      <c r="K134" s="1"/>
      <c r="L134" s="9">
        <f t="shared" si="10"/>
        <v>1228300000</v>
      </c>
      <c r="M134" s="1"/>
      <c r="N134" s="9">
        <f t="shared" si="10"/>
        <v>1228300000</v>
      </c>
      <c r="O134" s="1"/>
      <c r="P134" s="9">
        <f t="shared" si="10"/>
        <v>1228300000</v>
      </c>
      <c r="Q134" s="1"/>
      <c r="R134" s="9">
        <f t="shared" si="10"/>
        <v>1228300000</v>
      </c>
      <c r="S134" s="1"/>
      <c r="T134" s="9">
        <f t="shared" si="10"/>
        <v>1228300000</v>
      </c>
      <c r="U134" s="1"/>
      <c r="V134" s="9">
        <f t="shared" si="9"/>
        <v>1228300000</v>
      </c>
    </row>
    <row r="135" spans="1:22" x14ac:dyDescent="0.25">
      <c r="A135" s="5">
        <v>137</v>
      </c>
      <c r="B135" s="5" t="s">
        <v>56</v>
      </c>
      <c r="C135" s="6">
        <v>733200000</v>
      </c>
      <c r="D135" s="7">
        <v>619496908.78999996</v>
      </c>
      <c r="E135" s="1"/>
      <c r="F135" s="8">
        <f t="shared" si="10"/>
        <v>619496908.78999996</v>
      </c>
      <c r="G135" s="1"/>
      <c r="H135" s="8">
        <f t="shared" si="10"/>
        <v>619496908.78999996</v>
      </c>
      <c r="I135" s="1"/>
      <c r="J135" s="8">
        <f t="shared" si="10"/>
        <v>619496908.78999996</v>
      </c>
      <c r="K135" s="11">
        <v>13943458.75</v>
      </c>
      <c r="L135" s="9">
        <f t="shared" si="10"/>
        <v>633440367.53999996</v>
      </c>
      <c r="M135" s="1"/>
      <c r="N135" s="9">
        <f t="shared" si="10"/>
        <v>633440367.53999996</v>
      </c>
      <c r="O135" s="11">
        <v>7425198</v>
      </c>
      <c r="P135" s="9">
        <f t="shared" si="10"/>
        <v>640865565.53999996</v>
      </c>
      <c r="Q135" s="1"/>
      <c r="R135" s="9">
        <f t="shared" si="10"/>
        <v>640865565.53999996</v>
      </c>
      <c r="S135" s="11">
        <v>17334434.460000001</v>
      </c>
      <c r="T135" s="9">
        <f t="shared" si="10"/>
        <v>658200000</v>
      </c>
      <c r="U135" s="1"/>
      <c r="V135" s="9">
        <f t="shared" si="9"/>
        <v>658200000</v>
      </c>
    </row>
    <row r="136" spans="1:22" x14ac:dyDescent="0.25">
      <c r="A136" s="5">
        <v>138</v>
      </c>
      <c r="B136" s="5" t="s">
        <v>53</v>
      </c>
      <c r="C136" s="6">
        <v>639100000</v>
      </c>
      <c r="D136" s="7">
        <v>516999999.29999989</v>
      </c>
      <c r="E136" s="11">
        <v>69804529.230000004</v>
      </c>
      <c r="F136" s="8">
        <f t="shared" si="10"/>
        <v>586804528.52999985</v>
      </c>
      <c r="G136" s="1"/>
      <c r="H136" s="8">
        <f t="shared" si="10"/>
        <v>586804528.52999985</v>
      </c>
      <c r="I136" s="1"/>
      <c r="J136" s="8">
        <f t="shared" si="10"/>
        <v>586804528.52999985</v>
      </c>
      <c r="K136" s="1"/>
      <c r="L136" s="9">
        <f t="shared" si="10"/>
        <v>586804528.52999985</v>
      </c>
      <c r="M136" s="1"/>
      <c r="N136" s="9">
        <f t="shared" si="10"/>
        <v>586804528.52999985</v>
      </c>
      <c r="O136" s="1"/>
      <c r="P136" s="9">
        <f t="shared" si="10"/>
        <v>586804528.52999985</v>
      </c>
      <c r="Q136" s="1"/>
      <c r="R136" s="9">
        <f t="shared" si="10"/>
        <v>586804528.52999985</v>
      </c>
      <c r="S136" s="1"/>
      <c r="T136" s="9">
        <f t="shared" si="10"/>
        <v>586804528.52999985</v>
      </c>
      <c r="U136" s="1"/>
      <c r="V136" s="9">
        <f t="shared" si="9"/>
        <v>586804528.52999985</v>
      </c>
    </row>
    <row r="137" spans="1:22" x14ac:dyDescent="0.25">
      <c r="A137" s="5">
        <v>139</v>
      </c>
      <c r="B137" s="5" t="s">
        <v>56</v>
      </c>
      <c r="C137" s="6">
        <v>798400000</v>
      </c>
      <c r="D137" s="7">
        <v>181229566.59999996</v>
      </c>
      <c r="E137" s="1"/>
      <c r="F137" s="8">
        <f t="shared" si="10"/>
        <v>181229566.59999996</v>
      </c>
      <c r="G137" s="1"/>
      <c r="H137" s="8">
        <f t="shared" si="10"/>
        <v>181229566.59999996</v>
      </c>
      <c r="I137" s="11">
        <v>5961548.5199999996</v>
      </c>
      <c r="J137" s="8">
        <f t="shared" si="10"/>
        <v>187191115.11999997</v>
      </c>
      <c r="K137" s="11">
        <v>5986456.2300000004</v>
      </c>
      <c r="L137" s="9">
        <f t="shared" si="10"/>
        <v>193177571.34999996</v>
      </c>
      <c r="M137" s="1"/>
      <c r="N137" s="9">
        <f t="shared" si="10"/>
        <v>193177571.34999996</v>
      </c>
      <c r="O137" s="1"/>
      <c r="P137" s="9">
        <f t="shared" si="10"/>
        <v>193177571.34999996</v>
      </c>
      <c r="Q137" s="11">
        <v>3739854.83</v>
      </c>
      <c r="R137" s="9">
        <f t="shared" si="10"/>
        <v>196917426.17999998</v>
      </c>
      <c r="S137" s="11">
        <v>9231874.1199999992</v>
      </c>
      <c r="T137" s="9">
        <f t="shared" si="10"/>
        <v>206149300.29999998</v>
      </c>
      <c r="U137" s="1"/>
      <c r="V137" s="9">
        <f t="shared" si="9"/>
        <v>206149300.29999998</v>
      </c>
    </row>
    <row r="138" spans="1:22" x14ac:dyDescent="0.25">
      <c r="A138" s="5">
        <v>141</v>
      </c>
      <c r="B138" s="5" t="s">
        <v>56</v>
      </c>
      <c r="C138" s="6">
        <v>855993700</v>
      </c>
      <c r="D138" s="7">
        <v>732398836.23000002</v>
      </c>
      <c r="E138" s="11">
        <v>16549690.07</v>
      </c>
      <c r="F138" s="8">
        <f t="shared" si="10"/>
        <v>748948526.30000007</v>
      </c>
      <c r="G138" s="11">
        <v>3999254.69</v>
      </c>
      <c r="H138" s="8">
        <f t="shared" si="10"/>
        <v>752947780.99000013</v>
      </c>
      <c r="I138" s="11">
        <v>4935257.4400000004</v>
      </c>
      <c r="J138" s="8">
        <f t="shared" si="10"/>
        <v>757883038.43000019</v>
      </c>
      <c r="K138" s="11">
        <v>6567071.9900000002</v>
      </c>
      <c r="L138" s="9">
        <f t="shared" si="10"/>
        <v>764450110.4200002</v>
      </c>
      <c r="M138" s="10">
        <v>-333041004.62</v>
      </c>
      <c r="N138" s="9">
        <f t="shared" si="10"/>
        <v>431409105.80000019</v>
      </c>
      <c r="O138" s="11">
        <v>22573936.100000001</v>
      </c>
      <c r="P138" s="9">
        <f t="shared" si="10"/>
        <v>453983041.90000021</v>
      </c>
      <c r="Q138" s="11">
        <v>5190000</v>
      </c>
      <c r="R138" s="9">
        <f t="shared" si="10"/>
        <v>459173041.90000021</v>
      </c>
      <c r="S138" s="1"/>
      <c r="T138" s="9">
        <f t="shared" si="10"/>
        <v>459173041.90000021</v>
      </c>
      <c r="U138" s="11">
        <v>2373000</v>
      </c>
      <c r="V138" s="9">
        <f t="shared" si="9"/>
        <v>461546041.90000021</v>
      </c>
    </row>
    <row r="139" spans="1:22" x14ac:dyDescent="0.25">
      <c r="A139" s="5">
        <v>142</v>
      </c>
      <c r="B139" s="5" t="s">
        <v>56</v>
      </c>
      <c r="C139" s="6">
        <v>628900000</v>
      </c>
      <c r="D139" s="7">
        <v>8795412</v>
      </c>
      <c r="E139" s="1"/>
      <c r="F139" s="8">
        <f t="shared" si="10"/>
        <v>8795412</v>
      </c>
      <c r="G139" s="1"/>
      <c r="H139" s="8">
        <f t="shared" si="10"/>
        <v>8795412</v>
      </c>
      <c r="I139" s="1"/>
      <c r="J139" s="8">
        <f t="shared" si="10"/>
        <v>8795412</v>
      </c>
      <c r="K139" s="1"/>
      <c r="L139" s="9">
        <f t="shared" si="10"/>
        <v>8795412</v>
      </c>
      <c r="M139" s="1"/>
      <c r="N139" s="9">
        <f t="shared" si="10"/>
        <v>8795412</v>
      </c>
      <c r="O139" s="1"/>
      <c r="P139" s="9">
        <f t="shared" si="10"/>
        <v>8795412</v>
      </c>
      <c r="Q139" s="1"/>
      <c r="R139" s="9">
        <f t="shared" si="10"/>
        <v>8795412</v>
      </c>
      <c r="S139" s="1"/>
      <c r="T139" s="9">
        <f t="shared" si="10"/>
        <v>8795412</v>
      </c>
      <c r="U139" s="1"/>
      <c r="V139" s="9">
        <f t="shared" si="9"/>
        <v>8795412</v>
      </c>
    </row>
    <row r="140" spans="1:22" x14ac:dyDescent="0.25">
      <c r="A140" s="5">
        <v>143</v>
      </c>
      <c r="B140" s="5" t="s">
        <v>81</v>
      </c>
      <c r="C140" s="6">
        <v>10000000000</v>
      </c>
      <c r="D140" s="7">
        <v>10000000000</v>
      </c>
      <c r="E140" s="1"/>
      <c r="F140" s="8">
        <f t="shared" si="10"/>
        <v>10000000000</v>
      </c>
      <c r="G140" s="1"/>
      <c r="H140" s="8">
        <f t="shared" si="10"/>
        <v>10000000000</v>
      </c>
      <c r="I140" s="1"/>
      <c r="J140" s="8">
        <f t="shared" si="10"/>
        <v>10000000000</v>
      </c>
      <c r="K140" s="1"/>
      <c r="L140" s="9">
        <f t="shared" si="10"/>
        <v>10000000000</v>
      </c>
      <c r="M140" s="1"/>
      <c r="N140" s="9">
        <f t="shared" si="10"/>
        <v>10000000000</v>
      </c>
      <c r="O140" s="1"/>
      <c r="P140" s="9">
        <f t="shared" si="10"/>
        <v>10000000000</v>
      </c>
      <c r="Q140" s="1"/>
      <c r="R140" s="9">
        <f t="shared" si="10"/>
        <v>10000000000</v>
      </c>
      <c r="S140" s="1"/>
      <c r="T140" s="9">
        <f t="shared" si="10"/>
        <v>10000000000</v>
      </c>
      <c r="U140" s="1"/>
      <c r="V140" s="9">
        <f t="shared" si="9"/>
        <v>10000000000</v>
      </c>
    </row>
    <row r="141" spans="1:22" x14ac:dyDescent="0.25">
      <c r="A141" s="5">
        <v>144</v>
      </c>
      <c r="B141" s="5" t="s">
        <v>82</v>
      </c>
      <c r="C141" s="6">
        <v>5000000000</v>
      </c>
      <c r="D141" s="7">
        <v>5000000000</v>
      </c>
      <c r="E141" s="1"/>
      <c r="F141" s="8">
        <f t="shared" si="10"/>
        <v>5000000000</v>
      </c>
      <c r="G141" s="1"/>
      <c r="H141" s="8">
        <f t="shared" si="10"/>
        <v>5000000000</v>
      </c>
      <c r="I141" s="1"/>
      <c r="J141" s="8">
        <f t="shared" si="10"/>
        <v>5000000000</v>
      </c>
      <c r="K141" s="1"/>
      <c r="L141" s="9">
        <f t="shared" si="10"/>
        <v>5000000000</v>
      </c>
      <c r="M141" s="1"/>
      <c r="N141" s="9">
        <f t="shared" si="10"/>
        <v>5000000000</v>
      </c>
      <c r="O141" s="1"/>
      <c r="P141" s="9">
        <f t="shared" si="10"/>
        <v>5000000000</v>
      </c>
      <c r="Q141" s="1"/>
      <c r="R141" s="9">
        <f t="shared" si="10"/>
        <v>5000000000</v>
      </c>
      <c r="S141" s="1"/>
      <c r="T141" s="9">
        <f t="shared" si="10"/>
        <v>5000000000</v>
      </c>
      <c r="U141" s="1"/>
      <c r="V141" s="9">
        <f t="shared" si="9"/>
        <v>5000000000</v>
      </c>
    </row>
    <row r="142" spans="1:22" x14ac:dyDescent="0.25">
      <c r="A142" s="5">
        <v>145</v>
      </c>
      <c r="B142" s="5" t="s">
        <v>82</v>
      </c>
      <c r="C142" s="6">
        <v>5000000000</v>
      </c>
      <c r="D142" s="7">
        <v>5000000000</v>
      </c>
      <c r="E142" s="1"/>
      <c r="F142" s="8">
        <f t="shared" si="10"/>
        <v>5000000000</v>
      </c>
      <c r="G142" s="1"/>
      <c r="H142" s="8">
        <f t="shared" si="10"/>
        <v>5000000000</v>
      </c>
      <c r="I142" s="1"/>
      <c r="J142" s="8">
        <f t="shared" si="10"/>
        <v>5000000000</v>
      </c>
      <c r="K142" s="1"/>
      <c r="L142" s="9">
        <f t="shared" si="10"/>
        <v>5000000000</v>
      </c>
      <c r="M142" s="1"/>
      <c r="N142" s="9">
        <f t="shared" si="10"/>
        <v>5000000000</v>
      </c>
      <c r="O142" s="1"/>
      <c r="P142" s="9">
        <f t="shared" si="10"/>
        <v>5000000000</v>
      </c>
      <c r="Q142" s="1"/>
      <c r="R142" s="9">
        <f t="shared" si="10"/>
        <v>5000000000</v>
      </c>
      <c r="S142" s="1"/>
      <c r="T142" s="9">
        <f t="shared" si="10"/>
        <v>5000000000</v>
      </c>
      <c r="U142" s="1"/>
      <c r="V142" s="9">
        <f t="shared" si="9"/>
        <v>5000000000</v>
      </c>
    </row>
    <row r="143" spans="1:22" x14ac:dyDescent="0.25">
      <c r="A143" s="5">
        <v>146</v>
      </c>
      <c r="B143" s="5" t="s">
        <v>83</v>
      </c>
      <c r="C143" s="6">
        <v>1100000000</v>
      </c>
      <c r="D143" s="7">
        <v>1100000000</v>
      </c>
      <c r="E143" s="1"/>
      <c r="F143" s="8">
        <f t="shared" si="10"/>
        <v>1100000000</v>
      </c>
      <c r="G143" s="1"/>
      <c r="H143" s="8">
        <f t="shared" si="10"/>
        <v>1100000000</v>
      </c>
      <c r="I143" s="1"/>
      <c r="J143" s="8">
        <f t="shared" si="10"/>
        <v>1100000000</v>
      </c>
      <c r="K143" s="1"/>
      <c r="L143" s="9">
        <f t="shared" si="10"/>
        <v>1100000000</v>
      </c>
      <c r="M143" s="1"/>
      <c r="N143" s="9">
        <f t="shared" si="10"/>
        <v>1100000000</v>
      </c>
      <c r="O143" s="1"/>
      <c r="P143" s="9">
        <f t="shared" si="10"/>
        <v>1100000000</v>
      </c>
      <c r="Q143" s="1"/>
      <c r="R143" s="9">
        <f t="shared" si="10"/>
        <v>1100000000</v>
      </c>
      <c r="S143" s="1"/>
      <c r="T143" s="9">
        <f t="shared" si="10"/>
        <v>1100000000</v>
      </c>
      <c r="U143" s="1"/>
      <c r="V143" s="9">
        <f t="shared" si="9"/>
        <v>1100000000</v>
      </c>
    </row>
    <row r="144" spans="1:22" ht="75" x14ac:dyDescent="0.25">
      <c r="A144" s="5">
        <v>147</v>
      </c>
      <c r="B144" s="12" t="s">
        <v>84</v>
      </c>
      <c r="C144" s="6">
        <v>899200000</v>
      </c>
      <c r="D144" s="7"/>
      <c r="E144" s="1"/>
      <c r="F144" s="8">
        <f t="shared" si="10"/>
        <v>0</v>
      </c>
      <c r="G144" s="1"/>
      <c r="H144" s="8">
        <f t="shared" si="10"/>
        <v>0</v>
      </c>
      <c r="I144" s="1"/>
      <c r="J144" s="8">
        <f t="shared" si="10"/>
        <v>0</v>
      </c>
      <c r="K144" s="1"/>
      <c r="L144" s="9">
        <f t="shared" si="10"/>
        <v>0</v>
      </c>
      <c r="M144" s="1"/>
      <c r="N144" s="9">
        <f t="shared" si="10"/>
        <v>0</v>
      </c>
      <c r="O144" s="1"/>
      <c r="P144" s="9">
        <f t="shared" si="10"/>
        <v>0</v>
      </c>
      <c r="Q144" s="1"/>
      <c r="R144" s="9">
        <f t="shared" si="10"/>
        <v>0</v>
      </c>
      <c r="S144" s="1"/>
      <c r="T144" s="9">
        <f t="shared" si="10"/>
        <v>0</v>
      </c>
      <c r="U144" s="1"/>
      <c r="V144" s="9">
        <f t="shared" ref="F144:V157" si="11">T144+U144</f>
        <v>0</v>
      </c>
    </row>
    <row r="145" spans="1:22" x14ac:dyDescent="0.25">
      <c r="A145" s="5">
        <v>148</v>
      </c>
      <c r="B145" s="12" t="s">
        <v>53</v>
      </c>
      <c r="C145" s="6">
        <v>5117400000</v>
      </c>
      <c r="D145" s="7"/>
      <c r="E145" s="1"/>
      <c r="F145" s="8">
        <f t="shared" si="11"/>
        <v>0</v>
      </c>
      <c r="G145" s="1"/>
      <c r="H145" s="8">
        <f t="shared" si="11"/>
        <v>0</v>
      </c>
      <c r="I145" s="1"/>
      <c r="J145" s="8">
        <f t="shared" si="11"/>
        <v>0</v>
      </c>
      <c r="K145" s="1"/>
      <c r="L145" s="9">
        <f t="shared" si="11"/>
        <v>0</v>
      </c>
      <c r="M145" s="1"/>
      <c r="N145" s="9">
        <f t="shared" si="11"/>
        <v>0</v>
      </c>
      <c r="O145" s="1"/>
      <c r="P145" s="9">
        <f t="shared" si="11"/>
        <v>0</v>
      </c>
      <c r="Q145" s="1"/>
      <c r="R145" s="9">
        <f t="shared" si="11"/>
        <v>0</v>
      </c>
      <c r="S145" s="1"/>
      <c r="T145" s="9">
        <f t="shared" si="11"/>
        <v>0</v>
      </c>
      <c r="U145" s="1"/>
      <c r="V145" s="9">
        <f t="shared" si="11"/>
        <v>0</v>
      </c>
    </row>
    <row r="146" spans="1:22" x14ac:dyDescent="0.25">
      <c r="A146" s="5">
        <v>149</v>
      </c>
      <c r="B146" s="5" t="s">
        <v>85</v>
      </c>
      <c r="C146" s="6">
        <v>4718383555</v>
      </c>
      <c r="D146" s="7">
        <v>4718383555</v>
      </c>
      <c r="E146" s="1"/>
      <c r="F146" s="8">
        <f t="shared" si="11"/>
        <v>4718383555</v>
      </c>
      <c r="G146" s="1"/>
      <c r="H146" s="8">
        <f t="shared" si="11"/>
        <v>4718383555</v>
      </c>
      <c r="I146" s="1"/>
      <c r="J146" s="8">
        <f t="shared" si="11"/>
        <v>4718383555</v>
      </c>
      <c r="K146" s="1"/>
      <c r="L146" s="9">
        <f t="shared" si="11"/>
        <v>4718383555</v>
      </c>
      <c r="M146" s="1"/>
      <c r="N146" s="9">
        <f t="shared" si="11"/>
        <v>4718383555</v>
      </c>
      <c r="O146" s="1"/>
      <c r="P146" s="9">
        <f t="shared" si="11"/>
        <v>4718383555</v>
      </c>
      <c r="Q146" s="1"/>
      <c r="R146" s="9">
        <f t="shared" si="11"/>
        <v>4718383555</v>
      </c>
      <c r="S146" s="1"/>
      <c r="T146" s="9">
        <f t="shared" si="11"/>
        <v>4718383555</v>
      </c>
      <c r="U146" s="1"/>
      <c r="V146" s="9">
        <f t="shared" si="11"/>
        <v>4718383555</v>
      </c>
    </row>
    <row r="147" spans="1:22" x14ac:dyDescent="0.25">
      <c r="A147" s="5">
        <v>150</v>
      </c>
      <c r="B147" s="5" t="s">
        <v>86</v>
      </c>
      <c r="C147" s="6">
        <v>5855132500</v>
      </c>
      <c r="D147" s="7">
        <v>4108305316.1700001</v>
      </c>
      <c r="E147" s="11">
        <v>137262196.12</v>
      </c>
      <c r="F147" s="8">
        <f t="shared" si="11"/>
        <v>4245567512.29</v>
      </c>
      <c r="G147" s="11">
        <v>33533464.350000001</v>
      </c>
      <c r="H147" s="8">
        <f t="shared" si="11"/>
        <v>4279100976.6399999</v>
      </c>
      <c r="I147" s="11">
        <v>69111468.340000004</v>
      </c>
      <c r="J147" s="8">
        <f t="shared" si="11"/>
        <v>4348212444.9799995</v>
      </c>
      <c r="K147" s="11">
        <v>62620259.909999996</v>
      </c>
      <c r="L147" s="9">
        <f t="shared" si="11"/>
        <v>4410832704.8899994</v>
      </c>
      <c r="M147" s="11">
        <v>92260023.819999993</v>
      </c>
      <c r="N147" s="9">
        <f t="shared" si="11"/>
        <v>4503092728.7099991</v>
      </c>
      <c r="O147" s="11">
        <v>23537131.129999999</v>
      </c>
      <c r="P147" s="9">
        <f t="shared" si="11"/>
        <v>4526629859.8399992</v>
      </c>
      <c r="Q147" s="11">
        <v>94950038.689999998</v>
      </c>
      <c r="R147" s="9">
        <f t="shared" si="11"/>
        <v>4621579898.5299988</v>
      </c>
      <c r="S147" s="11">
        <v>56549479.390000001</v>
      </c>
      <c r="T147" s="9">
        <f t="shared" si="11"/>
        <v>4678129377.9199991</v>
      </c>
      <c r="U147" s="11">
        <v>121685895.23999999</v>
      </c>
      <c r="V147" s="9">
        <f t="shared" si="11"/>
        <v>4799815273.1599989</v>
      </c>
    </row>
    <row r="148" spans="1:22" x14ac:dyDescent="0.25">
      <c r="A148" s="5">
        <v>151</v>
      </c>
      <c r="B148" s="5" t="s">
        <v>86</v>
      </c>
      <c r="C148" s="6">
        <v>4461467500</v>
      </c>
      <c r="D148" s="7">
        <v>2054881476.54</v>
      </c>
      <c r="E148" s="11">
        <v>24500000</v>
      </c>
      <c r="F148" s="8">
        <f t="shared" si="11"/>
        <v>2079381476.54</v>
      </c>
      <c r="G148" s="1"/>
      <c r="H148" s="8">
        <f t="shared" si="11"/>
        <v>2079381476.54</v>
      </c>
      <c r="I148" s="11">
        <v>38672710.07</v>
      </c>
      <c r="J148" s="8">
        <f t="shared" si="11"/>
        <v>2118054186.6099999</v>
      </c>
      <c r="K148" s="1"/>
      <c r="L148" s="9">
        <f t="shared" si="11"/>
        <v>2118054186.6099999</v>
      </c>
      <c r="M148" s="1"/>
      <c r="N148" s="9">
        <f t="shared" si="11"/>
        <v>2118054186.6099999</v>
      </c>
      <c r="O148" s="11">
        <v>184480966.91</v>
      </c>
      <c r="P148" s="9">
        <f t="shared" si="11"/>
        <v>2302535153.52</v>
      </c>
      <c r="Q148" s="1"/>
      <c r="R148" s="9">
        <f t="shared" si="11"/>
        <v>2302535153.52</v>
      </c>
      <c r="S148" s="1"/>
      <c r="T148" s="9">
        <f t="shared" si="11"/>
        <v>2302535153.52</v>
      </c>
      <c r="U148" s="1"/>
      <c r="V148" s="9">
        <f t="shared" si="11"/>
        <v>2302535153.52</v>
      </c>
    </row>
    <row r="149" spans="1:22" x14ac:dyDescent="0.25">
      <c r="A149" s="5">
        <v>152</v>
      </c>
      <c r="B149" s="5" t="s">
        <v>87</v>
      </c>
      <c r="C149" s="6">
        <v>772497876</v>
      </c>
      <c r="D149" s="7">
        <v>772497876</v>
      </c>
      <c r="E149" s="1"/>
      <c r="F149" s="8">
        <f t="shared" si="11"/>
        <v>772497876</v>
      </c>
      <c r="G149" s="1"/>
      <c r="H149" s="8">
        <f t="shared" si="11"/>
        <v>772497876</v>
      </c>
      <c r="I149" s="1"/>
      <c r="J149" s="8">
        <f t="shared" si="11"/>
        <v>772497876</v>
      </c>
      <c r="K149" s="1"/>
      <c r="L149" s="9">
        <f t="shared" si="11"/>
        <v>772497876</v>
      </c>
      <c r="M149" s="1"/>
      <c r="N149" s="9">
        <f t="shared" si="11"/>
        <v>772497876</v>
      </c>
      <c r="O149" s="1"/>
      <c r="P149" s="9">
        <f t="shared" si="11"/>
        <v>772497876</v>
      </c>
      <c r="Q149" s="1"/>
      <c r="R149" s="9">
        <f t="shared" si="11"/>
        <v>772497876</v>
      </c>
      <c r="S149" s="1"/>
      <c r="T149" s="9">
        <f t="shared" si="11"/>
        <v>772497876</v>
      </c>
      <c r="U149" s="1"/>
      <c r="V149" s="9">
        <f t="shared" si="11"/>
        <v>772497876</v>
      </c>
    </row>
    <row r="150" spans="1:22" x14ac:dyDescent="0.25">
      <c r="A150" s="5">
        <v>153</v>
      </c>
      <c r="B150" s="5" t="s">
        <v>88</v>
      </c>
      <c r="C150" s="6">
        <v>3500000000</v>
      </c>
      <c r="D150" s="7">
        <v>3500000000</v>
      </c>
      <c r="E150" s="1"/>
      <c r="F150" s="8">
        <f t="shared" si="11"/>
        <v>3500000000</v>
      </c>
      <c r="G150" s="1"/>
      <c r="H150" s="8">
        <f t="shared" si="11"/>
        <v>3500000000</v>
      </c>
      <c r="I150" s="1"/>
      <c r="J150" s="8">
        <f t="shared" si="11"/>
        <v>3500000000</v>
      </c>
      <c r="K150" s="1"/>
      <c r="L150" s="9">
        <f t="shared" si="11"/>
        <v>3500000000</v>
      </c>
      <c r="M150" s="1"/>
      <c r="N150" s="9">
        <f t="shared" si="11"/>
        <v>3500000000</v>
      </c>
      <c r="O150" s="1"/>
      <c r="P150" s="9">
        <f t="shared" si="11"/>
        <v>3500000000</v>
      </c>
      <c r="Q150" s="1"/>
      <c r="R150" s="9">
        <f t="shared" si="11"/>
        <v>3500000000</v>
      </c>
      <c r="S150" s="1"/>
      <c r="T150" s="9">
        <f t="shared" si="11"/>
        <v>3500000000</v>
      </c>
      <c r="U150" s="1"/>
      <c r="V150" s="9">
        <f t="shared" si="11"/>
        <v>3500000000</v>
      </c>
    </row>
    <row r="151" spans="1:22" x14ac:dyDescent="0.25">
      <c r="A151" s="5">
        <v>154</v>
      </c>
      <c r="B151" s="5" t="s">
        <v>85</v>
      </c>
      <c r="C151" s="6">
        <v>5500000000</v>
      </c>
      <c r="D151" s="7">
        <v>2564784314.4000001</v>
      </c>
      <c r="E151" s="1"/>
      <c r="F151" s="8">
        <f t="shared" si="11"/>
        <v>2564784314.4000001</v>
      </c>
      <c r="G151" s="11">
        <v>482811376.30000001</v>
      </c>
      <c r="H151" s="8">
        <f t="shared" si="11"/>
        <v>3047595690.7000003</v>
      </c>
      <c r="I151" s="11">
        <v>335460734.68000001</v>
      </c>
      <c r="J151" s="8">
        <f t="shared" si="11"/>
        <v>3383056425.3800001</v>
      </c>
      <c r="K151" s="11">
        <v>508485341.99000001</v>
      </c>
      <c r="L151" s="9">
        <f t="shared" si="11"/>
        <v>3891541767.3699999</v>
      </c>
      <c r="M151" s="1"/>
      <c r="N151" s="9">
        <f t="shared" si="11"/>
        <v>3891541767.3699999</v>
      </c>
      <c r="O151" s="1"/>
      <c r="P151" s="9">
        <f t="shared" si="11"/>
        <v>3891541767.3699999</v>
      </c>
      <c r="Q151" s="1"/>
      <c r="R151" s="9">
        <f t="shared" si="11"/>
        <v>3891541767.3699999</v>
      </c>
      <c r="S151" s="1"/>
      <c r="T151" s="9">
        <f t="shared" si="11"/>
        <v>3891541767.3699999</v>
      </c>
      <c r="U151" s="1"/>
      <c r="V151" s="9">
        <f t="shared" si="11"/>
        <v>3891541767.3699999</v>
      </c>
    </row>
    <row r="152" spans="1:22" x14ac:dyDescent="0.25">
      <c r="A152" s="5">
        <v>155</v>
      </c>
      <c r="B152" s="5" t="s">
        <v>87</v>
      </c>
      <c r="C152" s="6">
        <v>6921907442</v>
      </c>
      <c r="D152" s="7">
        <v>6921907442</v>
      </c>
      <c r="E152" s="1"/>
      <c r="F152" s="8">
        <f t="shared" si="11"/>
        <v>6921907442</v>
      </c>
      <c r="G152" s="1"/>
      <c r="H152" s="8">
        <f t="shared" si="11"/>
        <v>6921907442</v>
      </c>
      <c r="I152" s="1"/>
      <c r="J152" s="8">
        <f t="shared" si="11"/>
        <v>6921907442</v>
      </c>
      <c r="K152" s="1"/>
      <c r="L152" s="9">
        <f t="shared" si="11"/>
        <v>6921907442</v>
      </c>
      <c r="M152" s="1"/>
      <c r="N152" s="9">
        <f t="shared" si="11"/>
        <v>6921907442</v>
      </c>
      <c r="O152" s="1"/>
      <c r="P152" s="9">
        <f t="shared" si="11"/>
        <v>6921907442</v>
      </c>
      <c r="Q152" s="1"/>
      <c r="R152" s="9">
        <f t="shared" si="11"/>
        <v>6921907442</v>
      </c>
      <c r="S152" s="1"/>
      <c r="T152" s="9">
        <f t="shared" si="11"/>
        <v>6921907442</v>
      </c>
      <c r="U152" s="1"/>
      <c r="V152" s="9">
        <f t="shared" si="11"/>
        <v>6921907442</v>
      </c>
    </row>
    <row r="153" spans="1:22" x14ac:dyDescent="0.25">
      <c r="A153" s="5">
        <v>156</v>
      </c>
      <c r="B153" s="5" t="s">
        <v>87</v>
      </c>
      <c r="C153" s="6">
        <v>3721843324</v>
      </c>
      <c r="D153" s="7">
        <v>3655599343.4200001</v>
      </c>
      <c r="E153" s="1"/>
      <c r="F153" s="8">
        <f t="shared" si="11"/>
        <v>3655599343.4200001</v>
      </c>
      <c r="G153" s="1"/>
      <c r="H153" s="8">
        <f t="shared" si="11"/>
        <v>3655599343.4200001</v>
      </c>
      <c r="I153" s="1"/>
      <c r="J153" s="8">
        <f t="shared" si="11"/>
        <v>3655599343.4200001</v>
      </c>
      <c r="K153" s="1"/>
      <c r="L153" s="9">
        <f t="shared" si="11"/>
        <v>3655599343.4200001</v>
      </c>
      <c r="M153" s="1"/>
      <c r="N153" s="9">
        <f t="shared" si="11"/>
        <v>3655599343.4200001</v>
      </c>
      <c r="O153" s="1"/>
      <c r="P153" s="9">
        <f t="shared" si="11"/>
        <v>3655599343.4200001</v>
      </c>
      <c r="Q153" s="1"/>
      <c r="R153" s="9">
        <f t="shared" si="11"/>
        <v>3655599343.4200001</v>
      </c>
      <c r="S153" s="1"/>
      <c r="T153" s="9">
        <f t="shared" si="11"/>
        <v>3655599343.4200001</v>
      </c>
      <c r="U153" s="1"/>
      <c r="V153" s="9">
        <f t="shared" si="11"/>
        <v>3655599343.4200001</v>
      </c>
    </row>
    <row r="154" spans="1:22" x14ac:dyDescent="0.25">
      <c r="A154" s="5">
        <v>157</v>
      </c>
      <c r="B154" s="5" t="s">
        <v>87</v>
      </c>
      <c r="C154" s="6">
        <v>2306970122</v>
      </c>
      <c r="D154" s="7">
        <v>2306968822.1100001</v>
      </c>
      <c r="E154" s="1"/>
      <c r="F154" s="8">
        <f t="shared" si="11"/>
        <v>2306968822.1100001</v>
      </c>
      <c r="G154" s="1"/>
      <c r="H154" s="8">
        <f t="shared" si="11"/>
        <v>2306968822.1100001</v>
      </c>
      <c r="I154" s="1"/>
      <c r="J154" s="8">
        <f t="shared" si="11"/>
        <v>2306968822.1100001</v>
      </c>
      <c r="K154" s="1"/>
      <c r="L154" s="9">
        <f t="shared" si="11"/>
        <v>2306968822.1100001</v>
      </c>
      <c r="M154" s="1"/>
      <c r="N154" s="9">
        <f t="shared" si="11"/>
        <v>2306968822.1100001</v>
      </c>
      <c r="O154" s="1"/>
      <c r="P154" s="9">
        <f t="shared" si="11"/>
        <v>2306968822.1100001</v>
      </c>
      <c r="Q154" s="1"/>
      <c r="R154" s="9">
        <f t="shared" si="11"/>
        <v>2306968822.1100001</v>
      </c>
      <c r="S154" s="1"/>
      <c r="T154" s="9">
        <f t="shared" si="11"/>
        <v>2306968822.1100001</v>
      </c>
      <c r="U154" s="1"/>
      <c r="V154" s="9">
        <f t="shared" si="11"/>
        <v>2306968822.1100001</v>
      </c>
    </row>
    <row r="155" spans="1:22" ht="75" x14ac:dyDescent="0.25">
      <c r="A155" s="5">
        <v>158</v>
      </c>
      <c r="B155" s="12" t="s">
        <v>89</v>
      </c>
      <c r="C155" s="6">
        <v>13400000000</v>
      </c>
      <c r="D155" s="7"/>
      <c r="E155" s="1"/>
      <c r="F155" s="8">
        <f t="shared" si="11"/>
        <v>0</v>
      </c>
      <c r="G155" s="1"/>
      <c r="H155" s="8">
        <f t="shared" si="11"/>
        <v>0</v>
      </c>
      <c r="I155" s="1"/>
      <c r="J155" s="8">
        <f t="shared" si="11"/>
        <v>0</v>
      </c>
      <c r="K155" s="11">
        <v>13400000000</v>
      </c>
      <c r="L155" s="9">
        <f t="shared" si="11"/>
        <v>13400000000</v>
      </c>
      <c r="M155" s="1"/>
      <c r="N155" s="9">
        <f t="shared" si="11"/>
        <v>13400000000</v>
      </c>
      <c r="O155" s="1"/>
      <c r="P155" s="9">
        <f t="shared" si="11"/>
        <v>13400000000</v>
      </c>
      <c r="Q155" s="1"/>
      <c r="R155" s="9">
        <f t="shared" si="11"/>
        <v>13400000000</v>
      </c>
      <c r="S155" s="1"/>
      <c r="T155" s="9">
        <f t="shared" si="11"/>
        <v>13400000000</v>
      </c>
      <c r="U155" s="1"/>
      <c r="V155" s="9">
        <f t="shared" si="11"/>
        <v>13400000000</v>
      </c>
    </row>
    <row r="156" spans="1:22" x14ac:dyDescent="0.25">
      <c r="A156" s="5">
        <v>159</v>
      </c>
      <c r="B156" s="5" t="s">
        <v>80</v>
      </c>
      <c r="C156" s="6">
        <v>16100000000</v>
      </c>
      <c r="D156" s="7">
        <v>10068150530.35</v>
      </c>
      <c r="E156" s="1"/>
      <c r="F156" s="8">
        <f t="shared" si="11"/>
        <v>10068150530.35</v>
      </c>
      <c r="G156" s="1"/>
      <c r="H156" s="8">
        <f t="shared" si="11"/>
        <v>10068150530.35</v>
      </c>
      <c r="I156" s="1"/>
      <c r="J156" s="8">
        <f t="shared" si="11"/>
        <v>10068150530.35</v>
      </c>
      <c r="K156" s="1"/>
      <c r="L156" s="9">
        <f t="shared" si="11"/>
        <v>10068150530.35</v>
      </c>
      <c r="M156" s="1"/>
      <c r="N156" s="9">
        <f t="shared" si="11"/>
        <v>10068150530.35</v>
      </c>
      <c r="O156" s="1"/>
      <c r="P156" s="9">
        <f t="shared" si="11"/>
        <v>10068150530.35</v>
      </c>
      <c r="Q156" s="1"/>
      <c r="R156" s="9">
        <f t="shared" si="11"/>
        <v>10068150530.35</v>
      </c>
      <c r="S156" s="1"/>
      <c r="T156" s="9">
        <f t="shared" si="11"/>
        <v>10068150530.35</v>
      </c>
      <c r="U156" s="1"/>
      <c r="V156" s="9">
        <f t="shared" si="11"/>
        <v>10068150530.35</v>
      </c>
    </row>
    <row r="157" spans="1:22" x14ac:dyDescent="0.25">
      <c r="A157" s="5">
        <v>160</v>
      </c>
      <c r="B157" s="12" t="s">
        <v>90</v>
      </c>
      <c r="C157" s="6">
        <v>294000000000</v>
      </c>
      <c r="D157" s="1"/>
      <c r="E157" s="1"/>
      <c r="F157" s="8">
        <f t="shared" si="11"/>
        <v>0</v>
      </c>
      <c r="G157" s="1"/>
      <c r="H157" s="8">
        <f t="shared" si="11"/>
        <v>0</v>
      </c>
      <c r="I157" s="1"/>
      <c r="J157" s="8">
        <f t="shared" si="11"/>
        <v>0</v>
      </c>
      <c r="K157" s="1"/>
      <c r="L157" s="9">
        <f t="shared" si="11"/>
        <v>0</v>
      </c>
      <c r="M157" s="1"/>
      <c r="N157" s="9">
        <f t="shared" si="11"/>
        <v>0</v>
      </c>
      <c r="O157" s="1"/>
      <c r="P157" s="9">
        <f t="shared" si="11"/>
        <v>0</v>
      </c>
      <c r="Q157" s="1"/>
      <c r="R157" s="9">
        <f t="shared" si="11"/>
        <v>0</v>
      </c>
      <c r="S157" s="1"/>
      <c r="T157" s="9">
        <f t="shared" si="11"/>
        <v>0</v>
      </c>
      <c r="U157" s="1"/>
      <c r="V157" s="9">
        <f t="shared" si="11"/>
        <v>0</v>
      </c>
    </row>
    <row r="158" spans="1:22" ht="28.5" customHeight="1" x14ac:dyDescent="0.25">
      <c r="A158" s="15" t="s">
        <v>91</v>
      </c>
      <c r="B158" s="1"/>
      <c r="C158" s="6">
        <v>1426922101271.03</v>
      </c>
      <c r="D158" s="6">
        <v>-7482718679.9099998</v>
      </c>
      <c r="E158" s="6">
        <v>1419439382591.1201</v>
      </c>
      <c r="F158" s="8">
        <v>-2605062845.04</v>
      </c>
      <c r="G158" s="6">
        <v>1416834319746.0801</v>
      </c>
      <c r="H158" s="8"/>
      <c r="I158" s="1">
        <v>1416210845962.6899</v>
      </c>
      <c r="J158" s="8">
        <v>-6178321717.6099968</v>
      </c>
      <c r="K158" s="6">
        <v>1410032524245.0801</v>
      </c>
      <c r="L158" s="13">
        <v>-568792360.52999973</v>
      </c>
      <c r="M158" s="6">
        <v>1409463731884.5503</v>
      </c>
      <c r="N158" s="13">
        <v>-3694372930.8900008</v>
      </c>
      <c r="O158" s="6">
        <v>1405769358953.6604</v>
      </c>
      <c r="P158" s="13">
        <v>-5904937688.920001</v>
      </c>
      <c r="Q158" s="6">
        <v>1399864421264.74</v>
      </c>
      <c r="R158" s="13">
        <v>-311795859.90000004</v>
      </c>
      <c r="S158" s="6">
        <v>1399552625404.8398</v>
      </c>
      <c r="T158" s="13">
        <v>-9412927861.0900021</v>
      </c>
      <c r="U158" s="6">
        <v>1390139697543.7502</v>
      </c>
      <c r="V158" s="13">
        <f t="shared" ref="V158" si="12">SUM(V2:V157)</f>
        <v>481472157516.56006</v>
      </c>
    </row>
    <row r="160" spans="1:22" x14ac:dyDescent="0.25">
      <c r="J160" s="13"/>
    </row>
    <row r="165" spans="11:22" x14ac:dyDescent="0.25">
      <c r="V165" s="14"/>
    </row>
    <row r="166" spans="11:22" x14ac:dyDescent="0.25">
      <c r="K166" s="13"/>
      <c r="N166" s="13"/>
      <c r="V166" s="14"/>
    </row>
    <row r="167" spans="11:22" x14ac:dyDescent="0.25">
      <c r="K167" s="14"/>
      <c r="N167" s="14"/>
      <c r="V167" s="14"/>
    </row>
    <row r="168" spans="11:22" x14ac:dyDescent="0.25">
      <c r="K168" s="14"/>
      <c r="N168" s="14"/>
      <c r="V168" s="13"/>
    </row>
    <row r="169" spans="11:22" x14ac:dyDescent="0.25">
      <c r="K169" s="14"/>
      <c r="N169" s="14"/>
    </row>
    <row r="176" spans="11:22" x14ac:dyDescent="0.25">
      <c r="N176" s="14"/>
    </row>
    <row r="177" spans="14:14" x14ac:dyDescent="0.25">
      <c r="N177" s="14"/>
    </row>
    <row r="178" spans="14:14" x14ac:dyDescent="0.25">
      <c r="N178" s="14"/>
    </row>
    <row r="179" spans="14:14" x14ac:dyDescent="0.25">
      <c r="N179" s="14"/>
    </row>
    <row r="202" spans="11:11" x14ac:dyDescent="0.25">
      <c r="K202" s="14">
        <f>SUM(K80,K81,K82,K83)</f>
        <v>-2401187333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2017</vt:lpstr>
      <vt:lpstr>2018 </vt:lpstr>
      <vt:lpstr>2019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Морозов И.В.</dc:creator>
  <cp:lastModifiedBy>Морозов И.В.</cp:lastModifiedBy>
  <dcterms:created xsi:type="dcterms:W3CDTF">2019-10-17T15:45:34Z</dcterms:created>
  <dcterms:modified xsi:type="dcterms:W3CDTF">2019-10-18T12:37:17Z</dcterms:modified>
</cp:coreProperties>
</file>