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lo\OneDrive\Dokumente\GitHub\Group2_Project\GryffindorRoboAdvisor\"/>
    </mc:Choice>
  </mc:AlternateContent>
  <xr:revisionPtr revIDLastSave="0" documentId="8_{EC698830-135E-4448-934D-61CB3B1D32DA}" xr6:coauthVersionLast="45" xr6:coauthVersionMax="45" xr10:uidLastSave="{00000000-0000-0000-0000-000000000000}"/>
  <bookViews>
    <workbookView xWindow="180" yWindow="216" windowWidth="22860" windowHeight="12144" xr2:uid="{00000000-000D-0000-FFFF-FFFF00000000}"/>
  </bookViews>
  <sheets>
    <sheet name="cov" sheetId="1" r:id="rId1"/>
  </sheets>
  <definedNames>
    <definedName name="solver_adj" localSheetId="0" hidden="1">cov!$F$2:$F$4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cov!$D$11</definedName>
    <definedName name="solver_lhs2" localSheetId="0" hidden="1">cov!$D$12</definedName>
    <definedName name="solver_lhs3" localSheetId="0" hidden="1">cov!$F$2</definedName>
    <definedName name="solver_lhs4" localSheetId="0" hidden="1">cov!$F$3</definedName>
    <definedName name="solver_lhs5" localSheetId="0" hidden="1">cov!$F$4</definedName>
    <definedName name="solver_lhs6" localSheetId="0" hidden="1">cov!$F$5</definedName>
    <definedName name="solver_lhs7" localSheetId="0" hidden="1">cov!$F$5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cov!$D$11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el7" localSheetId="0" hidden="1">2</definedName>
    <definedName name="solver_rhs1" localSheetId="0" hidden="1">cov!$D$12</definedName>
    <definedName name="solver_rhs2" localSheetId="0" hidden="1">cov!$D$13</definedName>
    <definedName name="solver_rhs3" localSheetId="0" hidden="1">1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hs7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3</definedName>
    <definedName name="solver_val" localSheetId="0" hidden="1">0.33333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 a="1"/>
  <c r="B11" i="1" s="1"/>
  <c r="C11" i="1" s="1"/>
  <c r="F5" i="1"/>
  <c r="B13" i="1" l="1"/>
  <c r="C13" i="1" s="1"/>
  <c r="B12" i="1"/>
  <c r="C12" i="1" s="1"/>
  <c r="G7" i="1" a="1"/>
  <c r="G7" i="1" s="1"/>
  <c r="C14" i="1" l="1"/>
  <c r="D11" i="1" l="1"/>
  <c r="C16" i="1"/>
  <c r="D13" i="1"/>
  <c r="D12" i="1"/>
  <c r="D14" i="1" l="1"/>
</calcChain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<sst xmlns="http://schemas.openxmlformats.org/spreadsheetml/2006/main" count="13" uniqueCount="13">
  <si>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</si>
  <si>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</si>
  <si>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</si>
  <si>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std</t>
  </si>
  <si>
    <t>Equity</t>
  </si>
  <si>
    <t>Commodity</t>
  </si>
  <si>
    <t>Debt</t>
  </si>
  <si>
    <t>equity</t>
  </si>
  <si>
    <t>debt</t>
  </si>
  <si>
    <t>commodity</t>
  </si>
  <si>
    <t>marginal risk</t>
  </si>
  <si>
    <t>contribution</t>
  </si>
  <si>
    <t>as%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</si>
</sst>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9" fontId="0" fillId="0" borderId="0" xfId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8" sqref="F18"/>
    </sheetView>
  </sheetViews>
  <sheetFormatPr baseColWidth="10" defaultRowHeight="14.4" x14ac:dyDescent="0.3"/>
  <cols>
    <col min="2" max="4" width="12" bestFit="1" customWidth="1"/>
  </cols>
  <sheetData>
    <row r="1" spans="1:7" x14ac:dyDescent="0.3">
      <c r="B1" t="s">
        <v>0</v>
      </c>
      <c r="C1" t="s">
        <v>1</v>
      </c>
      <c r="D1" t="s">
        <v>2</v>
      </c>
    </row>
    <row r="2" spans="1:7" x14ac:dyDescent="0.3">
      <c r="A2" t="s">
        <v>4</v>
      </c>
      <c r="B2" s="1">
        <v>1.27201175222139E-5</v>
      </c>
      <c r="C2" s="1">
        <v>3.2484854117512001E-6</v>
      </c>
      <c r="D2" s="1">
        <v>2.6536421259290198E-5</v>
      </c>
      <c r="F2" s="2">
        <v>0.32511717738790519</v>
      </c>
    </row>
    <row r="3" spans="1:7" x14ac:dyDescent="0.3">
      <c r="A3" t="s">
        <v>6</v>
      </c>
      <c r="B3" s="1">
        <v>3.2484854117512001E-6</v>
      </c>
      <c r="C3" s="1">
        <v>1.1652537814489699E-5</v>
      </c>
      <c r="D3" s="1">
        <v>-7.08499811738366E-6</v>
      </c>
      <c r="F3" s="2">
        <v>0.52429444389538171</v>
      </c>
    </row>
    <row r="4" spans="1:7" x14ac:dyDescent="0.3">
      <c r="A4" t="s">
        <v>5</v>
      </c>
      <c r="B4" s="1">
        <v>2.6536421259290198E-5</v>
      </c>
      <c r="C4" s="1">
        <v>-7.08499811738366E-6</v>
      </c>
      <c r="D4">
        <v>1.08376482739576E-4</v>
      </c>
      <c r="F4" s="2">
        <v>0.15058837871671316</v>
      </c>
    </row>
    <row r="5" spans="1:7" x14ac:dyDescent="0.3">
      <c r="F5">
        <f>SUM(F2:F4)</f>
        <v>1</v>
      </c>
    </row>
    <row r="7" spans="1:7" x14ac:dyDescent="0.3">
      <c r="F7" t="s">
        <v>3</v>
      </c>
      <c r="G7">
        <f t="array" ref="G7">MMULT(MMULT(TRANSPOSE(F2:F4),B2:D4),F2:F4)</f>
        <v>9.5923562317378851E-6</v>
      </c>
    </row>
    <row r="10" spans="1:7" x14ac:dyDescent="0.3">
      <c r="B10" t="s">
        <v>10</v>
      </c>
      <c r="C10" t="s">
        <v>11</v>
      </c>
      <c r="D10" t="s">
        <v>12</v>
      </c>
    </row>
    <row r="11" spans="1:7" x14ac:dyDescent="0.3">
      <c r="A11" t="s">
        <v>7</v>
      </c>
      <c r="B11">
        <f t="array" ref="B11:B13">MMULT(B2:D4,F2:F4)</f>
        <v>9.8347682117012029E-6</v>
      </c>
      <c r="C11">
        <f>F2*B11</f>
        <v>3.1974520812525912E-6</v>
      </c>
      <c r="D11" s="3">
        <f>C11/C14</f>
        <v>0.33333333375102314</v>
      </c>
    </row>
    <row r="12" spans="1:7" x14ac:dyDescent="0.3">
      <c r="A12" t="s">
        <v>8</v>
      </c>
      <c r="B12">
        <v>6.0985808615643504E-6</v>
      </c>
      <c r="C12">
        <f t="shared" ref="C12:C13" si="0">F3*B12</f>
        <v>3.1974520613648988E-6</v>
      </c>
      <c r="D12" s="3">
        <f>C12/C14</f>
        <v>0.33333333167773771</v>
      </c>
    </row>
    <row r="13" spans="1:7" x14ac:dyDescent="0.3">
      <c r="A13" t="s">
        <v>9</v>
      </c>
      <c r="B13">
        <v>2.1233060056615935E-5</v>
      </c>
      <c r="C13">
        <f t="shared" si="0"/>
        <v>3.1974520891203952E-6</v>
      </c>
      <c r="D13" s="3">
        <f>C13/C14</f>
        <v>0.33333333457123915</v>
      </c>
    </row>
    <row r="14" spans="1:7" x14ac:dyDescent="0.3">
      <c r="C14">
        <f>SUM(C11:C13)</f>
        <v>9.5923562317378851E-6</v>
      </c>
      <c r="D14">
        <f>SUM(D11:D13)</f>
        <v>1</v>
      </c>
    </row>
    <row r="16" spans="1:7" x14ac:dyDescent="0.3">
      <c r="C16">
        <f>SQRT(C14)</f>
        <v>3.0971529235312044E-3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CC844-400E-4E46-B948-0EB49F76A80A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sillober stefan</cp:lastModifiedBy>
  <dcterms:created xsi:type="dcterms:W3CDTF">2019-12-03T15:03:15Z</dcterms:created>
  <dcterms:modified xsi:type="dcterms:W3CDTF">2019-12-04T09:33:17Z</dcterms:modified>
</cp:coreProperties>
</file>