
<file path=[Content_Types].xml><?xml version="1.0" encoding="utf-8"?>
<Types xmlns="http://schemas.openxmlformats.org/package/2006/content-type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Ex1.xml" ContentType="application/vnd.ms-office.chartex+xml"/>
  <Override PartName="/xl/charts/style24.xml" ContentType="application/vnd.ms-office.chartstyle+xml"/>
  <Override PartName="/xl/charts/colors24.xml" ContentType="application/vnd.ms-office.chartcolorstyle+xml"/>
  <Override PartName="/xl/charts/chartEx2.xml" ContentType="application/vnd.ms-office.chartex+xml"/>
  <Override PartName="/xl/charts/style25.xml" ContentType="application/vnd.ms-office.chartstyle+xml"/>
  <Override PartName="/xl/charts/colors25.xml" ContentType="application/vnd.ms-office.chartcolorstyle+xml"/>
  <Override PartName="/xl/drawings/drawing10.xml" ContentType="application/vnd.openxmlformats-officedocument.drawing+xml"/>
  <Override PartName="/xl/charts/chart24.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11.xml" ContentType="application/vnd.openxmlformats-officedocument.drawing+xml"/>
  <Override PartName="/xl/charts/chart25.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drawings/drawing14.xml" ContentType="application/vnd.openxmlformats-officedocument.drawing+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drawings/drawing15.xml" ContentType="application/vnd.openxmlformats-officedocument.drawing+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16.xml" ContentType="application/vnd.openxmlformats-officedocument.drawing+xml"/>
  <Override PartName="/xl/charts/chart51.xml" ContentType="application/vnd.openxmlformats-officedocument.drawingml.chart+xml"/>
  <Override PartName="/xl/charts/chart5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stefaniamenini/Desktop/"/>
    </mc:Choice>
  </mc:AlternateContent>
  <xr:revisionPtr revIDLastSave="0" documentId="13_ncr:1_{02A699B5-7D31-254F-B742-257CED887B78}" xr6:coauthVersionLast="45" xr6:coauthVersionMax="45" xr10:uidLastSave="{00000000-0000-0000-0000-000000000000}"/>
  <bookViews>
    <workbookView xWindow="2040" yWindow="460" windowWidth="22440" windowHeight="20540" firstSheet="10" activeTab="13" xr2:uid="{01ED2701-BC47-8144-9E8E-A33429243419}"/>
  </bookViews>
  <sheets>
    <sheet name="POPULATION" sheetId="2" r:id="rId1"/>
    <sheet name="GDP&amp;ECONOMIC GROWTH INDICATORS" sheetId="3" r:id="rId2"/>
    <sheet name="INFRASTRUCTURES" sheetId="4" r:id="rId3"/>
    <sheet name="FOOD SERVICE INDUSTRY" sheetId="5" r:id="rId4"/>
    <sheet name="ONLINE FOOD DELIVERY INDUSTRY" sheetId="13" r:id="rId5"/>
    <sheet name="SWIGGY OVERVIEW " sheetId="6" r:id="rId6"/>
    <sheet name="SWIGGY FINANCIAL STATEMENTS" sheetId="7" r:id="rId7"/>
    <sheet name="SWIGGY'S COMPETITORS OVERVIEW" sheetId="8" r:id="rId8"/>
    <sheet name="GOOGLE TRENDS" sheetId="9" r:id="rId9"/>
    <sheet name="SWIGGY VS. ZOMATO" sheetId="12" r:id="rId10"/>
    <sheet name="SWIGGY VS. FOODPANDA VS. ZOMATO" sheetId="11" r:id="rId11"/>
    <sheet name="SWIGGY BUSINESS MODEL CANVAS" sheetId="10" r:id="rId12"/>
    <sheet name="#1 REGRESSION MODEL (ATT_1)" sheetId="15" r:id="rId13"/>
    <sheet name="#1 REGRESSION MODEL (ATT_2)" sheetId="16" r:id="rId14"/>
    <sheet name="#1 REGRESSION MODEL (ATT_3)" sheetId="17" r:id="rId15"/>
    <sheet name="#2 REGRESSION MODEL (ATT_1)" sheetId="18" r:id="rId16"/>
  </sheets>
  <definedNames>
    <definedName name="_xlchart.v5.0" hidden="1">'GOOGLE TRENDS'!$B$71:$C$71</definedName>
    <definedName name="_xlchart.v5.1" hidden="1">'GOOGLE TRENDS'!$B$72:$C$104</definedName>
    <definedName name="_xlchart.v5.2" hidden="1">'GOOGLE TRENDS'!$E$71</definedName>
    <definedName name="_xlchart.v5.3" hidden="1">'GOOGLE TRENDS'!$E$72:$E$104</definedName>
    <definedName name="_xlchart.v5.4" hidden="1">'GOOGLE TRENDS'!$C$71</definedName>
    <definedName name="_xlchart.v5.5" hidden="1">'GOOGLE TRENDS'!$C$72:$C$104</definedName>
    <definedName name="_xlchart.v5.6" hidden="1">'GOOGLE TRENDS'!$D$71</definedName>
    <definedName name="_xlchart.v5.7" hidden="1">'GOOGLE TRENDS'!$D$72:$D$104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N21" i="12" l="1"/>
  <c r="BN22" i="12"/>
  <c r="D309" i="2"/>
  <c r="D26" i="18"/>
  <c r="D27" i="18"/>
  <c r="D308" i="2"/>
  <c r="D223" i="2"/>
  <c r="D50" i="4"/>
  <c r="D225" i="3"/>
  <c r="D224" i="3"/>
  <c r="D225" i="2"/>
  <c r="D30" i="18"/>
  <c r="D25" i="18"/>
  <c r="D306" i="2"/>
  <c r="D45" i="4"/>
  <c r="D47" i="4"/>
  <c r="D221" i="3"/>
  <c r="D220" i="3"/>
  <c r="D226" i="2"/>
  <c r="D28" i="18"/>
  <c r="D305" i="2"/>
  <c r="D307" i="2"/>
  <c r="D49" i="4"/>
  <c r="D48" i="4"/>
  <c r="D222" i="3"/>
  <c r="D227" i="2"/>
  <c r="D29" i="18"/>
  <c r="D304" i="2"/>
  <c r="D46" i="4"/>
  <c r="D44" i="4"/>
  <c r="D223" i="3"/>
  <c r="D228" i="2"/>
  <c r="D224" i="2"/>
</calcChain>
</file>

<file path=xl/sharedStrings.xml><?xml version="1.0" encoding="utf-8"?>
<sst xmlns="http://schemas.openxmlformats.org/spreadsheetml/2006/main" count="1234" uniqueCount="809">
  <si>
    <t>DATA DETAILS</t>
  </si>
  <si>
    <t>INDICATOR</t>
  </si>
  <si>
    <t xml:space="preserve">MEASURE </t>
  </si>
  <si>
    <t xml:space="preserve">LEATEST VALUE </t>
  </si>
  <si>
    <t xml:space="preserve">REFERENCE </t>
  </si>
  <si>
    <t>FREQUENCY</t>
  </si>
  <si>
    <t>TIME COVERAGE</t>
  </si>
  <si>
    <t>billion USD</t>
  </si>
  <si>
    <t>annual</t>
  </si>
  <si>
    <t>1960-2018</t>
  </si>
  <si>
    <t>DATE</t>
  </si>
  <si>
    <t>SOURCE: https://www.theglobaleconomy.com/download-data.php</t>
  </si>
  <si>
    <t>POPULATION</t>
  </si>
  <si>
    <t>POPULATION, total</t>
  </si>
  <si>
    <t>SOURCE:https://data.worldbank.org/indicator/SP.POP.TOTL?locations=IN</t>
  </si>
  <si>
    <t>POPULATION IN LARGEST CITIES</t>
  </si>
  <si>
    <t xml:space="preserve">TOTAL POPULATION </t>
  </si>
  <si>
    <t>POPULATION, LARGEST CITIES</t>
  </si>
  <si>
    <t>SOURCE: https://data.worldbank.org/indicator/EN.URB.LCTY?locations=IN</t>
  </si>
  <si>
    <t xml:space="preserve"> ECONOMIC GROWTH: The Rate of Change of Real GDP</t>
  </si>
  <si>
    <t xml:space="preserve">ECONOMIC GROWTH </t>
  </si>
  <si>
    <t xml:space="preserve">percent </t>
  </si>
  <si>
    <t>1961-2018</t>
  </si>
  <si>
    <t>GROSS DOMESTIC PRODUCT, billions  of U.S. dollars</t>
  </si>
  <si>
    <t>GDP</t>
  </si>
  <si>
    <t>GDP per capita, current U.S. dollars</t>
  </si>
  <si>
    <t>GDP per capita</t>
  </si>
  <si>
    <t>USD</t>
  </si>
  <si>
    <t>INTERNET USERS, percent of population</t>
  </si>
  <si>
    <t>INTERNET USERS</t>
  </si>
  <si>
    <t>percent</t>
  </si>
  <si>
    <t>1990-2017</t>
  </si>
  <si>
    <t/>
  </si>
  <si>
    <t xml:space="preserve">BROADBAND INTERNET USERS SUBSCRIBERS </t>
  </si>
  <si>
    <t>BROADBAND</t>
  </si>
  <si>
    <t>subscribers</t>
  </si>
  <si>
    <t>2001-2018</t>
  </si>
  <si>
    <t>MOBILE PHONE SUBSCRIBERS</t>
  </si>
  <si>
    <t>MOBILE PHONE</t>
  </si>
  <si>
    <t>millions</t>
  </si>
  <si>
    <t>PERCENT URBAN POPULATION</t>
  </si>
  <si>
    <t xml:space="preserve">URBAN POPULATION </t>
  </si>
  <si>
    <t>URBAN POPULATION</t>
  </si>
  <si>
    <t>ECONOMIC GROWTH</t>
  </si>
  <si>
    <t>BROADBAND SUBSCRIBERS</t>
  </si>
  <si>
    <t xml:space="preserve">CONSUMER FOOD SERVICE: HOME DELIVERY </t>
  </si>
  <si>
    <t xml:space="preserve">HOME DELIVERY VALUE </t>
  </si>
  <si>
    <t>Value RSP</t>
  </si>
  <si>
    <t>2005-2019</t>
  </si>
  <si>
    <t>HOME DELIVERY VALUE</t>
  </si>
  <si>
    <t>SOURCE: hhttps://www-portal-euromonitor-com.hult.idm.oclc.org/portal/statisticsevolution/index</t>
  </si>
  <si>
    <t>MARKET SIZE</t>
  </si>
  <si>
    <t>com.hult.idm.oclc.org/portal/statisticsevolution/index</t>
  </si>
  <si>
    <t>SOURCE: hhttps://www-portal-euromonitor-</t>
  </si>
  <si>
    <t>INFRASCTRUCTURES, INDIA</t>
  </si>
  <si>
    <t>GDP AND ECONOMIC GROWTH, INDIA</t>
  </si>
  <si>
    <t>POPULATION, INDIA</t>
  </si>
  <si>
    <t>LEGAL NAME</t>
  </si>
  <si>
    <t>Bundl Technologies Private Limited</t>
  </si>
  <si>
    <t>CEO</t>
  </si>
  <si>
    <t>Sriharsha Majety, Nandan Reddy, and Rahul Jaimini</t>
  </si>
  <si>
    <t>FOUNDED</t>
  </si>
  <si>
    <t xml:space="preserve">INDUSTRY </t>
  </si>
  <si>
    <t>Food Delivery, Food Processing, Internet, Snack Food, Software</t>
  </si>
  <si>
    <t>TYPE</t>
  </si>
  <si>
    <t>Private</t>
  </si>
  <si>
    <t>LOCATION</t>
  </si>
  <si>
    <t>Bangalore, Karnataka, India</t>
  </si>
  <si>
    <t>HEAD QUARTER  REGIONS</t>
  </si>
  <si>
    <t>Asia-Pacific (APAC)</t>
  </si>
  <si>
    <t>HQ</t>
  </si>
  <si>
    <t>Bengaluru, IN</t>
  </si>
  <si>
    <t>NUMBER OF EMPLOYEES</t>
  </si>
  <si>
    <t>11746 (Mar 2020)</t>
  </si>
  <si>
    <t xml:space="preserve">REVENUE  </t>
  </si>
  <si>
    <t>₹4.4 B (FY, 2018)</t>
  </si>
  <si>
    <t>WEBSITE</t>
  </si>
  <si>
    <t>www.swiggy.com  (12millions visits - Dec 2019)</t>
  </si>
  <si>
    <t>TAGS</t>
  </si>
  <si>
    <t>Technology; delivery; mobile app; platform; restaurant</t>
  </si>
  <si>
    <t>SOURCE: https://www.crunchbase.com/organization/swiggy</t>
  </si>
  <si>
    <t xml:space="preserve">SOCIAL MEDIA CHANNEL </t>
  </si>
  <si>
    <t>FOLLOWERS</t>
  </si>
  <si>
    <t>FACEBOOK</t>
  </si>
  <si>
    <t xml:space="preserve">LINKEDIN </t>
  </si>
  <si>
    <t>INSTAGRAM</t>
  </si>
  <si>
    <t>TWITTER</t>
  </si>
  <si>
    <t xml:space="preserve">SOURCES: https://www.facebook.com/swiggy.in/ ; https://twitter.com/swiggy_in ; </t>
  </si>
  <si>
    <t>https://www.linkedin.com/company/swiggy-in/</t>
  </si>
  <si>
    <t>#RESTAURANT REPRESENTED BY SWIGGY</t>
  </si>
  <si>
    <t>CITY</t>
  </si>
  <si>
    <t>RESTAURANTS</t>
  </si>
  <si>
    <t>Malviya Nagar (Delhi) </t>
  </si>
  <si>
    <t>Andheri West</t>
  </si>
  <si>
    <t>Bandra West</t>
  </si>
  <si>
    <t>Indiranagar</t>
  </si>
  <si>
    <t>Koramangala</t>
  </si>
  <si>
    <t>Malad Kan West</t>
  </si>
  <si>
    <t>Janakpuri</t>
  </si>
  <si>
    <t>Madhapur</t>
  </si>
  <si>
    <t>Kothrud</t>
  </si>
  <si>
    <t>Rohini</t>
  </si>
  <si>
    <t>Sector 18</t>
  </si>
  <si>
    <t>Central Kolkata</t>
  </si>
  <si>
    <t>Greater Kailash 2</t>
  </si>
  <si>
    <t>Navrangpura</t>
  </si>
  <si>
    <t>Central Bangalore</t>
  </si>
  <si>
    <t>Vastrapur</t>
  </si>
  <si>
    <t>Powai</t>
  </si>
  <si>
    <t>Banjara Hills</t>
  </si>
  <si>
    <t>Viman Nagar</t>
  </si>
  <si>
    <t>Vashi</t>
  </si>
  <si>
    <t>SOURCES: https://media.thinknum.com/articles</t>
  </si>
  <si>
    <t>/deconstructing-swiggy-the-billion-dollar-food-delivery-startup/</t>
  </si>
  <si>
    <t>SWIGGY'S PATNERS</t>
  </si>
  <si>
    <t>PATNERS</t>
  </si>
  <si>
    <t>LOCATIONS</t>
  </si>
  <si>
    <t>Domino’s Pizza</t>
  </si>
  <si>
    <t>Subway</t>
  </si>
  <si>
    <t>Pizza Hut</t>
  </si>
  <si>
    <t>Baskin Robbins</t>
  </si>
  <si>
    <t>Cafe Coffee Day</t>
  </si>
  <si>
    <t>KFC</t>
  </si>
  <si>
    <t>McDonald’s</t>
  </si>
  <si>
    <t>Keventers</t>
  </si>
  <si>
    <t>Faasos</t>
  </si>
  <si>
    <t>Behrouz Biryani</t>
  </si>
  <si>
    <t>Sweet Truth</t>
  </si>
  <si>
    <t>LunchBox</t>
  </si>
  <si>
    <t>Hello Hunger! by Cafe Coffee Day</t>
  </si>
  <si>
    <t>Firangi Bake</t>
  </si>
  <si>
    <t>Burger King</t>
  </si>
  <si>
    <t>Ovenstory Pizza</t>
  </si>
  <si>
    <t>The Belgian Waffle Co.</t>
  </si>
  <si>
    <t>Natural Ice Cream</t>
  </si>
  <si>
    <t>Kettle &amp;amp; Kegs</t>
  </si>
  <si>
    <t>Wow! Momo</t>
  </si>
  <si>
    <t>SOURCES: https://media.thinknum.com/articles/deconstructing</t>
  </si>
  <si>
    <t>swiggy-the-billion-dollar-food-delivery-startup/</t>
  </si>
  <si>
    <t>SWIGGY GENERAL OVERVIEW</t>
  </si>
  <si>
    <t>S</t>
  </si>
  <si>
    <t>INCOME STATEMENT (annual)</t>
  </si>
  <si>
    <t>INR</t>
  </si>
  <si>
    <t>FY, 2015</t>
  </si>
  <si>
    <t>FY, 2016</t>
  </si>
  <si>
    <t>FY, 2017</t>
  </si>
  <si>
    <t>FY, 2018</t>
  </si>
  <si>
    <t>Revenue</t>
  </si>
  <si>
    <t>1.2m</t>
  </si>
  <si>
    <t>235.9m</t>
  </si>
  <si>
    <t>1.5b</t>
  </si>
  <si>
    <t>4.4b</t>
  </si>
  <si>
    <t>Revenue growth, %</t>
  </si>
  <si>
    <t>Cost of goods sold</t>
  </si>
  <si>
    <t>4.8m</t>
  </si>
  <si>
    <t>Gross profit</t>
  </si>
  <si>
    <t>Gross profit Margin, %</t>
  </si>
  <si>
    <t>Sales and marketing expense</t>
  </si>
  <si>
    <t>General and administrative expense</t>
  </si>
  <si>
    <t>535.1m</t>
  </si>
  <si>
    <t>922.0m</t>
  </si>
  <si>
    <t>1.9b</t>
  </si>
  <si>
    <t>Operating expense total</t>
  </si>
  <si>
    <t>3.4b</t>
  </si>
  <si>
    <t>Depreciation and amortization</t>
  </si>
  <si>
    <t>40.8m</t>
  </si>
  <si>
    <t>45.0m</t>
  </si>
  <si>
    <t>Interest expense</t>
  </si>
  <si>
    <t>18.1m</t>
  </si>
  <si>
    <t>Pre tax profit</t>
  </si>
  <si>
    <t>(1.4b)</t>
  </si>
  <si>
    <t>(2.1b)</t>
  </si>
  <si>
    <t>Net Income</t>
  </si>
  <si>
    <t>(4.0b)</t>
  </si>
  <si>
    <t>BALANCE SHEET (annual)</t>
  </si>
  <si>
    <t>Cash</t>
  </si>
  <si>
    <t>38.9m</t>
  </si>
  <si>
    <t>508.6m</t>
  </si>
  <si>
    <t>Accounts Receivable</t>
  </si>
  <si>
    <t>37.9m</t>
  </si>
  <si>
    <t>57.9m</t>
  </si>
  <si>
    <t>Inventories</t>
  </si>
  <si>
    <t>479.2k</t>
  </si>
  <si>
    <t>Current Assets</t>
  </si>
  <si>
    <t>2.1b</t>
  </si>
  <si>
    <t>2.3b</t>
  </si>
  <si>
    <t>PP&amp;E</t>
  </si>
  <si>
    <t>5.6m</t>
  </si>
  <si>
    <t>66.6m</t>
  </si>
  <si>
    <t>111.2m</t>
  </si>
  <si>
    <t>Goodwill</t>
  </si>
  <si>
    <t>2.9m</t>
  </si>
  <si>
    <t>7.8m</t>
  </si>
  <si>
    <t>7.7m</t>
  </si>
  <si>
    <t>Total Assets</t>
  </si>
  <si>
    <t>2.2b</t>
  </si>
  <si>
    <t>2.4b</t>
  </si>
  <si>
    <t>Accounts Payable</t>
  </si>
  <si>
    <t>75.6m</t>
  </si>
  <si>
    <t>241.7m</t>
  </si>
  <si>
    <t>Current Liabilities</t>
  </si>
  <si>
    <t>194.8m</t>
  </si>
  <si>
    <t>606.6m</t>
  </si>
  <si>
    <t>Long-term debt</t>
  </si>
  <si>
    <t>360.7m</t>
  </si>
  <si>
    <t>Non-Current Liabilities</t>
  </si>
  <si>
    <t>8.6m</t>
  </si>
  <si>
    <t>382.9m</t>
  </si>
  <si>
    <t>Total Debt</t>
  </si>
  <si>
    <t>Additional Paid-in Capital</t>
  </si>
  <si>
    <t>2.5m</t>
  </si>
  <si>
    <t>3.0m</t>
  </si>
  <si>
    <t>Retained Earnings</t>
  </si>
  <si>
    <t>2.0b</t>
  </si>
  <si>
    <t>1.4b</t>
  </si>
  <si>
    <t>Total Equity</t>
  </si>
  <si>
    <t>Debt to Equity Ratio</t>
  </si>
  <si>
    <t>0.3 x</t>
  </si>
  <si>
    <t>Debt to Assets Ratio</t>
  </si>
  <si>
    <t>0.2 x</t>
  </si>
  <si>
    <t>Financial Leverage</t>
  </si>
  <si>
    <t>1.1 x</t>
  </si>
  <si>
    <t>1.7 x</t>
  </si>
  <si>
    <t>SOURCE: https://craft.co/swiggy</t>
  </si>
  <si>
    <t>STATEMENT OF CASH FLOWS (annual)</t>
  </si>
  <si>
    <t>Depreciation and Amortization</t>
  </si>
  <si>
    <t>64.1m</t>
  </si>
  <si>
    <t>(37.9m)</t>
  </si>
  <si>
    <t>(20.0m)</t>
  </si>
  <si>
    <t>(479.2k)</t>
  </si>
  <si>
    <t>74.7m</t>
  </si>
  <si>
    <t>166.1m</t>
  </si>
  <si>
    <t>Cash From Operating Activities</t>
  </si>
  <si>
    <t>(1.3b)</t>
  </si>
  <si>
    <t>(1.9b)</t>
  </si>
  <si>
    <t>Purchases of PP&amp;E</t>
  </si>
  <si>
    <t>115.4m</t>
  </si>
  <si>
    <t>98.0m</t>
  </si>
  <si>
    <t>Cash From Investing Activities</t>
  </si>
  <si>
    <t>172.5m</t>
  </si>
  <si>
    <t>Short-term Borrowings</t>
  </si>
  <si>
    <t>1.0m</t>
  </si>
  <si>
    <t>Cash From Financing Activities</t>
  </si>
  <si>
    <t>3.3b</t>
  </si>
  <si>
    <t>Net Change in Cash</t>
  </si>
  <si>
    <t>2.4m</t>
  </si>
  <si>
    <t>SWIGGY'S COMPETITORS OVERVIEW</t>
  </si>
  <si>
    <t>COMPETITOR NAME</t>
  </si>
  <si>
    <t>FOUNDING DATE</t>
  </si>
  <si>
    <t>EMPLOYEES</t>
  </si>
  <si>
    <t>TWITTER FOLLOWERS</t>
  </si>
  <si>
    <t>SWIGGY</t>
  </si>
  <si>
    <t>106.4K</t>
  </si>
  <si>
    <t>GROFERS</t>
  </si>
  <si>
    <t>Gurgaon, IN  (more)</t>
  </si>
  <si>
    <t>36.6K</t>
  </si>
  <si>
    <t>ZOMATO</t>
  </si>
  <si>
    <t>1.4m</t>
  </si>
  <si>
    <t>FRESHMENU</t>
  </si>
  <si>
    <t>N/A</t>
  </si>
  <si>
    <t>4.1K</t>
  </si>
  <si>
    <t>LICIOUS</t>
  </si>
  <si>
    <t xml:space="preserve">Bengaluru, IN </t>
  </si>
  <si>
    <t>FOODPANDA INDIA</t>
  </si>
  <si>
    <t>Gurugram, IN</t>
  </si>
  <si>
    <t>Subsidiary</t>
  </si>
  <si>
    <t>122.2k</t>
  </si>
  <si>
    <t>UBER EATS</t>
  </si>
  <si>
    <t>San Francisco, US</t>
  </si>
  <si>
    <t>177.3k</t>
  </si>
  <si>
    <t>SOURCE: https://craft.co/swiggy/competitors</t>
  </si>
  <si>
    <t>SWIGGY'S COMPETITORS FINANCIAL OVERVIEW</t>
  </si>
  <si>
    <t>REVENUE</t>
  </si>
  <si>
    <t>NET INCOME</t>
  </si>
  <si>
    <t>₹4.4b  (FY, 2018)</t>
  </si>
  <si>
    <t>(₹4.4b)  (FY, 2018)</t>
  </si>
  <si>
    <t>$34m (Y, 2019)</t>
  </si>
  <si>
    <t>(₹10b) (FY, 2019)</t>
  </si>
  <si>
    <t>₹150m (FY, 2017)</t>
  </si>
  <si>
    <t>$1.5b (FY, 2018)</t>
  </si>
  <si>
    <t>ACTIVE CITIES</t>
  </si>
  <si>
    <t>DAILY PROCESSED ORDERS</t>
  </si>
  <si>
    <t xml:space="preserve">MONTHLY ORDERS </t>
  </si>
  <si>
    <t>520 (FEB, 2020)</t>
  </si>
  <si>
    <t>90 k (Apr, 2017)</t>
  </si>
  <si>
    <t>21 m (Oct, 2018)</t>
  </si>
  <si>
    <t>300 (Jun,2019)</t>
  </si>
  <si>
    <t>35 m (Jul, 2019)</t>
  </si>
  <si>
    <t>17 k (Dec, 2019)</t>
  </si>
  <si>
    <t>15 k (Apr, 2016)</t>
  </si>
  <si>
    <t>TOTAL FOUNDING</t>
  </si>
  <si>
    <t>DATE OF LAST FUNDING</t>
  </si>
  <si>
    <t>$1.6 B</t>
  </si>
  <si>
    <t>$885.5M</t>
  </si>
  <si>
    <t>310M</t>
  </si>
  <si>
    <t>SWIGGY'S COMPETITORS FUNDING</t>
  </si>
  <si>
    <t xml:space="preserve">SWIGGY'S COMPETITORS OPERATIONS OVERVIEW </t>
  </si>
  <si>
    <t>SOURCE: https://www.cbinsights.com/company/swiggy</t>
  </si>
  <si>
    <t>MONTH</t>
  </si>
  <si>
    <t>Swiggy: (India)</t>
  </si>
  <si>
    <t>Zomato: (India)</t>
  </si>
  <si>
    <t>Foodpanda: (India)</t>
  </si>
  <si>
    <t>2016-01</t>
  </si>
  <si>
    <t>2016-02</t>
  </si>
  <si>
    <t>2016-03</t>
  </si>
  <si>
    <t>2016-04</t>
  </si>
  <si>
    <t>2016-05</t>
  </si>
  <si>
    <t>2016-06</t>
  </si>
  <si>
    <t>2016-07</t>
  </si>
  <si>
    <t>2016-08</t>
  </si>
  <si>
    <t>2016-09</t>
  </si>
  <si>
    <t>2016-10</t>
  </si>
  <si>
    <t>2016-11</t>
  </si>
  <si>
    <t>2016-12</t>
  </si>
  <si>
    <t>2017-01</t>
  </si>
  <si>
    <t>2017-02</t>
  </si>
  <si>
    <t>2017-03</t>
  </si>
  <si>
    <t>2017-04</t>
  </si>
  <si>
    <t>2017-05</t>
  </si>
  <si>
    <t>2017-06</t>
  </si>
  <si>
    <t>2017-07</t>
  </si>
  <si>
    <t>2017-08</t>
  </si>
  <si>
    <t>2017-09</t>
  </si>
  <si>
    <t>2017-10</t>
  </si>
  <si>
    <t>2017-11</t>
  </si>
  <si>
    <t>2017-12</t>
  </si>
  <si>
    <t>2018-01</t>
  </si>
  <si>
    <t>2018-02</t>
  </si>
  <si>
    <t>2018-03</t>
  </si>
  <si>
    <t>2018-04</t>
  </si>
  <si>
    <t>2018-05</t>
  </si>
  <si>
    <t>2018-06</t>
  </si>
  <si>
    <t>2018-07</t>
  </si>
  <si>
    <t>2018-08</t>
  </si>
  <si>
    <t>2018-09</t>
  </si>
  <si>
    <t>2018-10</t>
  </si>
  <si>
    <t>2018-11</t>
  </si>
  <si>
    <t>2018-12</t>
  </si>
  <si>
    <t>2019-01</t>
  </si>
  <si>
    <t>2019-02</t>
  </si>
  <si>
    <t>2019-03</t>
  </si>
  <si>
    <t>2019-04</t>
  </si>
  <si>
    <t>2019-05</t>
  </si>
  <si>
    <t>2019-06</t>
  </si>
  <si>
    <t>2019-07</t>
  </si>
  <si>
    <t>2019-08</t>
  </si>
  <si>
    <t>2019-09</t>
  </si>
  <si>
    <t>2019-10</t>
  </si>
  <si>
    <t>2019-11</t>
  </si>
  <si>
    <t>2019-12</t>
  </si>
  <si>
    <t>2020-01</t>
  </si>
  <si>
    <t>2020-02</t>
  </si>
  <si>
    <t>2020-03</t>
  </si>
  <si>
    <t>GOOGLE TRENDS: LEADING FOOD-TECH PLAYERS</t>
  </si>
  <si>
    <t xml:space="preserve">KEY PARTNERS </t>
  </si>
  <si>
    <t>KEY ACTIVITIES</t>
  </si>
  <si>
    <t>VALUE PREPOSITION</t>
  </si>
  <si>
    <t>COSTUMER RELATIONSHIPS</t>
  </si>
  <si>
    <t xml:space="preserve">COSTUMER SEGMENTS </t>
  </si>
  <si>
    <t>PARTNERS TYPE</t>
  </si>
  <si>
    <t>DETAILED INFORMATION</t>
  </si>
  <si>
    <t>ACTIVITY TYPE</t>
  </si>
  <si>
    <t>Users' side</t>
  </si>
  <si>
    <t>RELATIONSHIP TYPE</t>
  </si>
  <si>
    <t xml:space="preserve">Multi-sided Platform, India </t>
  </si>
  <si>
    <t>D</t>
  </si>
  <si>
    <t>Fast Food Chain</t>
  </si>
  <si>
    <t>Domino's Pizza</t>
  </si>
  <si>
    <t>#1  Grow the Swiggy's platform through</t>
  </si>
  <si>
    <t xml:space="preserve">#1 No-restriction order policy: Swiggy does not </t>
  </si>
  <si>
    <t>#1 Personal Assistance</t>
  </si>
  <si>
    <t xml:space="preserve">24/7 active Costumer </t>
  </si>
  <si>
    <t>U</t>
  </si>
  <si>
    <t xml:space="preserve">partnership with restaurants, shops and </t>
  </si>
  <si>
    <t xml:space="preserve">have a minimum order requirement value </t>
  </si>
  <si>
    <t>Service;</t>
  </si>
  <si>
    <t>Users</t>
  </si>
  <si>
    <t>People who don't want to cook;</t>
  </si>
  <si>
    <t>A</t>
  </si>
  <si>
    <t>eateries;</t>
  </si>
  <si>
    <t>for delivery;</t>
  </si>
  <si>
    <t xml:space="preserve">Costumer Support Chat; </t>
  </si>
  <si>
    <t xml:space="preserve">(more than </t>
  </si>
  <si>
    <t xml:space="preserve">Pople who don't wan't to go out; </t>
  </si>
  <si>
    <t>L</t>
  </si>
  <si>
    <t>McDonald's</t>
  </si>
  <si>
    <t xml:space="preserve">#2 Manage hyperlocal on-demand food </t>
  </si>
  <si>
    <t>Person-to-person delivery;</t>
  </si>
  <si>
    <t xml:space="preserve">42 million  </t>
  </si>
  <si>
    <t xml:space="preserve">People who want order online and </t>
  </si>
  <si>
    <t>Burgeer King</t>
  </si>
  <si>
    <t>doorstep delivery operations in less than 30</t>
  </si>
  <si>
    <t xml:space="preserve">#2 Provide convinient and easy access to a huge </t>
  </si>
  <si>
    <t xml:space="preserve">monthly </t>
  </si>
  <si>
    <t>want to get it delivered at their doorstep;</t>
  </si>
  <si>
    <t>P</t>
  </si>
  <si>
    <t>variety of delivery restaurants and cusines;</t>
  </si>
  <si>
    <t>#2 Co-Creation</t>
  </si>
  <si>
    <t xml:space="preserve">Rating, review, feedback </t>
  </si>
  <si>
    <t xml:space="preserve">users; </t>
  </si>
  <si>
    <t>Urban based food lovers;</t>
  </si>
  <si>
    <t>Local Restaurants</t>
  </si>
  <si>
    <t>Biryani Blues</t>
  </si>
  <si>
    <t>every minute; 18-Oct-2020);</t>
  </si>
  <si>
    <t>system;</t>
  </si>
  <si>
    <t>22-Jan-2020)</t>
  </si>
  <si>
    <t xml:space="preserve">People who want to order from groceries, </t>
  </si>
  <si>
    <t>T</t>
  </si>
  <si>
    <t>&amp; Shops</t>
  </si>
  <si>
    <t xml:space="preserve">#3 Acquire new costumers, providing vualue </t>
  </si>
  <si>
    <t>#3 Efficent online payment system (8 different</t>
  </si>
  <si>
    <t xml:space="preserve">pharmacies, electronics and flower shop </t>
  </si>
  <si>
    <t>N</t>
  </si>
  <si>
    <t>BombayKery</t>
  </si>
  <si>
    <t>and a great costumer experience;</t>
  </si>
  <si>
    <t>payment methods): digital wallets( Pytm;</t>
  </si>
  <si>
    <t xml:space="preserve">(4.2 rating based on </t>
  </si>
  <si>
    <t>(recent business expansioon)</t>
  </si>
  <si>
    <t>E</t>
  </si>
  <si>
    <t>(over 140K</t>
  </si>
  <si>
    <t>#4 Hiring delivery providers or freelence</t>
  </si>
  <si>
    <t>PhinePe; Freecharge; Mobikwik); cards (debit and</t>
  </si>
  <si>
    <t xml:space="preserve">1,607,394 votes; </t>
  </si>
  <si>
    <t>R</t>
  </si>
  <si>
    <t xml:space="preserve">restaurants and </t>
  </si>
  <si>
    <t xml:space="preserve">deliverers; </t>
  </si>
  <si>
    <t>credit cards); others (LazyPay; Cash-On-Delivery);</t>
  </si>
  <si>
    <t>5-Mar-2020)</t>
  </si>
  <si>
    <t>shop partners access</t>
  </si>
  <si>
    <t>#5 Manage costumers orders;</t>
  </si>
  <si>
    <t>H</t>
  </si>
  <si>
    <t>across 500 cities;</t>
  </si>
  <si>
    <t xml:space="preserve">#6 Manage delivery process; </t>
  </si>
  <si>
    <t>#3 Community</t>
  </si>
  <si>
    <t xml:space="preserve">Over than 1.5 million </t>
  </si>
  <si>
    <t>7-Oct-2019)</t>
  </si>
  <si>
    <t>#7 Manage payment process;</t>
  </si>
  <si>
    <t>communitiy's members..</t>
  </si>
  <si>
    <t xml:space="preserve">Restaurants </t>
  </si>
  <si>
    <t>Restaurants and shops who do not have</t>
  </si>
  <si>
    <t>I</t>
  </si>
  <si>
    <t xml:space="preserve">#8 Handling costumers' concerns </t>
  </si>
  <si>
    <t>Resturants &amp; Shops side</t>
  </si>
  <si>
    <t>delivery personel;</t>
  </si>
  <si>
    <t>Groceries</t>
  </si>
  <si>
    <t>Sodhi Super Marche</t>
  </si>
  <si>
    <t>#9 Provide customers a differentiated a wide</t>
  </si>
  <si>
    <t xml:space="preserve">#3 Resaurants can obtain costumers who don't </t>
  </si>
  <si>
    <t xml:space="preserve">Restaurants and shops want to make  </t>
  </si>
  <si>
    <t>Garg Dastak</t>
  </si>
  <si>
    <t>choice of restaurants with a  wide collection of cusines;</t>
  </si>
  <si>
    <t>want physically go out;</t>
  </si>
  <si>
    <t>use of Swaggy audience;</t>
  </si>
  <si>
    <t>M</t>
  </si>
  <si>
    <t>Zappfresh.com</t>
  </si>
  <si>
    <t>#10 Manage IT infrastructure's logistics and</t>
  </si>
  <si>
    <t>O</t>
  </si>
  <si>
    <t>Best Baske</t>
  </si>
  <si>
    <t xml:space="preserve">upadates  </t>
  </si>
  <si>
    <t xml:space="preserve">#4 Restaurants can obtain costumers who might </t>
  </si>
  <si>
    <t xml:space="preserve">Pharmacies </t>
  </si>
  <si>
    <t>MedPlus</t>
  </si>
  <si>
    <t>KEY RESOURCES</t>
  </si>
  <si>
    <t>not come across their cusines in a online search</t>
  </si>
  <si>
    <t>CHANNELS</t>
  </si>
  <si>
    <t>Medlife</t>
  </si>
  <si>
    <t>KEY RESOURCES TYPE</t>
  </si>
  <si>
    <t>CHANNEL TYPE</t>
  </si>
  <si>
    <t>Guardian Pharmacy</t>
  </si>
  <si>
    <t xml:space="preserve">Local restaurants </t>
  </si>
  <si>
    <t>140K; Feb-2020</t>
  </si>
  <si>
    <t xml:space="preserve">#5 By using Swiggy's online platform resturants </t>
  </si>
  <si>
    <t xml:space="preserve">Mobile App </t>
  </si>
  <si>
    <t>More than 5M mobile app</t>
  </si>
  <si>
    <t>PharmEasy</t>
  </si>
  <si>
    <t xml:space="preserve">and  shops receive an higher demand (#orders) </t>
  </si>
  <si>
    <t>(for Android and iOS)</t>
  </si>
  <si>
    <t>instalations, 03-Oct-2019</t>
  </si>
  <si>
    <t>Flower Shops</t>
  </si>
  <si>
    <t>Recent business espansion</t>
  </si>
  <si>
    <t>than just placed order by phone</t>
  </si>
  <si>
    <t xml:space="preserve">(active in 500 Indian </t>
  </si>
  <si>
    <t xml:space="preserve">1,730,506 monthly app </t>
  </si>
  <si>
    <t>Electronincs Shops</t>
  </si>
  <si>
    <t>cities; 07-Oct-2019)</t>
  </si>
  <si>
    <t>downloads (1-Mar-2020)</t>
  </si>
  <si>
    <t>Delivery Providers</t>
  </si>
  <si>
    <t>SuprDaily</t>
  </si>
  <si>
    <t xml:space="preserve">(2.1 lakh monthly </t>
  </si>
  <si>
    <t xml:space="preserve">Monthly Download </t>
  </si>
  <si>
    <t>Freelencing job</t>
  </si>
  <si>
    <t>active delivery staff</t>
  </si>
  <si>
    <t>Growth: -16,16%</t>
  </si>
  <si>
    <t xml:space="preserve">(2.1 lakh active </t>
  </si>
  <si>
    <t>(1-Mar-2020)</t>
  </si>
  <si>
    <t xml:space="preserve">delivery partners; </t>
  </si>
  <si>
    <t>Website</t>
  </si>
  <si>
    <t xml:space="preserve">12044066  monthly web </t>
  </si>
  <si>
    <t>Employees</t>
  </si>
  <si>
    <t>8K; 19-Oct-2019</t>
  </si>
  <si>
    <t xml:space="preserve"> </t>
  </si>
  <si>
    <t>visitors.</t>
  </si>
  <si>
    <t xml:space="preserve">Web Mapping </t>
  </si>
  <si>
    <t>Google Local Guide</t>
  </si>
  <si>
    <t>Technology</t>
  </si>
  <si>
    <t>Swiggy is using 52 technologies</t>
  </si>
  <si>
    <t>Services</t>
  </si>
  <si>
    <t>for its website (1-March-2019)</t>
  </si>
  <si>
    <t xml:space="preserve">Facebook </t>
  </si>
  <si>
    <t>Technology Platforms</t>
  </si>
  <si>
    <t>Indifi Technologies</t>
  </si>
  <si>
    <t xml:space="preserve">Founding </t>
  </si>
  <si>
    <t>$1.6 b</t>
  </si>
  <si>
    <t>927,337 followers</t>
  </si>
  <si>
    <t>(5-Mar-2020)</t>
  </si>
  <si>
    <t>Corporate Venture</t>
  </si>
  <si>
    <t>Napsers Ventures</t>
  </si>
  <si>
    <t>Linkedin</t>
  </si>
  <si>
    <t>Capital</t>
  </si>
  <si>
    <t>Accel</t>
  </si>
  <si>
    <t xml:space="preserve">Brand and Status </t>
  </si>
  <si>
    <t>447,600 followers</t>
  </si>
  <si>
    <t>DST Global</t>
  </si>
  <si>
    <t>Law Firms</t>
  </si>
  <si>
    <t xml:space="preserve">Shardul Amarchand </t>
  </si>
  <si>
    <t xml:space="preserve">Instagram </t>
  </si>
  <si>
    <t>Magaladas &amp; Company</t>
  </si>
  <si>
    <t>194,000 followers</t>
  </si>
  <si>
    <t>Latham &amp; Watkins</t>
  </si>
  <si>
    <t>L&amp;L Patners</t>
  </si>
  <si>
    <t>Twitter</t>
  </si>
  <si>
    <t>107.300 followers</t>
  </si>
  <si>
    <t>COST STRUCTURE</t>
  </si>
  <si>
    <t>REVENUE STREAMS</t>
  </si>
  <si>
    <t xml:space="preserve">COST TYPE </t>
  </si>
  <si>
    <t>REVENUE TYPES</t>
  </si>
  <si>
    <t xml:space="preserve">DETAILED INFORMATION </t>
  </si>
  <si>
    <t>#1 Employees and delivery partners' payroll expenses;</t>
  </si>
  <si>
    <t>#1 Delivery  fee;</t>
  </si>
  <si>
    <t xml:space="preserve">#2 Restaurants incentives and benefits; </t>
  </si>
  <si>
    <t>Commission of 2-3%;</t>
  </si>
  <si>
    <t>#2 Additional delivery fee during high order demands;</t>
  </si>
  <si>
    <t>#3 Additional delivery fee during unusual weather conditions or special occasions;</t>
  </si>
  <si>
    <t>#4 Advertising and marketing costs;</t>
  </si>
  <si>
    <t>#4 Restuarants' commissions;</t>
  </si>
  <si>
    <t>#5 Promotional offers costs;</t>
  </si>
  <si>
    <t>#6 Customers' benefits costs;</t>
  </si>
  <si>
    <t>price  on every order placed from Swiggy's website.</t>
  </si>
  <si>
    <t>#5 Restaurants' banner promotions;</t>
  </si>
  <si>
    <t>#6 Priority listing of restaurants;</t>
  </si>
  <si>
    <t>#7 Swiggy Access Facility;</t>
  </si>
  <si>
    <t>#8 Swiggy Super subscriptions;</t>
  </si>
  <si>
    <t>respectively.</t>
  </si>
  <si>
    <t>SOURCES</t>
  </si>
  <si>
    <t>https://www.businessinsider.in/business/startups/article/what-is-the-concept-of-swiggy-partner-how-it-works/articleshow/72486713.cms</t>
  </si>
  <si>
    <t>https://bstrategyhub.com/swiggy-business-model-how-does-swiggy-make-money/</t>
  </si>
  <si>
    <t>http://www.businessworld.in/article/Swiggy-enters-Jaipur-ties-up-with-300-restaurants/05-02-2018-139552/</t>
  </si>
  <si>
    <t>https://www.medianama.com/2016/12/223-swiggy-delivery-fee-pune/</t>
  </si>
  <si>
    <t>https://www.entrepreneur.com/article/325292</t>
  </si>
  <si>
    <t>https://www.tristatetechnology.com/blog/how-swiggy-business-model-works-and-make-money/</t>
  </si>
  <si>
    <t>https://yourstory.com/2019/12/foodtech-startup-swiggy-loss-revenue-ilfs-financials</t>
  </si>
  <si>
    <t>https://www.crunchbase.com/organization/swiggy#section-mobile-app-metrics-by-apptopia</t>
  </si>
  <si>
    <t>https://www.similarweb.com/app/google-play/in.swiggy.android/statistics</t>
  </si>
  <si>
    <t>https://www.livemint.com/</t>
  </si>
  <si>
    <t>https://www.feedough.com/swiggy-business-model-how-swiggy-works-makes-money/</t>
  </si>
  <si>
    <t>https://www.quora.com/How-much-does-Swiggy-pay-for-its-delivery-boys/answer/Anand-Abishek</t>
  </si>
  <si>
    <t>MARKET SHARE BY TRANSACTION VOLUME (%)</t>
  </si>
  <si>
    <t>FOODPANDA</t>
  </si>
  <si>
    <t>SOURCE: Kalagato.in</t>
  </si>
  <si>
    <t>Company Name</t>
  </si>
  <si>
    <t>Company Legal Name</t>
  </si>
  <si>
    <t>Ownership Status</t>
  </si>
  <si>
    <t>Description</t>
  </si>
  <si>
    <t>Pricing</t>
  </si>
  <si>
    <t>Primary Industry Sector</t>
  </si>
  <si>
    <t>Primary Industry Group</t>
  </si>
  <si>
    <t>Primary Industry Code</t>
  </si>
  <si>
    <t>All Industries</t>
  </si>
  <si>
    <t>Verticals</t>
  </si>
  <si>
    <t>Keywords</t>
  </si>
  <si>
    <t>Company Financing Status</t>
  </si>
  <si>
    <t>Total Raised</t>
  </si>
  <si>
    <t>Business Status</t>
  </si>
  <si>
    <t>Universe</t>
  </si>
  <si>
    <t>Employee History</t>
  </si>
  <si>
    <t>Year Founded</t>
  </si>
  <si>
    <t>HQ City</t>
  </si>
  <si>
    <t>HQ Country</t>
  </si>
  <si>
    <t>Growth Rate</t>
  </si>
  <si>
    <t>Growth Rate Percentile</t>
  </si>
  <si>
    <t>Growth Rate Change</t>
  </si>
  <si>
    <t>Growth Rate % Change</t>
  </si>
  <si>
    <t>Web Growth Rate</t>
  </si>
  <si>
    <t>Web Growth Rate Percentile</t>
  </si>
  <si>
    <t>Social Growth Rate</t>
  </si>
  <si>
    <t>Social Growth Rate Percentile</t>
  </si>
  <si>
    <t>SimilarWeb Growth Rate</t>
  </si>
  <si>
    <t>SimilarWeb Growth Rate Percentile</t>
  </si>
  <si>
    <t>Majestic Growth Rate</t>
  </si>
  <si>
    <t>Majestic Growth Rate Percentile</t>
  </si>
  <si>
    <t>Twitter Growth Rate</t>
  </si>
  <si>
    <t>Twitter Growth Rate Percentile</t>
  </si>
  <si>
    <t>Size Multiple</t>
  </si>
  <si>
    <t>Size Multiple Percentile</t>
  </si>
  <si>
    <t>Size Multiple Change</t>
  </si>
  <si>
    <t>Size Multiple % Change</t>
  </si>
  <si>
    <t>Web Size Multiple</t>
  </si>
  <si>
    <t>Web Size Multiple Percentile</t>
  </si>
  <si>
    <t>Social Size Multiple</t>
  </si>
  <si>
    <t>Social Size Multiple Percentile</t>
  </si>
  <si>
    <t>SimilarWeb Size Multiple</t>
  </si>
  <si>
    <t>SimilarWeb Size Multiple Percentile</t>
  </si>
  <si>
    <t>Majestic Size Multiple</t>
  </si>
  <si>
    <t>Majestic Size Multiple Percentile</t>
  </si>
  <si>
    <t>Twitter Size Multiple</t>
  </si>
  <si>
    <t>Twitter Size Multiple Percentile</t>
  </si>
  <si>
    <t>SimilarWeb Unique Visitors</t>
  </si>
  <si>
    <t>SimilarWeb Unique Visitors Change</t>
  </si>
  <si>
    <t>SimilarWeb Unique Visitors % Change</t>
  </si>
  <si>
    <t>Majestic Referring Domains</t>
  </si>
  <si>
    <t>Majestic Referring Domains Change</t>
  </si>
  <si>
    <t>Majestic Referring Domains % Change</t>
  </si>
  <si>
    <t>Twitter Followers</t>
  </si>
  <si>
    <t>Twitter Followers Change</t>
  </si>
  <si>
    <t>Twitter Followers % Change</t>
  </si>
  <si>
    <t>Last Updated Date</t>
  </si>
  <si>
    <t>Last Known Valuation</t>
  </si>
  <si>
    <t>Last Known Valuation Date</t>
  </si>
  <si>
    <t>Last Known Valuation Deal Type</t>
  </si>
  <si>
    <t>PitchBook Link</t>
  </si>
  <si>
    <t>Swiggy</t>
  </si>
  <si>
    <t>Privately Held (backing)</t>
  </si>
  <si>
    <t>Developer of an on-demand food delivery platform designed to bring food from neighborhood restaurants directly to users' doors. The company's food delivery platform lists local restaurants and menu lists on an app for users to order from and track delivery of its delivery executives, enabling users to order food with speed and convenience.</t>
  </si>
  <si>
    <t>Consumer Products and Services (B2C)</t>
  </si>
  <si>
    <t>Services (Non-Financial)</t>
  </si>
  <si>
    <t>Other Services (B2C Non-Financial)</t>
  </si>
  <si>
    <t>Application Software, Other Restaurants, Hotels and Leisure, Other Services (B2C Non-Financial)*</t>
  </si>
  <si>
    <t>E-Commerce, FoodTech, Mobile, Restaurant Technology, TMT</t>
  </si>
  <si>
    <t>cloud kitchen, food delivery application, food delivery service, food ordering app, foodtech hub, foodtech platform, ghost kitchen, online food, ordering services</t>
  </si>
  <si>
    <t>Venture Capital-Backed</t>
  </si>
  <si>
    <t>Generating Revenue/Not Profitable</t>
  </si>
  <si>
    <t>Debt Financed, Venture Capital</t>
  </si>
  <si>
    <t>2015: 500, 2017: 1500, 2018: 4000, 2019: 8000</t>
  </si>
  <si>
    <t>Bangalore</t>
  </si>
  <si>
    <t>India</t>
  </si>
  <si>
    <t>Later Stage VC</t>
  </si>
  <si>
    <t>Zomato</t>
  </si>
  <si>
    <t>Zomato Media Pvt. Ltd.</t>
  </si>
  <si>
    <t>Provider of a web and mobile based restaurant search, ordering and discovery platform designed to search and review restaurants. The company's platform provides information about restaurants globally and offers online ordering, food delivery, table reservations, premium restaurant subscription services, enabling users to discover, rate and review restaurants, as well as create their own personal networks of fellow food enthusiasts for trusted recommendations.</t>
  </si>
  <si>
    <t>Restaurants, Hotels and Leisure</t>
  </si>
  <si>
    <t>Other Restaurants, Hotels and Leisure</t>
  </si>
  <si>
    <t>Application Software, Other Restaurants, Hotels and Leisure*</t>
  </si>
  <si>
    <t>FoodTech, Restaurant Technology</t>
  </si>
  <si>
    <t>cloud kitchen, food delivery platform, ghost kitchen, mobile restaurant search, restaurant discovery platform, restaurant guide, restaurant information, restaurant recommendation, restaurant review, restaurant search, restaurant search application, virtual restaurant</t>
  </si>
  <si>
    <t>Profitable</t>
  </si>
  <si>
    <t>Venture Capital</t>
  </si>
  <si>
    <t>2015: 2000, 2019: 5000</t>
  </si>
  <si>
    <t>Gurugram</t>
  </si>
  <si>
    <t>SOURCE:  Statista. 2019. Online Food Delivery. statista.com. [Online] 11. November 2019. [Zitat vom: 04. February 2020.] https://www.statista.com/outlook/374/109/online-food-delivery/united-states#market-arpu.</t>
  </si>
  <si>
    <t>SOURCE: Google Trends</t>
  </si>
  <si>
    <t>Pondicherry</t>
  </si>
  <si>
    <t>Goa</t>
  </si>
  <si>
    <t>Karnataka</t>
  </si>
  <si>
    <t>Telangana</t>
  </si>
  <si>
    <t>Haryana</t>
  </si>
  <si>
    <t>Andhra Pradesh</t>
  </si>
  <si>
    <t>Tripura</t>
  </si>
  <si>
    <t>Delhi</t>
  </si>
  <si>
    <t>Tamil Nadu</t>
  </si>
  <si>
    <t>Uttarakhand</t>
  </si>
  <si>
    <t>Punjab</t>
  </si>
  <si>
    <t>Chhattisgarh</t>
  </si>
  <si>
    <t>Maharashtra</t>
  </si>
  <si>
    <t>Daman e Diu</t>
  </si>
  <si>
    <t>Jharkhand</t>
  </si>
  <si>
    <t>Chandigarh</t>
  </si>
  <si>
    <t>Gujarat</t>
  </si>
  <si>
    <t>Meghalaya</t>
  </si>
  <si>
    <t>Kerala</t>
  </si>
  <si>
    <t>Dadra e Nagar Haveli</t>
  </si>
  <si>
    <t>Rajasthan</t>
  </si>
  <si>
    <t>Bengala Occidentale</t>
  </si>
  <si>
    <t>Uttar Pradesh</t>
  </si>
  <si>
    <t>Orissa</t>
  </si>
  <si>
    <t>Jammu e Kashmir</t>
  </si>
  <si>
    <t>Assam</t>
  </si>
  <si>
    <t>Himachal Pradesh</t>
  </si>
  <si>
    <t>Madhya Pradesh</t>
  </si>
  <si>
    <t>Sikkim</t>
  </si>
  <si>
    <t>Bihar</t>
  </si>
  <si>
    <t>Isole Andamane e Nicobare</t>
  </si>
  <si>
    <t>Mizoram</t>
  </si>
  <si>
    <t>Manipur</t>
  </si>
  <si>
    <t>COUNTRY</t>
  </si>
  <si>
    <t>INDIA</t>
  </si>
  <si>
    <t>LEADING FOOD-TECH PLAYERS PER REGION</t>
  </si>
  <si>
    <t>t</t>
  </si>
  <si>
    <t>Revenue in million US$</t>
  </si>
  <si>
    <t>CAGR in %</t>
  </si>
  <si>
    <t>Restaurant-to-Consumer Delivery</t>
  </si>
  <si>
    <t>Platform-to-Consumer Delivery</t>
  </si>
  <si>
    <t>Total</t>
  </si>
  <si>
    <t>Source: Statista, last update: 2019-12</t>
  </si>
  <si>
    <t>Revenue Growth in percent</t>
  </si>
  <si>
    <t>Users in millions</t>
  </si>
  <si>
    <t>Penetration Rate in percent</t>
  </si>
  <si>
    <t>ARPU in US$</t>
  </si>
  <si>
    <t>Users by age in percent</t>
  </si>
  <si>
    <t>18-24 years</t>
  </si>
  <si>
    <t>25-34 years</t>
  </si>
  <si>
    <t>35-44 years</t>
  </si>
  <si>
    <t>45-54 years</t>
  </si>
  <si>
    <t>Source: Statista Global Consumer Survey, last update: 2019-10</t>
  </si>
  <si>
    <t>Users by gender in percent</t>
  </si>
  <si>
    <t>female</t>
  </si>
  <si>
    <t>male</t>
  </si>
  <si>
    <t>low income</t>
  </si>
  <si>
    <t>medium income</t>
  </si>
  <si>
    <t>high income</t>
  </si>
  <si>
    <t>Global Comparison - Revenue in million US$</t>
  </si>
  <si>
    <t>Eastern Asia</t>
  </si>
  <si>
    <t>China</t>
  </si>
  <si>
    <t>Northern America</t>
  </si>
  <si>
    <t>United States</t>
  </si>
  <si>
    <t>Central &amp; Western Europe</t>
  </si>
  <si>
    <t>Global Comparison - User Penetration in percent</t>
  </si>
  <si>
    <t>Singapore</t>
  </si>
  <si>
    <t>Netherlands</t>
  </si>
  <si>
    <t>United Kingdom</t>
  </si>
  <si>
    <t>Hong Kong</t>
  </si>
  <si>
    <t>Canada</t>
  </si>
  <si>
    <t>ONLINE FOOD DELIVERY INDUSTRY, INDIA</t>
  </si>
  <si>
    <t xml:space="preserve">Swiggy's own-delivery </t>
  </si>
  <si>
    <t>Fleet</t>
  </si>
  <si>
    <t>#1</t>
  </si>
  <si>
    <t>Recommendation</t>
  </si>
  <si>
    <t>SHARES OF ONLINE ORDERS</t>
  </si>
  <si>
    <t>Source: JM Financial</t>
  </si>
  <si>
    <t>Others</t>
  </si>
  <si>
    <t>#3 Administrative and operational costs;</t>
  </si>
  <si>
    <t xml:space="preserve">One-month membership for $2.01; 3-month membership for </t>
  </si>
  <si>
    <t>$4.72, offered at an introductory price of $0.66 and $1.74</t>
  </si>
  <si>
    <t>Part Time:$ 20.27 per week; ;</t>
  </si>
  <si>
    <t>Full Time: $27.03-$33.79 per week</t>
  </si>
  <si>
    <t>https://entrackr.com/2019/12/chasing-scale-swiggys-losses-rise-500-to-rs-2636-cr/</t>
  </si>
  <si>
    <t>ATTEMPT 1</t>
  </si>
  <si>
    <t>CONSUMER FOOD SERVICE MARKET SIZE</t>
  </si>
  <si>
    <t xml:space="preserve">REGRESSION </t>
  </si>
  <si>
    <t>INPUTS</t>
  </si>
  <si>
    <t>SUMMARY OUTPUT</t>
  </si>
  <si>
    <t>Regression Statistics</t>
  </si>
  <si>
    <t>Multiple R</t>
  </si>
  <si>
    <t>R Square</t>
  </si>
  <si>
    <t>Adjusted R Square</t>
  </si>
  <si>
    <t>Standard Error</t>
  </si>
  <si>
    <t>Observations</t>
  </si>
  <si>
    <t>ANOVA</t>
  </si>
  <si>
    <t>Regression</t>
  </si>
  <si>
    <t>Residual</t>
  </si>
  <si>
    <t>Intercept</t>
  </si>
  <si>
    <t>df</t>
  </si>
  <si>
    <t>SS</t>
  </si>
  <si>
    <t>MS</t>
  </si>
  <si>
    <t>F</t>
  </si>
  <si>
    <t>Significance F</t>
  </si>
  <si>
    <t>Coefficients</t>
  </si>
  <si>
    <t>t Stat</t>
  </si>
  <si>
    <t>P-value</t>
  </si>
  <si>
    <t>Lower 95%</t>
  </si>
  <si>
    <t>Upper 95%</t>
  </si>
  <si>
    <t>Lower 95.0%</t>
  </si>
  <si>
    <t>Upper 95.0%</t>
  </si>
  <si>
    <t>RESIDUAL OUTPUT</t>
  </si>
  <si>
    <t>Observation</t>
  </si>
  <si>
    <t>Predicted CONSUMER FOOD SERVICE MARKET SIZE</t>
  </si>
  <si>
    <t>Residuals</t>
  </si>
  <si>
    <t xml:space="preserve"> FOOD SERVICE MARKET SIZE</t>
  </si>
  <si>
    <t xml:space="preserve"> GDP per capita</t>
  </si>
  <si>
    <t xml:space="preserve"> INTERNET USERS</t>
  </si>
  <si>
    <t>FOODSERVICE INDUSTRY, INDIA</t>
  </si>
  <si>
    <t xml:space="preserve">CONSUMER FOODSERVICE: MARKET SIZE															</t>
  </si>
  <si>
    <t>#1 REGRESSION MODEL: FOODSERVICE INDUSTRY, ESTIMATED MARKET GROWTH</t>
  </si>
  <si>
    <t xml:space="preserve"> URBAN POPULATION(%) </t>
  </si>
  <si>
    <t>URBAN POPULATION (%)</t>
  </si>
  <si>
    <t>Forecast</t>
  </si>
  <si>
    <t>#2 Reccomandation</t>
  </si>
  <si>
    <r>
      <t>minutes</t>
    </r>
    <r>
      <rPr>
        <i/>
        <sz val="16"/>
        <color theme="1"/>
        <rFont val="Calibri Light"/>
        <family val="2"/>
        <scheme val="major"/>
      </rPr>
      <t xml:space="preserve"> (1.4 million food orders daily; 43 orders </t>
    </r>
  </si>
  <si>
    <t xml:space="preserve">Social Media </t>
  </si>
  <si>
    <t>Channels</t>
  </si>
  <si>
    <t>#7 Returns and refounds costs;</t>
  </si>
  <si>
    <t>#8 Miscellaneous expenses;</t>
  </si>
  <si>
    <t>#9 Application and website development charges;</t>
  </si>
  <si>
    <t xml:space="preserve">#10 Application and website maintenance charges;  </t>
  </si>
  <si>
    <t xml:space="preserve">SWIGGY BUSSINESS CANVAS MODEL </t>
  </si>
  <si>
    <t>FOOD DELIVERY UNIT ECONOMIC MODEL</t>
  </si>
  <si>
    <t xml:space="preserve">of the Goods and Service Tax charged over and above the menu </t>
  </si>
  <si>
    <t>15% to 25% charged on the full bill amount which is inclusive</t>
  </si>
  <si>
    <t>POPULATION AGES 15-64, female (% of female population)</t>
  </si>
  <si>
    <t>POPULATION AGES 15-64, female</t>
  </si>
  <si>
    <t>SOURCE: https://data.worldbank.org/indicator/SP.POP.1564.FE.ZS?locations=IN</t>
  </si>
  <si>
    <t>Labor force, female (% of total labor force)</t>
  </si>
  <si>
    <t>Foodservice Market Size</t>
  </si>
  <si>
    <t>Predicted Foodservice Market Size</t>
  </si>
  <si>
    <t xml:space="preserve">included in the regression </t>
  </si>
  <si>
    <t>inputs</t>
  </si>
  <si>
    <t xml:space="preserve">Note: Forcast is not </t>
  </si>
  <si>
    <t>#2 REGRESSION MODEL: FEMALE WORKFORCE, ESTIMATED MARKET GROWTH</t>
  </si>
  <si>
    <t xml:space="preserve"> $0.27 to $0.54 charged on orders below a trashhold of Rs.$3.38.</t>
  </si>
  <si>
    <t>%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</si>
</sst>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0.0"/>
    <numFmt numFmtId="165" formatCode="#,##0.000"/>
    <numFmt numFmtId="166" formatCode="[$-F400]h:mm:ss\ AM/PM"/>
    <numFmt numFmtId="167" formatCode="#,##0.00;[Red]\(#,##0.00\)"/>
    <numFmt numFmtId="168" formatCode="#,##0;[Red]\(#,##0\)"/>
    <numFmt numFmtId="169" formatCode="0000"/>
    <numFmt numFmtId="170" formatCode="#,##0.00&quot;%&quot;;[Red]\-#,##0.00&quot;%&quot;"/>
    <numFmt numFmtId="171" formatCode="#,###"/>
    <numFmt numFmtId="172" formatCode="#,##0;"/>
    <numFmt numFmtId="173" formatCode="#,##0.00\x;[Red]\-#,##0.00\x"/>
    <numFmt numFmtId="174" formatCode="#,##0;[Red]\-#,##0"/>
    <numFmt numFmtId="175" formatCode="#,##0.00;[Red]\-#,##0.00"/>
    <numFmt numFmtId="176" formatCode="dd\-mmm\-yyyy"/>
  </numFmts>
  <fonts count="46">
    <font>
      <sz val="12"/>
      <color theme="1"/>
      <name val="Calibri"/>
      <family val="2"/>
      <scheme val="minor"/>
    </font>
    <font>
      <sz val="12"/>
      <color theme="0"/>
      <name val="Calibri"/>
      <family val="2"/>
      <scheme val="minor"/>
    </font>
    <font>
      <sz val="12"/>
      <color theme="1"/>
      <name val="Calibri Light"/>
      <family val="2"/>
      <scheme val="major"/>
    </font>
    <font>
      <sz val="12"/>
      <color theme="0"/>
      <name val="Calibri Light"/>
      <family val="2"/>
      <scheme val="major"/>
    </font>
    <font>
      <sz val="13"/>
      <color rgb="FF000000"/>
      <name val="Calibri Light"/>
      <family val="2"/>
      <scheme val="major"/>
    </font>
    <font>
      <b/>
      <sz val="12"/>
      <color theme="1"/>
      <name val="Calibri Light"/>
      <family val="2"/>
      <scheme val="major"/>
    </font>
    <font>
      <b/>
      <sz val="12"/>
      <color theme="0"/>
      <name val="Calibri Light"/>
      <family val="2"/>
      <scheme val="major"/>
    </font>
    <font>
      <i/>
      <sz val="12"/>
      <color theme="1"/>
      <name val="Calibri Light"/>
      <family val="2"/>
      <scheme val="major"/>
    </font>
    <font>
      <sz val="12"/>
      <color rgb="FF000000"/>
      <name val="Calibri Light"/>
      <family val="2"/>
      <scheme val="major"/>
    </font>
    <font>
      <sz val="10"/>
      <color rgb="FF595959"/>
      <name val="Arial"/>
      <family val="2"/>
    </font>
    <font>
      <b/>
      <sz val="10"/>
      <name val="Arial"/>
      <family val="2"/>
    </font>
    <font>
      <sz val="10"/>
      <name val="Arial"/>
      <family val="2"/>
    </font>
    <font>
      <i/>
      <sz val="10"/>
      <name val="Arial"/>
      <family val="2"/>
    </font>
    <font>
      <sz val="10"/>
      <color indexed="8"/>
      <name val="Arial"/>
      <family val="2"/>
    </font>
    <font>
      <sz val="11"/>
      <color theme="1"/>
      <name val="Calibri"/>
      <family val="2"/>
      <scheme val="minor"/>
    </font>
    <font>
      <sz val="10"/>
      <color theme="1"/>
      <name val="Arial"/>
      <family val="2"/>
    </font>
    <font>
      <u/>
      <sz val="12"/>
      <color theme="10"/>
      <name val="Calibri"/>
      <family val="2"/>
      <scheme val="minor"/>
    </font>
    <font>
      <sz val="12"/>
      <color rgb="FF111111"/>
      <name val="Calibri Light"/>
      <family val="2"/>
      <scheme val="major"/>
    </font>
    <font>
      <sz val="12"/>
      <color theme="0"/>
      <name val="Calibri (Body)"/>
    </font>
    <font>
      <i/>
      <sz val="12"/>
      <color theme="1"/>
      <name val="Calibri Light (Headings)"/>
    </font>
    <font>
      <b/>
      <sz val="14"/>
      <name val="Calibri Light"/>
      <family val="2"/>
      <scheme val="major"/>
    </font>
    <font>
      <sz val="14"/>
      <color theme="1"/>
      <name val="Calibri Light"/>
      <family val="2"/>
      <scheme val="major"/>
    </font>
    <font>
      <sz val="14"/>
      <name val="Calibri Light"/>
      <family val="2"/>
      <scheme val="major"/>
    </font>
    <font>
      <sz val="14"/>
      <color rgb="FF0000FF"/>
      <name val="Calibri Light"/>
      <family val="2"/>
      <scheme val="major"/>
    </font>
    <font>
      <sz val="16"/>
      <color theme="1"/>
      <name val="Calibri Light"/>
      <family val="2"/>
      <scheme val="major"/>
    </font>
    <font>
      <b/>
      <sz val="16"/>
      <name val="Calibri Light"/>
      <family val="2"/>
      <scheme val="major"/>
    </font>
    <font>
      <b/>
      <sz val="22"/>
      <color theme="0"/>
      <name val="Calibri Light"/>
      <family val="2"/>
      <scheme val="major"/>
    </font>
    <font>
      <i/>
      <sz val="14"/>
      <name val="Calibri Light (Headings)"/>
    </font>
    <font>
      <sz val="12"/>
      <color rgb="FFFFFFFF"/>
      <name val="Calibri Light"/>
      <family val="2"/>
    </font>
    <font>
      <sz val="10"/>
      <color theme="1"/>
      <name val="Calibri Light"/>
      <family val="2"/>
      <scheme val="major"/>
    </font>
    <font>
      <sz val="12"/>
      <color rgb="FFFFFFFF"/>
      <name val="Calibri Light"/>
      <family val="2"/>
      <scheme val="major"/>
    </font>
    <font>
      <sz val="12"/>
      <color rgb="FFBABABA"/>
      <name val="Calibri Light"/>
      <family val="2"/>
      <scheme val="major"/>
    </font>
    <font>
      <b/>
      <sz val="12"/>
      <color rgb="FFC00000"/>
      <name val="Calibri Light"/>
      <family val="2"/>
      <scheme val="major"/>
    </font>
    <font>
      <sz val="14"/>
      <color theme="0"/>
      <name val="Calibri Light (Headings)"/>
    </font>
    <font>
      <sz val="14"/>
      <color theme="0" tint="-4.9989318521683403E-2"/>
      <name val="Calibri Light"/>
      <family val="2"/>
      <scheme val="major"/>
    </font>
    <font>
      <sz val="12"/>
      <color rgb="FFC00000"/>
      <name val="Calibri Light"/>
      <family val="2"/>
      <scheme val="major"/>
    </font>
    <font>
      <i/>
      <sz val="14"/>
      <color theme="1"/>
      <name val="Calibri Light"/>
      <family val="2"/>
      <scheme val="major"/>
    </font>
    <font>
      <sz val="14"/>
      <color rgb="FFC00000"/>
      <name val="Calibri Light"/>
      <family val="2"/>
      <scheme val="major"/>
    </font>
    <font>
      <b/>
      <sz val="14"/>
      <color rgb="FFC00000"/>
      <name val="Calibri Light"/>
      <family val="2"/>
      <scheme val="major"/>
    </font>
    <font>
      <b/>
      <sz val="14"/>
      <color theme="1"/>
      <name val="Calibri Light"/>
      <family val="2"/>
      <scheme val="major"/>
    </font>
    <font>
      <b/>
      <sz val="12"/>
      <color rgb="FFC00000"/>
      <name val="Calibri Light (Headings)"/>
    </font>
    <font>
      <i/>
      <sz val="16"/>
      <color theme="1"/>
      <name val="Calibri Light"/>
      <family val="2"/>
      <scheme val="major"/>
    </font>
    <font>
      <b/>
      <sz val="16"/>
      <color rgb="FFC00000"/>
      <name val="Calibri Light"/>
      <family val="2"/>
      <scheme val="major"/>
    </font>
    <font>
      <b/>
      <sz val="20"/>
      <color theme="0"/>
      <name val="Calibri Light"/>
      <family val="2"/>
      <scheme val="major"/>
    </font>
    <font>
      <b/>
      <sz val="12"/>
      <color rgb="FF000000"/>
      <name val="Calibri Light"/>
      <family val="2"/>
      <scheme val="major"/>
    </font>
    <font>
      <sz val="10"/>
      <color rgb="FF000000"/>
      <name val="Calibri Light"/>
      <family val="2"/>
      <scheme val="major"/>
    </font>
  </fonts>
  <fills count="39">
    <fill>
      <patternFill patternType="none"/>
    </fill>
    <fill>
      <patternFill patternType="gray125"/>
    </fill>
    <fill>
      <patternFill patternType="solid">
        <fgColor theme="5" tint="0.59999389629810485"/>
        <bgColor indexed="64"/>
      </patternFill>
    </fill>
    <fill>
      <patternFill patternType="solid">
        <fgColor theme="0" tint="-4.9989318521683403E-2"/>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rgb="FFFFFF00"/>
        <bgColor indexed="64"/>
      </patternFill>
    </fill>
    <fill>
      <patternFill patternType="solid">
        <fgColor theme="4" tint="0.79998168889431442"/>
        <bgColor indexed="64"/>
      </patternFill>
    </fill>
    <fill>
      <patternFill patternType="solid">
        <fgColor rgb="FFC00000"/>
        <bgColor indexed="64"/>
      </patternFill>
    </fill>
    <fill>
      <patternFill patternType="solid">
        <fgColor rgb="FFFF871A"/>
        <bgColor indexed="64"/>
      </patternFill>
    </fill>
    <fill>
      <patternFill patternType="solid">
        <fgColor rgb="FFFFA800"/>
        <bgColor indexed="64"/>
      </patternFill>
    </fill>
    <fill>
      <patternFill patternType="solid">
        <fgColor rgb="FFFFA900"/>
        <bgColor indexed="64"/>
      </patternFill>
    </fill>
    <fill>
      <patternFill patternType="solid">
        <fgColor rgb="FFFF8719"/>
        <bgColor indexed="64"/>
      </patternFill>
    </fill>
    <fill>
      <patternFill patternType="solid">
        <fgColor theme="5" tint="0.39997558519241921"/>
        <bgColor indexed="64"/>
      </patternFill>
    </fill>
    <fill>
      <patternFill patternType="solid">
        <fgColor theme="0"/>
        <bgColor indexed="64"/>
      </patternFill>
    </fill>
    <fill>
      <patternFill patternType="solid">
        <fgColor rgb="FFFFC000"/>
        <bgColor indexed="64"/>
      </patternFill>
    </fill>
    <fill>
      <patternFill patternType="solid">
        <fgColor theme="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2F2F2"/>
        <bgColor indexed="64"/>
      </patternFill>
    </fill>
    <fill>
      <patternFill patternType="solid">
        <fgColor theme="2" tint="-0.249977111117893"/>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rgb="FFC00000"/>
        <bgColor rgb="FF000000"/>
      </patternFill>
    </fill>
    <fill>
      <patternFill patternType="solid">
        <fgColor theme="4" tint="0.59999389629810485"/>
        <bgColor indexed="64"/>
      </patternFill>
    </fill>
    <fill>
      <patternFill patternType="solid">
        <fgColor rgb="FFFF8719"/>
        <bgColor rgb="FF000000"/>
      </patternFill>
    </fill>
    <fill>
      <patternFill patternType="solid">
        <fgColor theme="1" tint="0.499984740745262"/>
        <bgColor rgb="FF000000"/>
      </patternFill>
    </fill>
    <fill>
      <patternFill patternType="solid">
        <fgColor theme="1" tint="0.249977111117893"/>
        <bgColor rgb="FF000000"/>
      </patternFill>
    </fill>
    <fill>
      <patternFill patternType="solid">
        <fgColor theme="2" tint="-0.499984740745262"/>
        <bgColor indexed="64"/>
      </patternFill>
    </fill>
    <fill>
      <patternFill patternType="solid">
        <fgColor theme="7" tint="0.59999389629810485"/>
        <bgColor indexed="64"/>
      </patternFill>
    </fill>
    <fill>
      <patternFill patternType="solid">
        <fgColor rgb="FF808080"/>
        <bgColor rgb="FF000000"/>
      </patternFill>
    </fill>
    <fill>
      <patternFill patternType="solid">
        <fgColor rgb="FF404040"/>
        <bgColor rgb="FF000000"/>
      </patternFill>
    </fill>
    <fill>
      <patternFill patternType="solid">
        <fgColor rgb="FFC6E0B4"/>
        <bgColor rgb="FF000000"/>
      </patternFill>
    </fill>
    <fill>
      <patternFill patternType="solid">
        <fgColor rgb="FFBFBFBF"/>
        <bgColor rgb="FF000000"/>
      </patternFill>
    </fill>
    <fill>
      <patternFill patternType="solid">
        <fgColor rgb="FFF2F2F2"/>
        <bgColor rgb="FF000000"/>
      </patternFill>
    </fill>
    <fill>
      <patternFill patternType="solid">
        <fgColor theme="7" tint="0.39997558519241921"/>
        <bgColor indexed="64"/>
      </patternFill>
    </fill>
    <fill>
      <patternFill patternType="solid">
        <fgColor theme="7" tint="0.79998168889431442"/>
        <bgColor indexed="64"/>
      </patternFill>
    </fill>
    <fill>
      <patternFill patternType="solid">
        <fgColor rgb="FFD9D9D9"/>
        <bgColor indexed="64"/>
      </patternFill>
    </fill>
    <fill>
      <patternFill patternType="solid">
        <fgColor rgb="FFEEEEEE"/>
        <bgColor indexed="64"/>
      </patternFill>
    </fill>
  </fills>
  <borders count="5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right style="medium">
        <color rgb="FF000000"/>
      </right>
      <top style="medium">
        <color indexed="64"/>
      </top>
      <bottom style="medium">
        <color indexed="64"/>
      </bottom>
      <diagonal/>
    </border>
  </borders>
  <cellStyleXfs count="4">
    <xf numFmtId="0" fontId="0" fillId="0" borderId="0"/>
    <xf numFmtId="164" fontId="9" fillId="0" borderId="0" applyFill="0" applyBorder="0" applyProtection="0">
      <alignment horizontal="right" vertical="center"/>
    </xf>
    <xf numFmtId="0" fontId="14" fillId="0" borderId="0"/>
    <xf numFmtId="0" fontId="16" fillId="0" borderId="0" applyNumberFormat="0" applyFill="0" applyBorder="0" applyAlignment="0" applyProtection="0"/>
  </cellStyleXfs>
  <cellXfs count="482">
    <xf numFmtId="0" fontId="0" fillId="0" borderId="0" xfId="0"/>
    <xf numFmtId="0" fontId="0" fillId="3" borderId="0" xfId="0" applyFill="1"/>
    <xf numFmtId="0" fontId="2" fillId="0" borderId="0" xfId="0" applyFont="1"/>
    <xf numFmtId="0" fontId="4" fillId="0" borderId="0" xfId="0" applyFont="1"/>
    <xf numFmtId="0" fontId="6" fillId="4" borderId="5" xfId="0" applyFont="1" applyFill="1" applyBorder="1"/>
    <xf numFmtId="0" fontId="2" fillId="0" borderId="5" xfId="0" applyFont="1" applyBorder="1" applyAlignment="1">
      <alignment horizontal="left"/>
    </xf>
    <xf numFmtId="0" fontId="3" fillId="4" borderId="1" xfId="0" applyFont="1" applyFill="1" applyBorder="1"/>
    <xf numFmtId="0" fontId="3" fillId="4" borderId="4" xfId="0" applyFont="1" applyFill="1" applyBorder="1"/>
    <xf numFmtId="0" fontId="2" fillId="5" borderId="6" xfId="0" applyFont="1" applyFill="1" applyBorder="1"/>
    <xf numFmtId="0" fontId="2" fillId="7" borderId="6" xfId="0" applyFont="1" applyFill="1" applyBorder="1"/>
    <xf numFmtId="0" fontId="2" fillId="5" borderId="7" xfId="0" applyFont="1" applyFill="1" applyBorder="1"/>
    <xf numFmtId="0" fontId="2" fillId="7" borderId="7" xfId="0" applyFont="1" applyFill="1" applyBorder="1"/>
    <xf numFmtId="0" fontId="2" fillId="5" borderId="8" xfId="0" applyFont="1" applyFill="1" applyBorder="1"/>
    <xf numFmtId="0" fontId="2" fillId="7" borderId="8" xfId="0" applyFont="1" applyFill="1" applyBorder="1"/>
    <xf numFmtId="0" fontId="2" fillId="5" borderId="10" xfId="0" applyFont="1" applyFill="1" applyBorder="1"/>
    <xf numFmtId="0" fontId="2" fillId="5" borderId="11" xfId="0" applyFont="1" applyFill="1" applyBorder="1"/>
    <xf numFmtId="0" fontId="2" fillId="5" borderId="12" xfId="0" applyFont="1" applyFill="1" applyBorder="1"/>
    <xf numFmtId="0" fontId="3" fillId="4" borderId="9" xfId="0" applyFont="1" applyFill="1" applyBorder="1"/>
    <xf numFmtId="0" fontId="7" fillId="0" borderId="0" xfId="0" applyFont="1"/>
    <xf numFmtId="0" fontId="2" fillId="3" borderId="7" xfId="0" applyFont="1" applyFill="1" applyBorder="1"/>
    <xf numFmtId="0" fontId="2" fillId="3" borderId="8" xfId="0" applyFont="1" applyFill="1" applyBorder="1"/>
    <xf numFmtId="0" fontId="2" fillId="3" borderId="6" xfId="0" applyFont="1" applyFill="1" applyBorder="1"/>
    <xf numFmtId="0" fontId="8" fillId="0" borderId="0" xfId="0" applyFont="1"/>
    <xf numFmtId="0" fontId="2" fillId="3" borderId="7" xfId="0" applyFont="1" applyFill="1" applyBorder="1" applyAlignment="1">
      <alignment horizontal="left"/>
    </xf>
    <xf numFmtId="0" fontId="2" fillId="3" borderId="8" xfId="0" applyFont="1" applyFill="1" applyBorder="1" applyAlignment="1">
      <alignment horizontal="left"/>
    </xf>
    <xf numFmtId="0" fontId="3" fillId="0" borderId="0" xfId="0" applyFont="1"/>
    <xf numFmtId="17" fontId="2" fillId="0" borderId="5" xfId="0" applyNumberFormat="1" applyFont="1" applyBorder="1" applyAlignment="1">
      <alignment horizontal="left"/>
    </xf>
    <xf numFmtId="0" fontId="2" fillId="0" borderId="0" xfId="0" applyFont="1" applyAlignment="1">
      <alignment horizontal="left"/>
    </xf>
    <xf numFmtId="164" fontId="9" fillId="7" borderId="6" xfId="1" applyFill="1" applyBorder="1">
      <alignment horizontal="right" vertical="center"/>
    </xf>
    <xf numFmtId="164" fontId="9" fillId="7" borderId="7" xfId="1" applyFill="1" applyBorder="1">
      <alignment horizontal="right" vertical="center"/>
    </xf>
    <xf numFmtId="164" fontId="9" fillId="7" borderId="8" xfId="1" applyFill="1" applyBorder="1">
      <alignment horizontal="right" vertical="center"/>
    </xf>
    <xf numFmtId="0" fontId="3" fillId="4" borderId="13" xfId="0" applyFont="1" applyFill="1" applyBorder="1"/>
    <xf numFmtId="0" fontId="11" fillId="0" borderId="0" xfId="0" applyFont="1"/>
    <xf numFmtId="0" fontId="13" fillId="0" borderId="0" xfId="0" applyFont="1" applyAlignment="1">
      <alignment horizontal="center"/>
    </xf>
    <xf numFmtId="165" fontId="15" fillId="0" borderId="0" xfId="2" applyNumberFormat="1" applyFont="1" applyAlignment="1">
      <alignment horizontal="center"/>
    </xf>
    <xf numFmtId="0" fontId="10" fillId="0" borderId="0" xfId="0" applyFont="1" applyAlignment="1">
      <alignment wrapText="1"/>
    </xf>
    <xf numFmtId="0" fontId="0" fillId="0" borderId="0" xfId="0" applyAlignment="1">
      <alignment wrapText="1"/>
    </xf>
    <xf numFmtId="0" fontId="11" fillId="0" borderId="0" xfId="0" applyFont="1" applyAlignment="1">
      <alignment horizontal="center" vertical="center" wrapText="1"/>
    </xf>
    <xf numFmtId="3" fontId="11" fillId="0" borderId="0" xfId="0" applyNumberFormat="1" applyFont="1" applyAlignment="1">
      <alignment horizontal="center" vertical="center" wrapText="1"/>
    </xf>
    <xf numFmtId="3" fontId="12" fillId="0" borderId="0" xfId="0" applyNumberFormat="1" applyFont="1" applyAlignment="1">
      <alignment horizontal="center" wrapText="1"/>
    </xf>
    <xf numFmtId="0" fontId="2" fillId="9" borderId="10" xfId="0" applyFont="1" applyFill="1" applyBorder="1" applyAlignment="1">
      <alignment horizontal="center"/>
    </xf>
    <xf numFmtId="0" fontId="2" fillId="9" borderId="9" xfId="0" applyFont="1" applyFill="1" applyBorder="1" applyAlignment="1">
      <alignment horizontal="center"/>
    </xf>
    <xf numFmtId="0" fontId="2" fillId="2" borderId="14" xfId="0" applyFont="1" applyFill="1" applyBorder="1"/>
    <xf numFmtId="0" fontId="2" fillId="3" borderId="29" xfId="0" applyFont="1" applyFill="1" applyBorder="1" applyAlignment="1">
      <alignment horizontal="left"/>
    </xf>
    <xf numFmtId="0" fontId="2" fillId="2" borderId="22" xfId="0" applyFont="1" applyFill="1" applyBorder="1"/>
    <xf numFmtId="3" fontId="2" fillId="3" borderId="21" xfId="0" applyNumberFormat="1" applyFont="1" applyFill="1" applyBorder="1" applyAlignment="1">
      <alignment horizontal="left"/>
    </xf>
    <xf numFmtId="0" fontId="2" fillId="2" borderId="30" xfId="0" applyFont="1" applyFill="1" applyBorder="1"/>
    <xf numFmtId="3" fontId="2" fillId="3" borderId="31" xfId="0" applyNumberFormat="1" applyFont="1" applyFill="1" applyBorder="1" applyAlignment="1">
      <alignment horizontal="left"/>
    </xf>
    <xf numFmtId="0" fontId="2" fillId="2" borderId="25" xfId="0" applyFont="1" applyFill="1" applyBorder="1"/>
    <xf numFmtId="3" fontId="2" fillId="3" borderId="32" xfId="3" applyNumberFormat="1" applyFont="1" applyFill="1" applyBorder="1" applyAlignment="1">
      <alignment horizontal="left"/>
    </xf>
    <xf numFmtId="0" fontId="2" fillId="10" borderId="33" xfId="0" applyFont="1" applyFill="1" applyBorder="1" applyAlignment="1">
      <alignment horizontal="center"/>
    </xf>
    <xf numFmtId="0" fontId="2" fillId="10" borderId="34" xfId="0" applyFont="1" applyFill="1" applyBorder="1" applyAlignment="1">
      <alignment horizontal="center"/>
    </xf>
    <xf numFmtId="0" fontId="17" fillId="2" borderId="14" xfId="0" applyFont="1" applyFill="1" applyBorder="1"/>
    <xf numFmtId="0" fontId="17" fillId="3" borderId="29" xfId="0" applyFont="1" applyFill="1" applyBorder="1"/>
    <xf numFmtId="0" fontId="17" fillId="2" borderId="22" xfId="0" applyFont="1" applyFill="1" applyBorder="1"/>
    <xf numFmtId="0" fontId="17" fillId="3" borderId="21" xfId="0" applyFont="1" applyFill="1" applyBorder="1"/>
    <xf numFmtId="0" fontId="17" fillId="2" borderId="25" xfId="0" applyFont="1" applyFill="1" applyBorder="1"/>
    <xf numFmtId="0" fontId="17" fillId="3" borderId="32" xfId="0" applyFont="1" applyFill="1" applyBorder="1"/>
    <xf numFmtId="0" fontId="2" fillId="3" borderId="0" xfId="0" applyFont="1" applyFill="1"/>
    <xf numFmtId="0" fontId="2" fillId="10" borderId="35" xfId="0" applyFont="1" applyFill="1" applyBorder="1" applyAlignment="1">
      <alignment horizontal="center"/>
    </xf>
    <xf numFmtId="0" fontId="2" fillId="10" borderId="36" xfId="0" applyFont="1" applyFill="1" applyBorder="1" applyAlignment="1">
      <alignment horizontal="center"/>
    </xf>
    <xf numFmtId="0" fontId="17" fillId="3" borderId="14" xfId="0" applyFont="1" applyFill="1" applyBorder="1"/>
    <xf numFmtId="0" fontId="17" fillId="3" borderId="22" xfId="0" applyFont="1" applyFill="1" applyBorder="1"/>
    <xf numFmtId="0" fontId="17" fillId="3" borderId="25" xfId="0" applyFont="1" applyFill="1" applyBorder="1"/>
    <xf numFmtId="0" fontId="2" fillId="11" borderId="14" xfId="0" applyFont="1" applyFill="1" applyBorder="1"/>
    <xf numFmtId="0" fontId="2" fillId="11" borderId="18" xfId="0" applyFont="1" applyFill="1" applyBorder="1"/>
    <xf numFmtId="0" fontId="2" fillId="11" borderId="22" xfId="0" applyFont="1" applyFill="1" applyBorder="1"/>
    <xf numFmtId="0" fontId="2" fillId="11" borderId="25" xfId="0" applyFont="1" applyFill="1" applyBorder="1"/>
    <xf numFmtId="0" fontId="2" fillId="10" borderId="6" xfId="0" applyFont="1" applyFill="1" applyBorder="1"/>
    <xf numFmtId="0" fontId="2" fillId="10" borderId="3" xfId="0" applyFont="1" applyFill="1" applyBorder="1"/>
    <xf numFmtId="0" fontId="2" fillId="10" borderId="13" xfId="0" applyFont="1" applyFill="1" applyBorder="1"/>
    <xf numFmtId="0" fontId="2" fillId="3" borderId="15" xfId="3" applyFont="1" applyFill="1" applyBorder="1" applyAlignment="1">
      <alignment horizontal="left"/>
    </xf>
    <xf numFmtId="0" fontId="2" fillId="3" borderId="16" xfId="3" applyFont="1" applyFill="1" applyBorder="1" applyAlignment="1">
      <alignment horizontal="left"/>
    </xf>
    <xf numFmtId="0" fontId="2" fillId="3" borderId="17" xfId="3" applyFont="1" applyFill="1" applyBorder="1" applyAlignment="1">
      <alignment horizontal="left"/>
    </xf>
    <xf numFmtId="0" fontId="7" fillId="2" borderId="22" xfId="0" applyFont="1" applyFill="1" applyBorder="1"/>
    <xf numFmtId="0" fontId="2" fillId="3" borderId="23" xfId="0" applyFont="1" applyFill="1" applyBorder="1" applyAlignment="1">
      <alignment horizontal="left"/>
    </xf>
    <xf numFmtId="9" fontId="2" fillId="3" borderId="5" xfId="3" applyNumberFormat="1" applyFont="1" applyFill="1" applyBorder="1" applyAlignment="1">
      <alignment horizontal="left"/>
    </xf>
    <xf numFmtId="9" fontId="2" fillId="3" borderId="24" xfId="3" applyNumberFormat="1" applyFont="1" applyFill="1" applyBorder="1" applyAlignment="1">
      <alignment horizontal="left"/>
    </xf>
    <xf numFmtId="0" fontId="2" fillId="3" borderId="5" xfId="0" applyFont="1" applyFill="1" applyBorder="1" applyAlignment="1">
      <alignment horizontal="left"/>
    </xf>
    <xf numFmtId="0" fontId="2" fillId="3" borderId="5" xfId="3" applyFont="1" applyFill="1" applyBorder="1" applyAlignment="1">
      <alignment horizontal="left"/>
    </xf>
    <xf numFmtId="0" fontId="2" fillId="3" borderId="24" xfId="0" applyFont="1" applyFill="1" applyBorder="1" applyAlignment="1">
      <alignment horizontal="left"/>
    </xf>
    <xf numFmtId="0" fontId="2" fillId="3" borderId="24" xfId="3" applyFont="1" applyFill="1" applyBorder="1" applyAlignment="1">
      <alignment horizontal="left"/>
    </xf>
    <xf numFmtId="0" fontId="2" fillId="3" borderId="26" xfId="0" applyFont="1" applyFill="1" applyBorder="1" applyAlignment="1">
      <alignment horizontal="left"/>
    </xf>
    <xf numFmtId="0" fontId="2" fillId="3" borderId="27" xfId="3" applyFont="1" applyFill="1" applyBorder="1" applyAlignment="1">
      <alignment horizontal="left"/>
    </xf>
    <xf numFmtId="0" fontId="2" fillId="3" borderId="28" xfId="3" applyFont="1" applyFill="1" applyBorder="1" applyAlignment="1">
      <alignment horizontal="left"/>
    </xf>
    <xf numFmtId="0" fontId="2" fillId="10" borderId="9" xfId="0" applyFont="1" applyFill="1" applyBorder="1"/>
    <xf numFmtId="0" fontId="2" fillId="10" borderId="37" xfId="0" applyFont="1" applyFill="1" applyBorder="1"/>
    <xf numFmtId="0" fontId="2" fillId="10" borderId="38" xfId="0" applyFont="1" applyFill="1" applyBorder="1"/>
    <xf numFmtId="0" fontId="2" fillId="10" borderId="34" xfId="0" applyFont="1" applyFill="1" applyBorder="1"/>
    <xf numFmtId="0" fontId="2" fillId="2" borderId="18" xfId="0" applyFont="1" applyFill="1" applyBorder="1" applyAlignment="1">
      <alignment horizontal="left"/>
    </xf>
    <xf numFmtId="0" fontId="2" fillId="3" borderId="39" xfId="0" applyFont="1" applyFill="1" applyBorder="1" applyAlignment="1">
      <alignment horizontal="left"/>
    </xf>
    <xf numFmtId="0" fontId="2" fillId="3" borderId="40" xfId="3" applyFont="1" applyFill="1" applyBorder="1" applyAlignment="1">
      <alignment horizontal="left"/>
    </xf>
    <xf numFmtId="0" fontId="2" fillId="3" borderId="41" xfId="3" applyFont="1" applyFill="1" applyBorder="1" applyAlignment="1">
      <alignment horizontal="left"/>
    </xf>
    <xf numFmtId="0" fontId="2" fillId="2" borderId="22" xfId="0" applyFont="1" applyFill="1" applyBorder="1" applyAlignment="1">
      <alignment horizontal="left"/>
    </xf>
    <xf numFmtId="0" fontId="2" fillId="3" borderId="23" xfId="3" applyFont="1" applyFill="1" applyBorder="1" applyAlignment="1">
      <alignment horizontal="left"/>
    </xf>
    <xf numFmtId="0" fontId="2" fillId="2" borderId="25" xfId="0" applyFont="1" applyFill="1" applyBorder="1" applyAlignment="1">
      <alignment horizontal="left"/>
    </xf>
    <xf numFmtId="0" fontId="7" fillId="3" borderId="0" xfId="0" applyFont="1" applyFill="1"/>
    <xf numFmtId="0" fontId="2" fillId="2" borderId="18" xfId="0" applyFont="1" applyFill="1" applyBorder="1"/>
    <xf numFmtId="0" fontId="2" fillId="3" borderId="42" xfId="3" applyFont="1" applyFill="1" applyBorder="1" applyAlignment="1">
      <alignment horizontal="left"/>
    </xf>
    <xf numFmtId="0" fontId="2" fillId="3" borderId="43" xfId="3" applyFont="1" applyFill="1" applyBorder="1" applyAlignment="1">
      <alignment horizontal="left"/>
    </xf>
    <xf numFmtId="0" fontId="2" fillId="3" borderId="43" xfId="0" applyFont="1" applyFill="1" applyBorder="1" applyAlignment="1">
      <alignment horizontal="left"/>
    </xf>
    <xf numFmtId="0" fontId="2" fillId="3" borderId="44" xfId="3" applyFont="1" applyFill="1" applyBorder="1" applyAlignment="1">
      <alignment horizontal="left"/>
    </xf>
    <xf numFmtId="0" fontId="2" fillId="10" borderId="9" xfId="0" applyFont="1" applyFill="1" applyBorder="1" applyAlignment="1">
      <alignment horizontal="center"/>
    </xf>
    <xf numFmtId="0" fontId="2" fillId="10" borderId="37" xfId="0" applyFont="1" applyFill="1" applyBorder="1" applyAlignment="1">
      <alignment horizontal="center"/>
    </xf>
    <xf numFmtId="0" fontId="2" fillId="10" borderId="38" xfId="0" applyFont="1" applyFill="1" applyBorder="1" applyAlignment="1">
      <alignment horizontal="center"/>
    </xf>
    <xf numFmtId="0" fontId="2" fillId="3" borderId="40" xfId="0" applyFont="1" applyFill="1" applyBorder="1" applyAlignment="1">
      <alignment horizontal="left"/>
    </xf>
    <xf numFmtId="3" fontId="2" fillId="3" borderId="40" xfId="0" applyNumberFormat="1" applyFont="1" applyFill="1" applyBorder="1" applyAlignment="1">
      <alignment horizontal="left"/>
    </xf>
    <xf numFmtId="0" fontId="2" fillId="3" borderId="41" xfId="0" applyFont="1" applyFill="1" applyBorder="1" applyAlignment="1">
      <alignment horizontal="left"/>
    </xf>
    <xf numFmtId="3" fontId="2" fillId="3" borderId="5" xfId="0" applyNumberFormat="1" applyFont="1" applyFill="1" applyBorder="1" applyAlignment="1">
      <alignment horizontal="left"/>
    </xf>
    <xf numFmtId="0" fontId="2" fillId="3" borderId="27" xfId="0" applyFont="1" applyFill="1" applyBorder="1" applyAlignment="1">
      <alignment horizontal="left"/>
    </xf>
    <xf numFmtId="0" fontId="2" fillId="3" borderId="28" xfId="0" applyFont="1" applyFill="1" applyBorder="1" applyAlignment="1">
      <alignment horizontal="left"/>
    </xf>
    <xf numFmtId="0" fontId="2" fillId="3" borderId="39" xfId="0" applyFont="1" applyFill="1" applyBorder="1"/>
    <xf numFmtId="0" fontId="2" fillId="3" borderId="41" xfId="0" applyFont="1" applyFill="1" applyBorder="1"/>
    <xf numFmtId="0" fontId="2" fillId="3" borderId="23" xfId="0" applyFont="1" applyFill="1" applyBorder="1"/>
    <xf numFmtId="0" fontId="2" fillId="3" borderId="24" xfId="0" applyFont="1" applyFill="1" applyBorder="1"/>
    <xf numFmtId="0" fontId="2" fillId="3" borderId="26" xfId="0" applyFont="1" applyFill="1" applyBorder="1"/>
    <xf numFmtId="0" fontId="2" fillId="3" borderId="28" xfId="0" applyFont="1" applyFill="1" applyBorder="1"/>
    <xf numFmtId="0" fontId="2" fillId="10" borderId="45" xfId="0" applyFont="1" applyFill="1" applyBorder="1"/>
    <xf numFmtId="0" fontId="2" fillId="10" borderId="36" xfId="0" applyFont="1" applyFill="1" applyBorder="1"/>
    <xf numFmtId="0" fontId="2" fillId="2" borderId="46" xfId="0" applyFont="1" applyFill="1" applyBorder="1"/>
    <xf numFmtId="0" fontId="2" fillId="3" borderId="42" xfId="0" applyFont="1" applyFill="1" applyBorder="1"/>
    <xf numFmtId="0" fontId="2" fillId="3" borderId="16" xfId="0" applyFont="1" applyFill="1" applyBorder="1"/>
    <xf numFmtId="0" fontId="2" fillId="3" borderId="17" xfId="0" applyFont="1" applyFill="1" applyBorder="1"/>
    <xf numFmtId="0" fontId="2" fillId="2" borderId="19" xfId="0" applyFont="1" applyFill="1" applyBorder="1"/>
    <xf numFmtId="0" fontId="2" fillId="3" borderId="43" xfId="0" applyFont="1" applyFill="1" applyBorder="1"/>
    <xf numFmtId="0" fontId="2" fillId="3" borderId="5" xfId="0" applyFont="1" applyFill="1" applyBorder="1"/>
    <xf numFmtId="0" fontId="2" fillId="2" borderId="47" xfId="0" applyFont="1" applyFill="1" applyBorder="1"/>
    <xf numFmtId="0" fontId="2" fillId="3" borderId="44" xfId="0" applyFont="1" applyFill="1" applyBorder="1"/>
    <xf numFmtId="0" fontId="2" fillId="3" borderId="27" xfId="0" applyFont="1" applyFill="1" applyBorder="1"/>
    <xf numFmtId="15" fontId="2" fillId="3" borderId="41" xfId="0" applyNumberFormat="1" applyFont="1" applyFill="1" applyBorder="1" applyAlignment="1">
      <alignment horizontal="left"/>
    </xf>
    <xf numFmtId="15" fontId="2" fillId="3" borderId="24" xfId="0" applyNumberFormat="1" applyFont="1" applyFill="1" applyBorder="1" applyAlignment="1">
      <alignment horizontal="left"/>
    </xf>
    <xf numFmtId="15" fontId="2" fillId="3" borderId="28" xfId="0" applyNumberFormat="1" applyFont="1" applyFill="1" applyBorder="1" applyAlignment="1">
      <alignment horizontal="left"/>
    </xf>
    <xf numFmtId="0" fontId="2" fillId="3" borderId="13" xfId="0" applyFont="1" applyFill="1" applyBorder="1"/>
    <xf numFmtId="0" fontId="2" fillId="3" borderId="48" xfId="0" applyFont="1" applyFill="1" applyBorder="1"/>
    <xf numFmtId="0" fontId="2" fillId="18" borderId="11" xfId="0" applyFont="1" applyFill="1" applyBorder="1"/>
    <xf numFmtId="0" fontId="2" fillId="18" borderId="12" xfId="0" applyFont="1" applyFill="1" applyBorder="1"/>
    <xf numFmtId="0" fontId="0" fillId="3" borderId="0" xfId="0" applyFill="1" applyBorder="1"/>
    <xf numFmtId="0" fontId="2" fillId="0" borderId="0" xfId="0" applyFont="1" applyBorder="1"/>
    <xf numFmtId="0" fontId="2" fillId="3" borderId="0" xfId="0" applyFont="1" applyFill="1" applyBorder="1"/>
    <xf numFmtId="0" fontId="7" fillId="3" borderId="0" xfId="0" applyFont="1" applyFill="1" applyBorder="1"/>
    <xf numFmtId="0" fontId="2" fillId="0" borderId="0" xfId="0" applyFont="1" applyFill="1" applyBorder="1"/>
    <xf numFmtId="0" fontId="7" fillId="0" borderId="0" xfId="0" applyFont="1" applyFill="1" applyBorder="1"/>
    <xf numFmtId="0" fontId="2" fillId="3" borderId="0" xfId="0" applyFont="1" applyFill="1" applyBorder="1" applyAlignment="1">
      <alignment horizontal="left"/>
    </xf>
    <xf numFmtId="0" fontId="7" fillId="3" borderId="0" xfId="3" applyFont="1" applyFill="1" applyBorder="1"/>
    <xf numFmtId="0" fontId="7" fillId="3" borderId="0" xfId="3" applyFont="1" applyFill="1"/>
    <xf numFmtId="0" fontId="1" fillId="21" borderId="0" xfId="0" applyFont="1" applyFill="1" applyBorder="1"/>
    <xf numFmtId="17" fontId="0" fillId="3" borderId="0" xfId="0" applyNumberFormat="1" applyFill="1" applyBorder="1"/>
    <xf numFmtId="0" fontId="19" fillId="3" borderId="0" xfId="0" applyFont="1" applyFill="1"/>
    <xf numFmtId="0" fontId="21" fillId="3" borderId="0" xfId="0" applyFont="1" applyFill="1"/>
    <xf numFmtId="0" fontId="23" fillId="0" borderId="5" xfId="0" applyFont="1" applyBorder="1" applyAlignment="1">
      <alignment horizontal="left" vertical="top" wrapText="1"/>
    </xf>
    <xf numFmtId="0" fontId="22" fillId="0" borderId="5" xfId="0" applyFont="1" applyBorder="1" applyAlignment="1">
      <alignment horizontal="left" vertical="top" wrapText="1"/>
    </xf>
    <xf numFmtId="167" fontId="22" fillId="0" borderId="5" xfId="0" applyNumberFormat="1" applyFont="1" applyBorder="1" applyAlignment="1">
      <alignment horizontal="left" vertical="top" wrapText="1"/>
    </xf>
    <xf numFmtId="168" fontId="22" fillId="0" borderId="5" xfId="0" applyNumberFormat="1" applyFont="1" applyBorder="1" applyAlignment="1">
      <alignment horizontal="left" vertical="top" wrapText="1"/>
    </xf>
    <xf numFmtId="169" fontId="22" fillId="0" borderId="5" xfId="0" applyNumberFormat="1" applyFont="1" applyBorder="1" applyAlignment="1">
      <alignment horizontal="left" vertical="top" wrapText="1"/>
    </xf>
    <xf numFmtId="4" fontId="22" fillId="0" borderId="5" xfId="0" applyNumberFormat="1" applyFont="1" applyBorder="1" applyAlignment="1">
      <alignment horizontal="left" vertical="top" wrapText="1"/>
    </xf>
    <xf numFmtId="170" fontId="22" fillId="0" borderId="5" xfId="0" applyNumberFormat="1" applyFont="1" applyBorder="1" applyAlignment="1">
      <alignment horizontal="left" vertical="top" wrapText="1"/>
    </xf>
    <xf numFmtId="0" fontId="21" fillId="3" borderId="0" xfId="0" applyFont="1" applyFill="1" applyBorder="1"/>
    <xf numFmtId="0" fontId="20" fillId="3" borderId="0" xfId="0" applyFont="1" applyFill="1" applyBorder="1" applyAlignment="1">
      <alignment horizontal="center" vertical="center" wrapText="1"/>
    </xf>
    <xf numFmtId="0" fontId="22" fillId="3" borderId="0" xfId="0" applyFont="1" applyFill="1" applyBorder="1" applyAlignment="1">
      <alignment horizontal="left" vertical="top" wrapText="1"/>
    </xf>
    <xf numFmtId="0" fontId="20" fillId="3" borderId="0" xfId="0" applyFont="1" applyFill="1" applyBorder="1" applyAlignment="1">
      <alignment horizontal="left" vertical="center" wrapText="1"/>
    </xf>
    <xf numFmtId="0" fontId="22" fillId="3" borderId="0" xfId="0" applyFont="1" applyFill="1" applyBorder="1" applyAlignment="1">
      <alignment vertical="top" wrapText="1"/>
    </xf>
    <xf numFmtId="173" fontId="22" fillId="3" borderId="0" xfId="0" applyNumberFormat="1" applyFont="1" applyFill="1" applyBorder="1" applyAlignment="1">
      <alignment horizontal="right" vertical="top" wrapText="1"/>
    </xf>
    <xf numFmtId="167" fontId="22" fillId="3" borderId="0" xfId="0" applyNumberFormat="1" applyFont="1" applyFill="1" applyBorder="1" applyAlignment="1">
      <alignment horizontal="left" vertical="top" wrapText="1"/>
    </xf>
    <xf numFmtId="171" fontId="22" fillId="3" borderId="0" xfId="0" applyNumberFormat="1" applyFont="1" applyFill="1" applyBorder="1" applyAlignment="1">
      <alignment horizontal="right" vertical="top" wrapText="1"/>
    </xf>
    <xf numFmtId="172" fontId="22" fillId="3" borderId="0" xfId="0" applyNumberFormat="1" applyFont="1" applyFill="1" applyBorder="1" applyAlignment="1">
      <alignment horizontal="right" vertical="top" wrapText="1"/>
    </xf>
    <xf numFmtId="170" fontId="22" fillId="3" borderId="0" xfId="0" applyNumberFormat="1" applyFont="1" applyFill="1" applyBorder="1" applyAlignment="1">
      <alignment horizontal="right" vertical="top" wrapText="1"/>
    </xf>
    <xf numFmtId="169" fontId="22" fillId="3" borderId="0" xfId="0" applyNumberFormat="1" applyFont="1" applyFill="1" applyBorder="1" applyAlignment="1">
      <alignment horizontal="left" vertical="top" wrapText="1"/>
    </xf>
    <xf numFmtId="4" fontId="22" fillId="3" borderId="0" xfId="0" applyNumberFormat="1" applyFont="1" applyFill="1" applyBorder="1" applyAlignment="1">
      <alignment horizontal="left" vertical="top" wrapText="1"/>
    </xf>
    <xf numFmtId="174" fontId="22" fillId="3" borderId="0" xfId="0" applyNumberFormat="1" applyFont="1" applyFill="1" applyBorder="1" applyAlignment="1">
      <alignment horizontal="right" vertical="top" wrapText="1"/>
    </xf>
    <xf numFmtId="170" fontId="22" fillId="3" borderId="0" xfId="0" applyNumberFormat="1" applyFont="1" applyFill="1" applyBorder="1" applyAlignment="1">
      <alignment horizontal="left" vertical="top" wrapText="1"/>
    </xf>
    <xf numFmtId="175" fontId="22" fillId="3" borderId="0" xfId="0" applyNumberFormat="1" applyFont="1" applyFill="1" applyBorder="1" applyAlignment="1">
      <alignment horizontal="right" vertical="top" wrapText="1"/>
    </xf>
    <xf numFmtId="176" fontId="22" fillId="3" borderId="0" xfId="0" applyNumberFormat="1" applyFont="1" applyFill="1" applyBorder="1" applyAlignment="1">
      <alignment horizontal="right" vertical="top" wrapText="1"/>
    </xf>
    <xf numFmtId="167" fontId="22" fillId="3" borderId="0" xfId="0" applyNumberFormat="1" applyFont="1" applyFill="1" applyBorder="1" applyAlignment="1">
      <alignment horizontal="right" vertical="top" wrapText="1"/>
    </xf>
    <xf numFmtId="0" fontId="23" fillId="3" borderId="0" xfId="0" applyFont="1" applyFill="1" applyBorder="1" applyAlignment="1">
      <alignment horizontal="left" vertical="top" wrapText="1"/>
    </xf>
    <xf numFmtId="0" fontId="24" fillId="3" borderId="0" xfId="0" applyFont="1" applyFill="1" applyBorder="1"/>
    <xf numFmtId="0" fontId="24" fillId="3" borderId="0" xfId="0" applyFont="1" applyFill="1"/>
    <xf numFmtId="172" fontId="22" fillId="0" borderId="5" xfId="0" applyNumberFormat="1" applyFont="1" applyBorder="1" applyAlignment="1">
      <alignment horizontal="left" vertical="top" wrapText="1"/>
    </xf>
    <xf numFmtId="173" fontId="22" fillId="0" borderId="5" xfId="0" applyNumberFormat="1" applyFont="1" applyBorder="1" applyAlignment="1">
      <alignment horizontal="left" vertical="top" wrapText="1"/>
    </xf>
    <xf numFmtId="174" fontId="22" fillId="0" borderId="5" xfId="0" applyNumberFormat="1" applyFont="1" applyBorder="1" applyAlignment="1">
      <alignment horizontal="left" vertical="top" wrapText="1"/>
    </xf>
    <xf numFmtId="175" fontId="22" fillId="0" borderId="5" xfId="0" applyNumberFormat="1" applyFont="1" applyBorder="1" applyAlignment="1">
      <alignment horizontal="left" vertical="top" wrapText="1"/>
    </xf>
    <xf numFmtId="176" fontId="22" fillId="0" borderId="5" xfId="0" applyNumberFormat="1" applyFont="1" applyBorder="1" applyAlignment="1">
      <alignment horizontal="left" vertical="top" wrapText="1"/>
    </xf>
    <xf numFmtId="0" fontId="22" fillId="0" borderId="40" xfId="0" applyFont="1" applyBorder="1" applyAlignment="1">
      <alignment horizontal="left" vertical="top" wrapText="1"/>
    </xf>
    <xf numFmtId="167" fontId="22" fillId="0" borderId="40" xfId="0" applyNumberFormat="1" applyFont="1" applyBorder="1" applyAlignment="1">
      <alignment horizontal="left" vertical="top" wrapText="1"/>
    </xf>
    <xf numFmtId="168" fontId="22" fillId="0" borderId="40" xfId="0" applyNumberFormat="1" applyFont="1" applyBorder="1" applyAlignment="1">
      <alignment horizontal="left" vertical="top" wrapText="1"/>
    </xf>
    <xf numFmtId="169" fontId="22" fillId="0" borderId="40" xfId="0" applyNumberFormat="1" applyFont="1" applyBorder="1" applyAlignment="1">
      <alignment horizontal="left" vertical="top" wrapText="1"/>
    </xf>
    <xf numFmtId="4" fontId="22" fillId="0" borderId="40" xfId="0" applyNumberFormat="1" applyFont="1" applyBorder="1" applyAlignment="1">
      <alignment horizontal="left" vertical="top" wrapText="1"/>
    </xf>
    <xf numFmtId="170" fontId="22" fillId="0" borderId="40" xfId="0" applyNumberFormat="1" applyFont="1" applyBorder="1" applyAlignment="1">
      <alignment horizontal="left" vertical="top" wrapText="1"/>
    </xf>
    <xf numFmtId="172" fontId="22" fillId="0" borderId="40" xfId="0" applyNumberFormat="1" applyFont="1" applyBorder="1" applyAlignment="1">
      <alignment horizontal="left" vertical="top" wrapText="1"/>
    </xf>
    <xf numFmtId="173" fontId="22" fillId="0" borderId="40" xfId="0" applyNumberFormat="1" applyFont="1" applyBorder="1" applyAlignment="1">
      <alignment horizontal="left" vertical="top" wrapText="1"/>
    </xf>
    <xf numFmtId="174" fontId="22" fillId="0" borderId="40" xfId="0" applyNumberFormat="1" applyFont="1" applyBorder="1" applyAlignment="1">
      <alignment horizontal="left" vertical="top" wrapText="1"/>
    </xf>
    <xf numFmtId="175" fontId="22" fillId="0" borderId="40" xfId="0" applyNumberFormat="1" applyFont="1" applyBorder="1" applyAlignment="1">
      <alignment horizontal="left" vertical="top" wrapText="1"/>
    </xf>
    <xf numFmtId="176" fontId="22" fillId="0" borderId="40" xfId="0" applyNumberFormat="1" applyFont="1" applyBorder="1" applyAlignment="1">
      <alignment horizontal="left" vertical="top" wrapText="1"/>
    </xf>
    <xf numFmtId="0" fontId="23" fillId="0" borderId="40" xfId="0" applyFont="1" applyBorder="1" applyAlignment="1">
      <alignment horizontal="left" vertical="top" wrapText="1"/>
    </xf>
    <xf numFmtId="0" fontId="22" fillId="0" borderId="39" xfId="0" applyFont="1" applyBorder="1" applyAlignment="1">
      <alignment horizontal="left" vertical="top" wrapText="1"/>
    </xf>
    <xf numFmtId="0" fontId="22" fillId="0" borderId="23" xfId="0" applyFont="1" applyBorder="1" applyAlignment="1">
      <alignment horizontal="left" vertical="top" wrapText="1"/>
    </xf>
    <xf numFmtId="0" fontId="26" fillId="8" borderId="14" xfId="0" applyFont="1" applyFill="1" applyBorder="1" applyAlignment="1">
      <alignment horizontal="left" vertical="top" wrapText="1"/>
    </xf>
    <xf numFmtId="0" fontId="26" fillId="12" borderId="25" xfId="0" applyFont="1" applyFill="1" applyBorder="1" applyAlignment="1">
      <alignment horizontal="left" vertical="top" wrapText="1"/>
    </xf>
    <xf numFmtId="0" fontId="2" fillId="11" borderId="0" xfId="0" applyFont="1" applyFill="1" applyBorder="1"/>
    <xf numFmtId="0" fontId="2" fillId="14" borderId="0" xfId="0" applyFont="1" applyFill="1" applyBorder="1" applyAlignment="1">
      <alignment horizontal="left"/>
    </xf>
    <xf numFmtId="1" fontId="2" fillId="14" borderId="0" xfId="0" applyNumberFormat="1" applyFont="1" applyFill="1" applyBorder="1" applyAlignment="1">
      <alignment horizontal="left"/>
    </xf>
    <xf numFmtId="0" fontId="2" fillId="11" borderId="48" xfId="0" applyFont="1" applyFill="1" applyBorder="1"/>
    <xf numFmtId="166" fontId="2" fillId="13" borderId="11" xfId="0" applyNumberFormat="1" applyFont="1" applyFill="1" applyBorder="1" applyAlignment="1">
      <alignment horizontal="left"/>
    </xf>
    <xf numFmtId="0" fontId="2" fillId="14" borderId="48" xfId="0" applyFont="1" applyFill="1" applyBorder="1" applyAlignment="1">
      <alignment horizontal="left"/>
    </xf>
    <xf numFmtId="1" fontId="2" fillId="14" borderId="48" xfId="0" applyNumberFormat="1" applyFont="1" applyFill="1" applyBorder="1" applyAlignment="1">
      <alignment horizontal="left"/>
    </xf>
    <xf numFmtId="166" fontId="2" fillId="13" borderId="12" xfId="0" applyNumberFormat="1" applyFont="1" applyFill="1" applyBorder="1" applyAlignment="1">
      <alignment horizontal="left"/>
    </xf>
    <xf numFmtId="1" fontId="2" fillId="14" borderId="49" xfId="0" applyNumberFormat="1" applyFont="1" applyFill="1" applyBorder="1" applyAlignment="1">
      <alignment horizontal="left"/>
    </xf>
    <xf numFmtId="1" fontId="2" fillId="14" borderId="50" xfId="0" applyNumberFormat="1" applyFont="1" applyFill="1" applyBorder="1" applyAlignment="1">
      <alignment horizontal="left"/>
    </xf>
    <xf numFmtId="0" fontId="2" fillId="11" borderId="11" xfId="0" applyFont="1" applyFill="1" applyBorder="1"/>
    <xf numFmtId="0" fontId="2" fillId="3" borderId="48" xfId="0" applyFont="1" applyFill="1" applyBorder="1" applyAlignment="1">
      <alignment horizontal="left"/>
    </xf>
    <xf numFmtId="0" fontId="2" fillId="3" borderId="49" xfId="0" applyFont="1" applyFill="1" applyBorder="1" applyAlignment="1">
      <alignment horizontal="left"/>
    </xf>
    <xf numFmtId="0" fontId="2" fillId="3" borderId="50" xfId="0" applyFont="1" applyFill="1" applyBorder="1" applyAlignment="1">
      <alignment horizontal="left"/>
    </xf>
    <xf numFmtId="0" fontId="2" fillId="13" borderId="0" xfId="0" applyFont="1" applyFill="1" applyBorder="1" applyAlignment="1">
      <alignment horizontal="left"/>
    </xf>
    <xf numFmtId="0" fontId="2" fillId="13" borderId="49" xfId="0" applyFont="1" applyFill="1" applyBorder="1" applyAlignment="1">
      <alignment horizontal="left"/>
    </xf>
    <xf numFmtId="0" fontId="2" fillId="12" borderId="3" xfId="0" applyFont="1" applyFill="1" applyBorder="1" applyAlignment="1">
      <alignment horizontal="left"/>
    </xf>
    <xf numFmtId="0" fontId="2" fillId="12" borderId="13" xfId="0" applyFont="1" applyFill="1" applyBorder="1" applyAlignment="1">
      <alignment horizontal="left"/>
    </xf>
    <xf numFmtId="0" fontId="5" fillId="0" borderId="0" xfId="0" applyFont="1"/>
    <xf numFmtId="164" fontId="2" fillId="0" borderId="0" xfId="0" applyNumberFormat="1" applyFont="1"/>
    <xf numFmtId="4" fontId="2" fillId="0" borderId="0" xfId="0" applyNumberFormat="1" applyFont="1"/>
    <xf numFmtId="165" fontId="2" fillId="0" borderId="0" xfId="0" applyNumberFormat="1" applyFont="1"/>
    <xf numFmtId="0" fontId="31" fillId="0" borderId="0" xfId="0" applyFont="1"/>
    <xf numFmtId="164" fontId="31" fillId="0" borderId="0" xfId="0" applyNumberFormat="1" applyFont="1"/>
    <xf numFmtId="4" fontId="31" fillId="0" borderId="0" xfId="0" applyNumberFormat="1" applyFont="1"/>
    <xf numFmtId="165" fontId="31" fillId="0" borderId="0" xfId="0" applyNumberFormat="1" applyFont="1"/>
    <xf numFmtId="0" fontId="30" fillId="24" borderId="1" xfId="0" applyFont="1" applyFill="1" applyBorder="1"/>
    <xf numFmtId="0" fontId="30" fillId="24" borderId="2" xfId="0" applyFont="1" applyFill="1" applyBorder="1"/>
    <xf numFmtId="0" fontId="30" fillId="24" borderId="4" xfId="0" applyFont="1" applyFill="1" applyBorder="1"/>
    <xf numFmtId="0" fontId="2" fillId="0" borderId="11" xfId="0" applyFont="1" applyBorder="1"/>
    <xf numFmtId="164" fontId="2" fillId="0" borderId="0" xfId="0" applyNumberFormat="1" applyFont="1" applyBorder="1"/>
    <xf numFmtId="0" fontId="2" fillId="0" borderId="48" xfId="0" applyFont="1" applyBorder="1"/>
    <xf numFmtId="0" fontId="2" fillId="0" borderId="12" xfId="0" applyFont="1" applyBorder="1"/>
    <xf numFmtId="164" fontId="2" fillId="0" borderId="49" xfId="0" applyNumberFormat="1" applyFont="1" applyBorder="1"/>
    <xf numFmtId="0" fontId="2" fillId="0" borderId="50" xfId="0" applyFont="1" applyBorder="1"/>
    <xf numFmtId="4" fontId="2" fillId="0" borderId="0" xfId="0" applyNumberFormat="1" applyFont="1" applyBorder="1"/>
    <xf numFmtId="4" fontId="2" fillId="0" borderId="48" xfId="0" applyNumberFormat="1" applyFont="1" applyBorder="1"/>
    <xf numFmtId="4" fontId="2" fillId="0" borderId="49" xfId="0" applyNumberFormat="1" applyFont="1" applyBorder="1"/>
    <xf numFmtId="4" fontId="2" fillId="0" borderId="50" xfId="0" applyNumberFormat="1" applyFont="1" applyBorder="1"/>
    <xf numFmtId="165" fontId="2" fillId="0" borderId="0" xfId="0" applyNumberFormat="1" applyFont="1" applyBorder="1"/>
    <xf numFmtId="165" fontId="2" fillId="0" borderId="49" xfId="0" applyNumberFormat="1" applyFont="1" applyBorder="1"/>
    <xf numFmtId="164" fontId="2" fillId="0" borderId="48" xfId="0" applyNumberFormat="1" applyFont="1" applyBorder="1"/>
    <xf numFmtId="164" fontId="2" fillId="0" borderId="50" xfId="0" applyNumberFormat="1" applyFont="1" applyBorder="1"/>
    <xf numFmtId="0" fontId="2" fillId="0" borderId="49" xfId="0" applyFont="1" applyBorder="1"/>
    <xf numFmtId="0" fontId="5" fillId="3" borderId="0" xfId="0" applyFont="1" applyFill="1" applyBorder="1"/>
    <xf numFmtId="0" fontId="21" fillId="3" borderId="11" xfId="0" applyFont="1" applyFill="1" applyBorder="1"/>
    <xf numFmtId="0" fontId="21" fillId="3" borderId="12" xfId="0" applyFont="1" applyFill="1" applyBorder="1"/>
    <xf numFmtId="9" fontId="21" fillId="3" borderId="48" xfId="0" applyNumberFormat="1" applyFont="1" applyFill="1" applyBorder="1"/>
    <xf numFmtId="9" fontId="21" fillId="3" borderId="50" xfId="0" applyNumberFormat="1" applyFont="1" applyFill="1" applyBorder="1"/>
    <xf numFmtId="0" fontId="33" fillId="12" borderId="10" xfId="0" applyFont="1" applyFill="1" applyBorder="1" applyAlignment="1"/>
    <xf numFmtId="0" fontId="21" fillId="12" borderId="13" xfId="0" applyFont="1" applyFill="1" applyBorder="1" applyAlignment="1"/>
    <xf numFmtId="0" fontId="34" fillId="3" borderId="0" xfId="0" applyFont="1" applyFill="1" applyBorder="1"/>
    <xf numFmtId="0" fontId="34" fillId="3" borderId="0" xfId="0" applyFont="1" applyFill="1" applyBorder="1" applyAlignment="1"/>
    <xf numFmtId="0" fontId="25" fillId="18" borderId="33" xfId="0" applyFont="1" applyFill="1" applyBorder="1" applyAlignment="1">
      <alignment horizontal="center" vertical="center" wrapText="1"/>
    </xf>
    <xf numFmtId="0" fontId="25" fillId="18" borderId="38" xfId="0" applyFont="1" applyFill="1" applyBorder="1" applyAlignment="1">
      <alignment horizontal="center" vertical="center" wrapText="1"/>
    </xf>
    <xf numFmtId="0" fontId="25" fillId="18" borderId="34" xfId="0" applyFont="1" applyFill="1" applyBorder="1" applyAlignment="1">
      <alignment horizontal="center" vertical="center" wrapText="1"/>
    </xf>
    <xf numFmtId="170" fontId="22" fillId="6" borderId="40" xfId="0" applyNumberFormat="1" applyFont="1" applyFill="1" applyBorder="1" applyAlignment="1">
      <alignment horizontal="left" vertical="top" wrapText="1"/>
    </xf>
    <xf numFmtId="170" fontId="22" fillId="6" borderId="5" xfId="0" applyNumberFormat="1" applyFont="1" applyFill="1" applyBorder="1" applyAlignment="1">
      <alignment horizontal="left" vertical="top" wrapText="1"/>
    </xf>
    <xf numFmtId="0" fontId="28" fillId="25" borderId="0" xfId="0" applyFont="1" applyFill="1" applyBorder="1" applyAlignment="1"/>
    <xf numFmtId="0" fontId="28" fillId="23" borderId="0" xfId="0" applyFont="1" applyFill="1" applyBorder="1" applyAlignment="1"/>
    <xf numFmtId="0" fontId="5" fillId="3" borderId="0" xfId="0" applyFont="1" applyFill="1" applyBorder="1" applyAlignment="1">
      <alignment horizontal="right"/>
    </xf>
    <xf numFmtId="0" fontId="3" fillId="21" borderId="1" xfId="0" applyFont="1" applyFill="1" applyBorder="1" applyAlignment="1">
      <alignment horizontal="left"/>
    </xf>
    <xf numFmtId="0" fontId="3" fillId="21" borderId="4" xfId="0" applyFont="1" applyFill="1" applyBorder="1" applyAlignment="1">
      <alignment horizontal="left"/>
    </xf>
    <xf numFmtId="0" fontId="3" fillId="21" borderId="9" xfId="0" applyFont="1" applyFill="1" applyBorder="1" applyAlignment="1">
      <alignment horizontal="left"/>
    </xf>
    <xf numFmtId="0" fontId="2" fillId="22" borderId="11" xfId="0" applyFont="1" applyFill="1" applyBorder="1" applyAlignment="1">
      <alignment horizontal="left"/>
    </xf>
    <xf numFmtId="0" fontId="2" fillId="22" borderId="12" xfId="0" applyFont="1" applyFill="1" applyBorder="1" applyAlignment="1">
      <alignment horizontal="left"/>
    </xf>
    <xf numFmtId="164" fontId="29" fillId="3" borderId="7" xfId="1" applyFont="1" applyFill="1" applyBorder="1" applyAlignment="1">
      <alignment horizontal="left" vertical="center"/>
    </xf>
    <xf numFmtId="164" fontId="29" fillId="3" borderId="8" xfId="1" applyFont="1" applyFill="1" applyBorder="1" applyAlignment="1">
      <alignment horizontal="left" vertical="center"/>
    </xf>
    <xf numFmtId="164" fontId="29" fillId="0" borderId="0" xfId="1" applyFont="1" applyFill="1" applyBorder="1">
      <alignment horizontal="right" vertical="center"/>
    </xf>
    <xf numFmtId="0" fontId="5" fillId="17" borderId="6" xfId="0" applyFont="1" applyFill="1" applyBorder="1"/>
    <xf numFmtId="0" fontId="5" fillId="17" borderId="7" xfId="0" applyFont="1" applyFill="1" applyBorder="1"/>
    <xf numFmtId="0" fontId="5" fillId="17" borderId="8" xfId="0" applyFont="1" applyFill="1" applyBorder="1"/>
    <xf numFmtId="0" fontId="21" fillId="3" borderId="0" xfId="0" applyFont="1" applyFill="1" applyBorder="1" applyAlignment="1">
      <alignment horizontal="center"/>
    </xf>
    <xf numFmtId="0" fontId="21" fillId="17" borderId="10" xfId="0" applyFont="1" applyFill="1" applyBorder="1" applyAlignment="1">
      <alignment horizontal="center"/>
    </xf>
    <xf numFmtId="0" fontId="21" fillId="17" borderId="11" xfId="0" applyFont="1" applyFill="1" applyBorder="1" applyAlignment="1">
      <alignment horizontal="center"/>
    </xf>
    <xf numFmtId="0" fontId="36" fillId="3" borderId="0" xfId="0" applyFont="1" applyFill="1" applyBorder="1"/>
    <xf numFmtId="0" fontId="37" fillId="3" borderId="0" xfId="0" applyFont="1" applyFill="1"/>
    <xf numFmtId="0" fontId="38" fillId="3" borderId="0" xfId="0" applyFont="1" applyFill="1" applyBorder="1" applyAlignment="1">
      <alignment horizontal="left"/>
    </xf>
    <xf numFmtId="0" fontId="37" fillId="3" borderId="0" xfId="0" applyFont="1" applyFill="1" applyAlignment="1">
      <alignment horizontal="left"/>
    </xf>
    <xf numFmtId="0" fontId="21" fillId="17" borderId="11" xfId="0" applyFont="1" applyFill="1" applyBorder="1"/>
    <xf numFmtId="0" fontId="21" fillId="17" borderId="12" xfId="0" applyFont="1" applyFill="1" applyBorder="1" applyAlignment="1">
      <alignment horizontal="center"/>
    </xf>
    <xf numFmtId="0" fontId="39" fillId="3" borderId="0" xfId="0" applyFont="1" applyFill="1" applyBorder="1"/>
    <xf numFmtId="0" fontId="38" fillId="3" borderId="0" xfId="0" applyFont="1" applyFill="1" applyBorder="1" applyAlignment="1">
      <alignment horizontal="right"/>
    </xf>
    <xf numFmtId="0" fontId="38" fillId="3" borderId="0" xfId="0" applyFont="1" applyFill="1"/>
    <xf numFmtId="0" fontId="2" fillId="7" borderId="50" xfId="0" applyFont="1" applyFill="1" applyBorder="1"/>
    <xf numFmtId="0" fontId="2" fillId="7" borderId="13" xfId="0" applyFont="1" applyFill="1" applyBorder="1"/>
    <xf numFmtId="0" fontId="2" fillId="7" borderId="48" xfId="0" applyFont="1" applyFill="1" applyBorder="1"/>
    <xf numFmtId="0" fontId="5" fillId="35" borderId="6" xfId="0" applyFont="1" applyFill="1" applyBorder="1"/>
    <xf numFmtId="0" fontId="5" fillId="35" borderId="7" xfId="0" applyFont="1" applyFill="1" applyBorder="1"/>
    <xf numFmtId="0" fontId="5" fillId="35" borderId="8" xfId="0" applyFont="1" applyFill="1" applyBorder="1"/>
    <xf numFmtId="2" fontId="7" fillId="36" borderId="6" xfId="0" applyNumberFormat="1" applyFont="1" applyFill="1" applyBorder="1"/>
    <xf numFmtId="2" fontId="7" fillId="36" borderId="7" xfId="0" applyNumberFormat="1" applyFont="1" applyFill="1" applyBorder="1"/>
    <xf numFmtId="2" fontId="7" fillId="36" borderId="8" xfId="0" applyNumberFormat="1" applyFont="1" applyFill="1" applyBorder="1"/>
    <xf numFmtId="0" fontId="32" fillId="0" borderId="0" xfId="0" applyFont="1"/>
    <xf numFmtId="0" fontId="2" fillId="36" borderId="6" xfId="0" applyFont="1" applyFill="1" applyBorder="1"/>
    <xf numFmtId="0" fontId="2" fillId="36" borderId="7" xfId="0" applyFont="1" applyFill="1" applyBorder="1"/>
    <xf numFmtId="0" fontId="2" fillId="36" borderId="8" xfId="0" applyFont="1" applyFill="1" applyBorder="1"/>
    <xf numFmtId="0" fontId="2" fillId="35" borderId="10" xfId="0" applyFont="1" applyFill="1" applyBorder="1"/>
    <xf numFmtId="0" fontId="2" fillId="35" borderId="11" xfId="0" applyFont="1" applyFill="1" applyBorder="1"/>
    <xf numFmtId="0" fontId="2" fillId="35" borderId="12" xfId="0" applyFont="1" applyFill="1" applyBorder="1"/>
    <xf numFmtId="0" fontId="5" fillId="35" borderId="10" xfId="0" applyFont="1" applyFill="1" applyBorder="1"/>
    <xf numFmtId="0" fontId="5" fillId="35" borderId="11" xfId="0" applyFont="1" applyFill="1" applyBorder="1"/>
    <xf numFmtId="0" fontId="5" fillId="35" borderId="12" xfId="0" applyFont="1" applyFill="1" applyBorder="1"/>
    <xf numFmtId="0" fontId="40" fillId="0" borderId="0" xfId="0" applyFont="1"/>
    <xf numFmtId="2" fontId="2" fillId="36" borderId="6" xfId="0" applyNumberFormat="1" applyFont="1" applyFill="1" applyBorder="1"/>
    <xf numFmtId="2" fontId="2" fillId="36" borderId="7" xfId="0" applyNumberFormat="1" applyFont="1" applyFill="1" applyBorder="1"/>
    <xf numFmtId="2" fontId="2" fillId="36" borderId="8" xfId="0" applyNumberFormat="1" applyFont="1" applyFill="1" applyBorder="1"/>
    <xf numFmtId="0" fontId="24" fillId="15" borderId="11" xfId="0" applyFont="1" applyFill="1" applyBorder="1"/>
    <xf numFmtId="0" fontId="24" fillId="10" borderId="0" xfId="0" applyFont="1" applyFill="1" applyBorder="1"/>
    <xf numFmtId="0" fontId="24" fillId="16" borderId="0" xfId="0" applyFont="1" applyFill="1" applyBorder="1"/>
    <xf numFmtId="0" fontId="24" fillId="15" borderId="0" xfId="0" applyFont="1" applyFill="1" applyBorder="1"/>
    <xf numFmtId="0" fontId="24" fillId="16" borderId="48" xfId="0" applyFont="1" applyFill="1" applyBorder="1"/>
    <xf numFmtId="0" fontId="24" fillId="18" borderId="11" xfId="0" applyFont="1" applyFill="1" applyBorder="1"/>
    <xf numFmtId="0" fontId="24" fillId="18" borderId="0" xfId="0" applyFont="1" applyFill="1" applyBorder="1"/>
    <xf numFmtId="0" fontId="24" fillId="16" borderId="0" xfId="0" applyFont="1" applyFill="1" applyBorder="1" applyAlignment="1">
      <alignment horizontal="left"/>
    </xf>
    <xf numFmtId="0" fontId="41" fillId="16" borderId="0" xfId="0" applyFont="1" applyFill="1" applyBorder="1"/>
    <xf numFmtId="0" fontId="41" fillId="18" borderId="11" xfId="0" applyFont="1" applyFill="1" applyBorder="1"/>
    <xf numFmtId="0" fontId="41" fillId="3" borderId="0" xfId="0" applyFont="1" applyFill="1" applyBorder="1"/>
    <xf numFmtId="0" fontId="41" fillId="18" borderId="0" xfId="0" applyFont="1" applyFill="1" applyBorder="1"/>
    <xf numFmtId="0" fontId="42" fillId="3" borderId="0" xfId="0" applyFont="1" applyFill="1" applyBorder="1"/>
    <xf numFmtId="3" fontId="24" fillId="3" borderId="0" xfId="0" applyNumberFormat="1" applyFont="1" applyFill="1" applyBorder="1"/>
    <xf numFmtId="0" fontId="24" fillId="19" borderId="0" xfId="0" applyFont="1" applyFill="1" applyBorder="1"/>
    <xf numFmtId="0" fontId="24" fillId="10" borderId="48" xfId="0" applyFont="1" applyFill="1" applyBorder="1"/>
    <xf numFmtId="0" fontId="24" fillId="3" borderId="48" xfId="0" applyFont="1" applyFill="1" applyBorder="1"/>
    <xf numFmtId="0" fontId="24" fillId="3" borderId="49" xfId="0" applyFont="1" applyFill="1" applyBorder="1"/>
    <xf numFmtId="0" fontId="24" fillId="3" borderId="50" xfId="0" applyFont="1" applyFill="1" applyBorder="1"/>
    <xf numFmtId="0" fontId="42" fillId="18" borderId="0" xfId="0" applyFont="1" applyFill="1" applyBorder="1" applyAlignment="1">
      <alignment horizontal="left"/>
    </xf>
    <xf numFmtId="0" fontId="42" fillId="16" borderId="0" xfId="0" applyFont="1" applyFill="1" applyBorder="1" applyAlignment="1">
      <alignment horizontal="center"/>
    </xf>
    <xf numFmtId="9" fontId="0" fillId="3" borderId="0" xfId="0" applyNumberFormat="1" applyFill="1" applyBorder="1"/>
    <xf numFmtId="10" fontId="0" fillId="3" borderId="0" xfId="0" applyNumberFormat="1" applyFill="1" applyBorder="1"/>
    <xf numFmtId="0" fontId="0" fillId="3" borderId="0" xfId="0" applyFill="1" applyBorder="1" applyAlignment="1">
      <alignment wrapText="1"/>
    </xf>
    <xf numFmtId="0" fontId="24" fillId="37" borderId="0" xfId="0" applyFont="1" applyFill="1" applyBorder="1"/>
    <xf numFmtId="0" fontId="42" fillId="37" borderId="0" xfId="0" applyFont="1" applyFill="1" applyBorder="1"/>
    <xf numFmtId="0" fontId="24" fillId="37" borderId="49" xfId="0" applyFont="1" applyFill="1" applyBorder="1"/>
    <xf numFmtId="0" fontId="24" fillId="37" borderId="11" xfId="0" applyFont="1" applyFill="1" applyBorder="1"/>
    <xf numFmtId="0" fontId="24" fillId="37" borderId="12" xfId="0" applyFont="1" applyFill="1" applyBorder="1"/>
    <xf numFmtId="0" fontId="42" fillId="37" borderId="11" xfId="0" applyFont="1" applyFill="1" applyBorder="1"/>
    <xf numFmtId="0" fontId="2" fillId="37" borderId="11" xfId="0" applyFont="1" applyFill="1" applyBorder="1"/>
    <xf numFmtId="0" fontId="2" fillId="37" borderId="0" xfId="0" applyFont="1" applyFill="1" applyBorder="1"/>
    <xf numFmtId="0" fontId="3" fillId="38" borderId="0" xfId="0" applyFont="1" applyFill="1" applyBorder="1" applyAlignment="1"/>
    <xf numFmtId="0" fontId="2" fillId="0" borderId="0" xfId="0" applyFont="1" applyAlignment="1"/>
    <xf numFmtId="0" fontId="7" fillId="0" borderId="0" xfId="0" applyFont="1" applyAlignment="1"/>
    <xf numFmtId="0" fontId="0" fillId="7" borderId="6" xfId="0" applyFill="1" applyBorder="1"/>
    <xf numFmtId="0" fontId="0" fillId="7" borderId="7" xfId="0" applyFill="1" applyBorder="1"/>
    <xf numFmtId="0" fontId="0" fillId="7" borderId="8" xfId="0" applyFill="1" applyBorder="1"/>
    <xf numFmtId="0" fontId="3" fillId="28" borderId="10" xfId="0" applyFont="1" applyFill="1" applyBorder="1" applyAlignment="1">
      <alignment horizontal="left"/>
    </xf>
    <xf numFmtId="0" fontId="2" fillId="22" borderId="10" xfId="0" applyFont="1" applyFill="1" applyBorder="1" applyAlignment="1">
      <alignment horizontal="left"/>
    </xf>
    <xf numFmtId="164" fontId="2" fillId="3" borderId="3" xfId="1" applyFont="1" applyFill="1" applyBorder="1">
      <alignment horizontal="right" vertical="center"/>
    </xf>
    <xf numFmtId="164" fontId="2" fillId="3" borderId="0" xfId="1" applyFont="1" applyFill="1" applyBorder="1">
      <alignment horizontal="right" vertical="center"/>
    </xf>
    <xf numFmtId="0" fontId="2" fillId="0" borderId="0" xfId="0" applyFont="1" applyFill="1"/>
    <xf numFmtId="0" fontId="3" fillId="28" borderId="3" xfId="0" applyFont="1" applyFill="1" applyBorder="1"/>
    <xf numFmtId="0" fontId="7" fillId="0" borderId="51" xfId="0" applyFont="1" applyFill="1" applyBorder="1" applyAlignment="1">
      <alignment horizontal="centerContinuous"/>
    </xf>
    <xf numFmtId="0" fontId="2" fillId="0" borderId="0" xfId="0" applyFont="1" applyFill="1" applyBorder="1" applyAlignment="1"/>
    <xf numFmtId="0" fontId="2" fillId="17" borderId="0" xfId="0" applyFont="1" applyFill="1" applyBorder="1" applyAlignment="1"/>
    <xf numFmtId="0" fontId="2" fillId="0" borderId="49" xfId="0" applyFont="1" applyFill="1" applyBorder="1" applyAlignment="1"/>
    <xf numFmtId="0" fontId="7" fillId="0" borderId="51" xfId="0" applyFont="1" applyFill="1" applyBorder="1" applyAlignment="1">
      <alignment horizontal="center"/>
    </xf>
    <xf numFmtId="0" fontId="2" fillId="17" borderId="49" xfId="0" applyFont="1" applyFill="1" applyBorder="1" applyAlignment="1"/>
    <xf numFmtId="0" fontId="2" fillId="29" borderId="6" xfId="0" applyFont="1" applyFill="1" applyBorder="1" applyAlignment="1">
      <alignment horizontal="left"/>
    </xf>
    <xf numFmtId="0" fontId="2" fillId="29" borderId="7" xfId="0" applyFont="1" applyFill="1" applyBorder="1" applyAlignment="1">
      <alignment horizontal="left"/>
    </xf>
    <xf numFmtId="0" fontId="2" fillId="29" borderId="8" xfId="0" applyFont="1" applyFill="1" applyBorder="1" applyAlignment="1">
      <alignment horizontal="left"/>
    </xf>
    <xf numFmtId="164" fontId="2" fillId="36" borderId="10" xfId="1" applyFont="1" applyFill="1" applyBorder="1">
      <alignment horizontal="right" vertical="center"/>
    </xf>
    <xf numFmtId="164" fontId="2" fillId="36" borderId="11" xfId="1" applyFont="1" applyFill="1" applyBorder="1">
      <alignment horizontal="right" vertical="center"/>
    </xf>
    <xf numFmtId="164" fontId="2" fillId="36" borderId="12" xfId="1" applyFont="1" applyFill="1" applyBorder="1">
      <alignment horizontal="right" vertical="center"/>
    </xf>
    <xf numFmtId="2" fontId="2" fillId="36" borderId="13" xfId="0" applyNumberFormat="1" applyFont="1" applyFill="1" applyBorder="1"/>
    <xf numFmtId="2" fontId="2" fillId="36" borderId="48" xfId="0" applyNumberFormat="1" applyFont="1" applyFill="1" applyBorder="1"/>
    <xf numFmtId="2" fontId="2" fillId="36" borderId="50" xfId="0" applyNumberFormat="1" applyFont="1" applyFill="1" applyBorder="1"/>
    <xf numFmtId="2" fontId="2" fillId="3" borderId="48" xfId="0" applyNumberFormat="1" applyFont="1" applyFill="1" applyBorder="1"/>
    <xf numFmtId="0" fontId="32" fillId="0" borderId="0" xfId="0" applyFont="1" applyFill="1" applyBorder="1"/>
    <xf numFmtId="0" fontId="30" fillId="30" borderId="1" xfId="0" applyFont="1" applyFill="1" applyBorder="1" applyAlignment="1">
      <alignment horizontal="left"/>
    </xf>
    <xf numFmtId="0" fontId="30" fillId="30" borderId="9" xfId="0" applyFont="1" applyFill="1" applyBorder="1" applyAlignment="1">
      <alignment horizontal="center"/>
    </xf>
    <xf numFmtId="0" fontId="30" fillId="30" borderId="4" xfId="0" applyFont="1" applyFill="1" applyBorder="1" applyAlignment="1">
      <alignment horizontal="center"/>
    </xf>
    <xf numFmtId="0" fontId="44" fillId="32" borderId="13" xfId="0" applyFont="1" applyFill="1" applyBorder="1"/>
    <xf numFmtId="0" fontId="8" fillId="33" borderId="11" xfId="0" applyFont="1" applyFill="1" applyBorder="1" applyAlignment="1">
      <alignment horizontal="left"/>
    </xf>
    <xf numFmtId="164" fontId="45" fillId="34" borderId="7" xfId="0" applyNumberFormat="1" applyFont="1" applyFill="1" applyBorder="1" applyAlignment="1">
      <alignment horizontal="left" vertical="center"/>
    </xf>
    <xf numFmtId="0" fontId="8" fillId="34" borderId="48" xfId="0" applyFont="1" applyFill="1" applyBorder="1" applyAlignment="1">
      <alignment horizontal="left"/>
    </xf>
    <xf numFmtId="0" fontId="44" fillId="32" borderId="48" xfId="0" applyFont="1" applyFill="1" applyBorder="1"/>
    <xf numFmtId="0" fontId="44" fillId="0" borderId="0" xfId="0" applyFont="1"/>
    <xf numFmtId="0" fontId="44" fillId="32" borderId="50" xfId="0" applyFont="1" applyFill="1" applyBorder="1"/>
    <xf numFmtId="0" fontId="8" fillId="33" borderId="12" xfId="0" applyFont="1" applyFill="1" applyBorder="1" applyAlignment="1">
      <alignment horizontal="left"/>
    </xf>
    <xf numFmtId="164" fontId="45" fillId="34" borderId="8" xfId="0" applyNumberFormat="1" applyFont="1" applyFill="1" applyBorder="1" applyAlignment="1">
      <alignment horizontal="left" vertical="center"/>
    </xf>
    <xf numFmtId="0" fontId="8" fillId="34" borderId="50" xfId="0" applyFont="1" applyFill="1" applyBorder="1" applyAlignment="1">
      <alignment horizontal="left"/>
    </xf>
    <xf numFmtId="164" fontId="45" fillId="0" borderId="0" xfId="0" applyNumberFormat="1" applyFont="1" applyAlignment="1">
      <alignment horizontal="right" vertical="center"/>
    </xf>
    <xf numFmtId="0" fontId="2" fillId="8" borderId="0" xfId="0" applyFont="1" applyFill="1" applyBorder="1" applyAlignment="1"/>
    <xf numFmtId="0" fontId="2" fillId="8" borderId="49" xfId="0" applyFont="1" applyFill="1" applyBorder="1" applyAlignment="1"/>
    <xf numFmtId="0" fontId="2" fillId="29" borderId="0" xfId="0" applyFont="1" applyFill="1" applyBorder="1" applyAlignment="1"/>
    <xf numFmtId="0" fontId="5" fillId="17" borderId="48" xfId="0" applyFont="1" applyFill="1" applyBorder="1"/>
    <xf numFmtId="0" fontId="5" fillId="17" borderId="50" xfId="0" applyFont="1" applyFill="1" applyBorder="1"/>
    <xf numFmtId="0" fontId="2" fillId="3" borderId="0" xfId="0" applyFont="1" applyFill="1" applyBorder="1" applyAlignment="1"/>
    <xf numFmtId="0" fontId="3" fillId="8" borderId="1" xfId="0" applyFont="1" applyFill="1" applyBorder="1" applyAlignment="1">
      <alignment horizontal="center"/>
    </xf>
    <xf numFmtId="0" fontId="3" fillId="8" borderId="2" xfId="0" applyFont="1" applyFill="1" applyBorder="1" applyAlignment="1">
      <alignment horizontal="center"/>
    </xf>
    <xf numFmtId="0" fontId="3" fillId="8" borderId="4" xfId="0" applyFont="1" applyFill="1" applyBorder="1" applyAlignment="1">
      <alignment horizontal="center"/>
    </xf>
    <xf numFmtId="0" fontId="7" fillId="0" borderId="0" xfId="0" applyFont="1"/>
    <xf numFmtId="0" fontId="5" fillId="6" borderId="1" xfId="0" applyFont="1" applyFill="1" applyBorder="1" applyAlignment="1">
      <alignment horizontal="center"/>
    </xf>
    <xf numFmtId="0" fontId="5" fillId="6" borderId="4" xfId="0" applyFont="1" applyFill="1" applyBorder="1" applyAlignment="1">
      <alignment horizontal="center"/>
    </xf>
    <xf numFmtId="0" fontId="3" fillId="5" borderId="1" xfId="0" applyFont="1" applyFill="1" applyBorder="1" applyAlignment="1">
      <alignment horizontal="center"/>
    </xf>
    <xf numFmtId="0" fontId="3" fillId="5" borderId="2" xfId="0" applyFont="1" applyFill="1" applyBorder="1" applyAlignment="1">
      <alignment horizontal="center"/>
    </xf>
    <xf numFmtId="0" fontId="3" fillId="5" borderId="4" xfId="0" applyFont="1" applyFill="1" applyBorder="1" applyAlignment="1">
      <alignment horizontal="center"/>
    </xf>
    <xf numFmtId="0" fontId="3" fillId="4" borderId="10" xfId="0" applyFont="1" applyFill="1" applyBorder="1" applyAlignment="1">
      <alignment horizontal="center"/>
    </xf>
    <xf numFmtId="0" fontId="3" fillId="4" borderId="3" xfId="0" applyFont="1" applyFill="1" applyBorder="1" applyAlignment="1">
      <alignment horizontal="center"/>
    </xf>
    <xf numFmtId="0" fontId="3" fillId="4" borderId="13" xfId="0" applyFont="1" applyFill="1" applyBorder="1" applyAlignment="1">
      <alignment horizontal="center"/>
    </xf>
    <xf numFmtId="0" fontId="3" fillId="4" borderId="1" xfId="0" applyFont="1" applyFill="1" applyBorder="1" applyAlignment="1">
      <alignment horizontal="center"/>
    </xf>
    <xf numFmtId="0" fontId="3" fillId="4" borderId="2" xfId="0" applyFont="1" applyFill="1" applyBorder="1" applyAlignment="1">
      <alignment horizontal="center"/>
    </xf>
    <xf numFmtId="0" fontId="3" fillId="4" borderId="4" xfId="0" applyFont="1" applyFill="1" applyBorder="1" applyAlignment="1">
      <alignment horizontal="center"/>
    </xf>
    <xf numFmtId="0" fontId="2" fillId="0" borderId="0" xfId="0" applyFont="1"/>
    <xf numFmtId="0" fontId="2" fillId="9" borderId="10" xfId="0" applyFont="1" applyFill="1" applyBorder="1" applyAlignment="1">
      <alignment horizontal="center"/>
    </xf>
    <xf numFmtId="0" fontId="2" fillId="9" borderId="13" xfId="0" applyFont="1" applyFill="1" applyBorder="1" applyAlignment="1">
      <alignment horizontal="center"/>
    </xf>
    <xf numFmtId="0" fontId="2" fillId="12" borderId="1" xfId="0" applyFont="1" applyFill="1" applyBorder="1" applyAlignment="1">
      <alignment horizontal="center"/>
    </xf>
    <xf numFmtId="0" fontId="2" fillId="12" borderId="2" xfId="0" applyFont="1" applyFill="1" applyBorder="1" applyAlignment="1">
      <alignment horizontal="center"/>
    </xf>
    <xf numFmtId="0" fontId="2" fillId="12" borderId="4" xfId="0" applyFont="1" applyFill="1" applyBorder="1" applyAlignment="1">
      <alignment horizontal="center"/>
    </xf>
    <xf numFmtId="0" fontId="2" fillId="3" borderId="23" xfId="0" applyFont="1" applyFill="1" applyBorder="1"/>
    <xf numFmtId="0" fontId="2" fillId="3" borderId="5" xfId="0" applyFont="1" applyFill="1" applyBorder="1"/>
    <xf numFmtId="0" fontId="2" fillId="3" borderId="24" xfId="0" applyFont="1" applyFill="1" applyBorder="1"/>
    <xf numFmtId="3" fontId="2" fillId="3" borderId="23" xfId="0" applyNumberFormat="1" applyFont="1" applyFill="1" applyBorder="1"/>
    <xf numFmtId="3" fontId="2" fillId="3" borderId="5" xfId="0" applyNumberFormat="1" applyFont="1" applyFill="1" applyBorder="1"/>
    <xf numFmtId="3" fontId="2" fillId="3" borderId="24" xfId="0" applyNumberFormat="1" applyFont="1" applyFill="1" applyBorder="1"/>
    <xf numFmtId="0" fontId="2" fillId="3" borderId="26" xfId="0" applyFont="1" applyFill="1" applyBorder="1"/>
    <xf numFmtId="0" fontId="2" fillId="3" borderId="27" xfId="0" applyFont="1" applyFill="1" applyBorder="1"/>
    <xf numFmtId="0" fontId="2" fillId="3" borderId="28" xfId="0" applyFont="1" applyFill="1" applyBorder="1"/>
    <xf numFmtId="0" fontId="2" fillId="3" borderId="15" xfId="0" applyFont="1" applyFill="1" applyBorder="1" applyAlignment="1">
      <alignment horizontal="left"/>
    </xf>
    <xf numFmtId="0" fontId="2" fillId="3" borderId="16" xfId="0" applyFont="1" applyFill="1" applyBorder="1" applyAlignment="1">
      <alignment horizontal="left"/>
    </xf>
    <xf numFmtId="0" fontId="2" fillId="3" borderId="17" xfId="0" applyFont="1" applyFill="1" applyBorder="1" applyAlignment="1">
      <alignment horizontal="left"/>
    </xf>
    <xf numFmtId="0" fontId="2" fillId="3" borderId="19" xfId="0" applyFont="1" applyFill="1" applyBorder="1" applyAlignment="1">
      <alignment horizontal="left"/>
    </xf>
    <xf numFmtId="0" fontId="2" fillId="3" borderId="20" xfId="0" applyFont="1" applyFill="1" applyBorder="1" applyAlignment="1">
      <alignment horizontal="left"/>
    </xf>
    <xf numFmtId="0" fontId="2" fillId="3" borderId="21" xfId="0" applyFont="1" applyFill="1" applyBorder="1" applyAlignment="1">
      <alignment horizontal="left"/>
    </xf>
    <xf numFmtId="0" fontId="2" fillId="3" borderId="23" xfId="0" applyFont="1" applyFill="1" applyBorder="1" applyAlignment="1">
      <alignment horizontal="left"/>
    </xf>
    <xf numFmtId="0" fontId="2" fillId="3" borderId="5" xfId="0" applyFont="1" applyFill="1" applyBorder="1" applyAlignment="1">
      <alignment horizontal="left"/>
    </xf>
    <xf numFmtId="0" fontId="2" fillId="3" borderId="24" xfId="0" applyFont="1" applyFill="1" applyBorder="1" applyAlignment="1">
      <alignment horizontal="left"/>
    </xf>
    <xf numFmtId="0" fontId="2" fillId="9" borderId="1" xfId="0" applyFont="1" applyFill="1" applyBorder="1" applyAlignment="1">
      <alignment horizontal="center"/>
    </xf>
    <xf numFmtId="0" fontId="2" fillId="9" borderId="2" xfId="0" applyFont="1" applyFill="1" applyBorder="1" applyAlignment="1">
      <alignment horizontal="center"/>
    </xf>
    <xf numFmtId="0" fontId="2" fillId="9" borderId="4" xfId="0" applyFont="1" applyFill="1" applyBorder="1" applyAlignment="1">
      <alignment horizontal="center"/>
    </xf>
    <xf numFmtId="0" fontId="2" fillId="9" borderId="3" xfId="0" applyFont="1" applyFill="1" applyBorder="1" applyAlignment="1">
      <alignment horizontal="center"/>
    </xf>
    <xf numFmtId="0" fontId="2" fillId="9" borderId="33" xfId="0" applyFont="1" applyFill="1" applyBorder="1" applyAlignment="1">
      <alignment horizontal="center"/>
    </xf>
    <xf numFmtId="0" fontId="2" fillId="9" borderId="38" xfId="0" applyFont="1" applyFill="1" applyBorder="1" applyAlignment="1">
      <alignment horizontal="center"/>
    </xf>
    <xf numFmtId="0" fontId="2" fillId="9" borderId="34" xfId="0" applyFont="1" applyFill="1" applyBorder="1" applyAlignment="1">
      <alignment horizontal="center"/>
    </xf>
    <xf numFmtId="0" fontId="3" fillId="9" borderId="10" xfId="0" applyFont="1" applyFill="1" applyBorder="1" applyAlignment="1">
      <alignment horizontal="center"/>
    </xf>
    <xf numFmtId="0" fontId="3" fillId="9" borderId="3" xfId="0" applyFont="1" applyFill="1" applyBorder="1" applyAlignment="1">
      <alignment horizontal="center"/>
    </xf>
    <xf numFmtId="0" fontId="3" fillId="9" borderId="13" xfId="0" applyFont="1" applyFill="1" applyBorder="1" applyAlignment="1">
      <alignment horizontal="center"/>
    </xf>
    <xf numFmtId="0" fontId="3" fillId="9" borderId="1" xfId="0" applyFont="1" applyFill="1" applyBorder="1" applyAlignment="1">
      <alignment horizontal="center"/>
    </xf>
    <xf numFmtId="0" fontId="3" fillId="9" borderId="2" xfId="0" applyFont="1" applyFill="1" applyBorder="1" applyAlignment="1">
      <alignment horizontal="center"/>
    </xf>
    <xf numFmtId="0" fontId="3" fillId="9" borderId="4" xfId="0" applyFont="1" applyFill="1" applyBorder="1" applyAlignment="1">
      <alignment horizontal="center"/>
    </xf>
    <xf numFmtId="0" fontId="2" fillId="12" borderId="10" xfId="0" applyFont="1" applyFill="1" applyBorder="1" applyAlignment="1">
      <alignment horizontal="center"/>
    </xf>
    <xf numFmtId="0" fontId="2" fillId="12" borderId="3" xfId="0" applyFont="1" applyFill="1" applyBorder="1" applyAlignment="1">
      <alignment horizontal="center"/>
    </xf>
    <xf numFmtId="0" fontId="2" fillId="12" borderId="13" xfId="0" applyFont="1" applyFill="1" applyBorder="1" applyAlignment="1">
      <alignment horizontal="center"/>
    </xf>
    <xf numFmtId="0" fontId="3" fillId="12" borderId="1" xfId="0" applyFont="1" applyFill="1" applyBorder="1" applyAlignment="1">
      <alignment horizontal="center"/>
    </xf>
    <xf numFmtId="0" fontId="3" fillId="12" borderId="2" xfId="0" applyFont="1" applyFill="1" applyBorder="1" applyAlignment="1">
      <alignment horizontal="center"/>
    </xf>
    <xf numFmtId="0" fontId="3" fillId="12" borderId="4" xfId="0" applyFont="1" applyFill="1" applyBorder="1" applyAlignment="1">
      <alignment horizontal="center"/>
    </xf>
    <xf numFmtId="0" fontId="27" fillId="3" borderId="0" xfId="0" applyFont="1" applyFill="1" applyBorder="1" applyAlignment="1">
      <alignment horizontal="left" vertical="center" wrapText="1"/>
    </xf>
    <xf numFmtId="0" fontId="24" fillId="9" borderId="0" xfId="0" applyFont="1" applyFill="1" applyBorder="1" applyAlignment="1">
      <alignment horizontal="center"/>
    </xf>
    <xf numFmtId="0" fontId="24" fillId="9" borderId="11" xfId="0" applyFont="1" applyFill="1" applyBorder="1" applyAlignment="1">
      <alignment horizontal="center"/>
    </xf>
    <xf numFmtId="0" fontId="24" fillId="9" borderId="48" xfId="0" applyFont="1" applyFill="1" applyBorder="1" applyAlignment="1">
      <alignment horizontal="center"/>
    </xf>
    <xf numFmtId="0" fontId="24" fillId="15" borderId="11" xfId="0" applyFont="1" applyFill="1" applyBorder="1" applyAlignment="1">
      <alignment horizontal="left"/>
    </xf>
    <xf numFmtId="0" fontId="24" fillId="15" borderId="0" xfId="0" applyFont="1" applyFill="1" applyBorder="1" applyAlignment="1">
      <alignment horizontal="left"/>
    </xf>
    <xf numFmtId="0" fontId="2" fillId="8" borderId="1" xfId="0" applyFont="1" applyFill="1" applyBorder="1" applyAlignment="1">
      <alignment horizontal="center"/>
    </xf>
    <xf numFmtId="0" fontId="2" fillId="8" borderId="2" xfId="0" applyFont="1" applyFill="1" applyBorder="1" applyAlignment="1">
      <alignment horizontal="center"/>
    </xf>
    <xf numFmtId="0" fontId="2" fillId="8" borderId="4" xfId="0" applyFont="1" applyFill="1" applyBorder="1" applyAlignment="1">
      <alignment horizontal="center"/>
    </xf>
    <xf numFmtId="0" fontId="24" fillId="9" borderId="10" xfId="0" applyFont="1" applyFill="1" applyBorder="1" applyAlignment="1">
      <alignment horizontal="center"/>
    </xf>
    <xf numFmtId="0" fontId="24" fillId="9" borderId="3" xfId="0" applyFont="1" applyFill="1" applyBorder="1" applyAlignment="1">
      <alignment horizontal="center"/>
    </xf>
    <xf numFmtId="0" fontId="24" fillId="9" borderId="13" xfId="0" applyFont="1" applyFill="1" applyBorder="1" applyAlignment="1">
      <alignment horizontal="center"/>
    </xf>
    <xf numFmtId="0" fontId="43" fillId="21" borderId="1" xfId="0" applyFont="1" applyFill="1" applyBorder="1" applyAlignment="1">
      <alignment horizontal="center"/>
    </xf>
    <xf numFmtId="0" fontId="43" fillId="21" borderId="2" xfId="0" applyFont="1" applyFill="1" applyBorder="1" applyAlignment="1">
      <alignment horizontal="center"/>
    </xf>
    <xf numFmtId="0" fontId="43" fillId="21" borderId="4" xfId="0" applyFont="1" applyFill="1" applyBorder="1" applyAlignment="1">
      <alignment horizontal="center"/>
    </xf>
    <xf numFmtId="0" fontId="0" fillId="3" borderId="0" xfId="0" applyFill="1" applyBorder="1" applyAlignment="1">
      <alignment horizontal="center"/>
    </xf>
    <xf numFmtId="0" fontId="0" fillId="3" borderId="0" xfId="0" applyFont="1" applyFill="1" applyBorder="1" applyAlignment="1">
      <alignment horizontal="center"/>
    </xf>
    <xf numFmtId="0" fontId="1" fillId="8" borderId="0" xfId="0" applyFont="1" applyFill="1" applyBorder="1" applyAlignment="1">
      <alignment horizontal="center"/>
    </xf>
    <xf numFmtId="0" fontId="1" fillId="20" borderId="0" xfId="0" applyFont="1" applyFill="1" applyBorder="1" applyAlignment="1">
      <alignment horizontal="center"/>
    </xf>
    <xf numFmtId="0" fontId="18" fillId="12" borderId="0" xfId="0" applyFont="1" applyFill="1" applyBorder="1" applyAlignment="1">
      <alignment horizontal="center"/>
    </xf>
    <xf numFmtId="0" fontId="0" fillId="11" borderId="0" xfId="0" applyFill="1" applyBorder="1" applyAlignment="1">
      <alignment horizontal="center"/>
    </xf>
    <xf numFmtId="0" fontId="3" fillId="26" borderId="1" xfId="0" applyFont="1" applyFill="1" applyBorder="1" applyAlignment="1">
      <alignment horizontal="center"/>
    </xf>
    <xf numFmtId="0" fontId="3" fillId="26" borderId="2" xfId="0" applyFont="1" applyFill="1" applyBorder="1" applyAlignment="1">
      <alignment horizontal="center"/>
    </xf>
    <xf numFmtId="0" fontId="3" fillId="26" borderId="52" xfId="0" applyFont="1" applyFill="1" applyBorder="1" applyAlignment="1">
      <alignment horizontal="center"/>
    </xf>
    <xf numFmtId="0" fontId="3" fillId="27" borderId="1" xfId="0" applyFont="1" applyFill="1" applyBorder="1" applyAlignment="1">
      <alignment horizontal="center"/>
    </xf>
    <xf numFmtId="0" fontId="3" fillId="27" borderId="2" xfId="0" applyFont="1" applyFill="1" applyBorder="1" applyAlignment="1">
      <alignment horizontal="center"/>
    </xf>
    <xf numFmtId="0" fontId="3" fillId="27" borderId="52" xfId="0" applyFont="1" applyFill="1" applyBorder="1" applyAlignment="1">
      <alignment horizontal="center"/>
    </xf>
    <xf numFmtId="0" fontId="35" fillId="23" borderId="11" xfId="0" applyFont="1" applyFill="1" applyBorder="1" applyAlignment="1">
      <alignment horizontal="center"/>
    </xf>
    <xf numFmtId="0" fontId="35" fillId="23" borderId="0" xfId="0" applyFont="1" applyFill="1" applyBorder="1" applyAlignment="1">
      <alignment horizontal="center"/>
    </xf>
    <xf numFmtId="0" fontId="3" fillId="27" borderId="11" xfId="0" applyFont="1" applyFill="1" applyBorder="1" applyAlignment="1">
      <alignment horizontal="center"/>
    </xf>
    <xf numFmtId="0" fontId="3" fillId="27" borderId="0" xfId="0" applyFont="1" applyFill="1" applyBorder="1" applyAlignment="1">
      <alignment horizontal="center"/>
    </xf>
    <xf numFmtId="0" fontId="3" fillId="26" borderId="11" xfId="0" applyFont="1" applyFill="1" applyBorder="1" applyAlignment="1">
      <alignment horizontal="center"/>
    </xf>
    <xf numFmtId="0" fontId="3" fillId="26" borderId="0" xfId="0" applyFont="1" applyFill="1" applyBorder="1" applyAlignment="1">
      <alignment horizontal="center"/>
    </xf>
    <xf numFmtId="0" fontId="30" fillId="31" borderId="11" xfId="0" applyFont="1" applyFill="1" applyBorder="1" applyAlignment="1">
      <alignment horizontal="center"/>
    </xf>
    <xf numFmtId="0" fontId="30" fillId="31" borderId="0" xfId="0" applyFont="1" applyFill="1" applyBorder="1" applyAlignment="1">
      <alignment horizontal="center"/>
    </xf>
    <xf numFmtId="0" fontId="3" fillId="30" borderId="11" xfId="0" applyFont="1" applyFill="1" applyBorder="1" applyAlignment="1">
      <alignment horizontal="center"/>
    </xf>
    <xf numFmtId="0" fontId="3" fillId="30" borderId="0" xfId="0" applyFont="1" applyFill="1" applyBorder="1" applyAlignment="1">
      <alignment horizontal="center"/>
    </xf>
    <xf numFmtId="0" fontId="3" fillId="31" borderId="11" xfId="0" applyFont="1" applyFill="1" applyBorder="1" applyAlignment="1">
      <alignment horizontal="center"/>
    </xf>
    <xf numFmtId="0" fontId="3" fillId="31" borderId="0" xfId="0" applyFont="1" applyFill="1" applyBorder="1" applyAlignment="1">
      <alignment horizontal="center"/>
    </xf>
  </cellXfs>
  <cellStyles count="4">
    <cellStyle name="Hyperlink" xfId="3" builtinId="8"/>
    <cellStyle name="Normal" xfId="0" builtinId="0"/>
    <cellStyle name="Normal 3" xfId="2" xr:uid="{B2AADE83-938D-DD40-86AD-7C8774B5AEFB}"/>
    <cellStyle name="NumberStyle" xfId="1" xr:uid="{BB75A6CD-1EDA-9D4F-852C-D0B946BEA496}"/>
  </cellStyles>
  <dxfs count="0"/>
  <tableStyles count="0" defaultTableStyle="TableStyleMedium2" defaultPivotStyle="PivotStyleLight16"/>
  <colors>
    <mruColors>
      <color rgb="FFFFA900"/>
      <color rgb="FFFF8719"/>
      <color rgb="FFEEEEEE"/>
      <color rgb="FFD9D9D9"/>
      <color rgb="FFBF0000"/>
      <color rgb="FFAB868B"/>
      <color rgb="FFFFB2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5.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Ex2.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POPULATION!$D$16</c:f>
              <c:strCache>
                <c:ptCount val="1"/>
                <c:pt idx="0">
                  <c:v>TOTAL POPULATION </c:v>
                </c:pt>
              </c:strCache>
            </c:strRef>
          </c:tx>
          <c:spPr>
            <a:ln w="28575" cap="rnd">
              <a:solidFill>
                <a:schemeClr val="accent1"/>
              </a:solidFill>
              <a:round/>
            </a:ln>
            <a:effectLst/>
          </c:spPr>
          <c:marker>
            <c:symbol val="none"/>
          </c:marker>
          <c:cat>
            <c:numRef>
              <c:f>POPULATION!$C$17:$C$75</c:f>
              <c:numCache>
                <c:formatCode>General</c:formatCode>
                <c:ptCount val="59"/>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numCache>
            </c:numRef>
          </c:cat>
          <c:val>
            <c:numRef>
              <c:f>POPULATION!$D$17:$D$75</c:f>
              <c:numCache>
                <c:formatCode>General</c:formatCode>
                <c:ptCount val="59"/>
                <c:pt idx="0">
                  <c:v>450547679</c:v>
                </c:pt>
                <c:pt idx="1">
                  <c:v>459642165</c:v>
                </c:pt>
                <c:pt idx="2">
                  <c:v>469077190</c:v>
                </c:pt>
                <c:pt idx="3">
                  <c:v>478825608</c:v>
                </c:pt>
                <c:pt idx="4">
                  <c:v>488848135</c:v>
                </c:pt>
                <c:pt idx="5">
                  <c:v>499123324</c:v>
                </c:pt>
                <c:pt idx="6">
                  <c:v>509631500</c:v>
                </c:pt>
                <c:pt idx="7">
                  <c:v>520400576</c:v>
                </c:pt>
                <c:pt idx="8">
                  <c:v>531513824</c:v>
                </c:pt>
                <c:pt idx="9">
                  <c:v>543084336</c:v>
                </c:pt>
                <c:pt idx="10">
                  <c:v>555189792</c:v>
                </c:pt>
                <c:pt idx="11">
                  <c:v>567868018</c:v>
                </c:pt>
                <c:pt idx="12">
                  <c:v>581087256</c:v>
                </c:pt>
                <c:pt idx="13">
                  <c:v>594770134</c:v>
                </c:pt>
                <c:pt idx="14">
                  <c:v>608802600</c:v>
                </c:pt>
                <c:pt idx="15">
                  <c:v>623102897</c:v>
                </c:pt>
                <c:pt idx="16">
                  <c:v>637630087</c:v>
                </c:pt>
                <c:pt idx="17">
                  <c:v>652408776</c:v>
                </c:pt>
                <c:pt idx="18">
                  <c:v>667499806</c:v>
                </c:pt>
                <c:pt idx="19">
                  <c:v>682995354</c:v>
                </c:pt>
                <c:pt idx="20">
                  <c:v>698952844</c:v>
                </c:pt>
                <c:pt idx="21">
                  <c:v>715384993</c:v>
                </c:pt>
                <c:pt idx="22">
                  <c:v>732239504</c:v>
                </c:pt>
                <c:pt idx="23">
                  <c:v>749428958</c:v>
                </c:pt>
                <c:pt idx="24">
                  <c:v>766833410</c:v>
                </c:pt>
                <c:pt idx="25">
                  <c:v>784360008</c:v>
                </c:pt>
                <c:pt idx="26">
                  <c:v>801975244</c:v>
                </c:pt>
                <c:pt idx="27">
                  <c:v>819682102</c:v>
                </c:pt>
                <c:pt idx="28">
                  <c:v>837468930</c:v>
                </c:pt>
                <c:pt idx="29">
                  <c:v>855334678</c:v>
                </c:pt>
                <c:pt idx="30">
                  <c:v>873277798</c:v>
                </c:pt>
                <c:pt idx="31">
                  <c:v>891273209</c:v>
                </c:pt>
                <c:pt idx="32">
                  <c:v>909307016</c:v>
                </c:pt>
                <c:pt idx="33">
                  <c:v>927403860</c:v>
                </c:pt>
                <c:pt idx="34">
                  <c:v>945601831</c:v>
                </c:pt>
                <c:pt idx="35">
                  <c:v>963922588</c:v>
                </c:pt>
                <c:pt idx="36">
                  <c:v>982365243</c:v>
                </c:pt>
                <c:pt idx="37">
                  <c:v>1000900030</c:v>
                </c:pt>
                <c:pt idx="38">
                  <c:v>1019483581</c:v>
                </c:pt>
                <c:pt idx="39">
                  <c:v>1038058156</c:v>
                </c:pt>
                <c:pt idx="40">
                  <c:v>1056575549</c:v>
                </c:pt>
                <c:pt idx="41">
                  <c:v>1075000085</c:v>
                </c:pt>
                <c:pt idx="42">
                  <c:v>1093317189</c:v>
                </c:pt>
                <c:pt idx="43">
                  <c:v>1111523144</c:v>
                </c:pt>
                <c:pt idx="44">
                  <c:v>1129623456</c:v>
                </c:pt>
                <c:pt idx="45">
                  <c:v>1147609927</c:v>
                </c:pt>
                <c:pt idx="46">
                  <c:v>1165486291</c:v>
                </c:pt>
                <c:pt idx="47">
                  <c:v>1183209472</c:v>
                </c:pt>
                <c:pt idx="48">
                  <c:v>1200669765</c:v>
                </c:pt>
                <c:pt idx="49">
                  <c:v>1217726215</c:v>
                </c:pt>
                <c:pt idx="50">
                  <c:v>1234281170</c:v>
                </c:pt>
                <c:pt idx="51">
                  <c:v>1250288729</c:v>
                </c:pt>
                <c:pt idx="52">
                  <c:v>1265782790</c:v>
                </c:pt>
                <c:pt idx="53">
                  <c:v>1280846129</c:v>
                </c:pt>
                <c:pt idx="54">
                  <c:v>1295604184</c:v>
                </c:pt>
                <c:pt idx="55">
                  <c:v>1310152403</c:v>
                </c:pt>
                <c:pt idx="56">
                  <c:v>1324509589</c:v>
                </c:pt>
                <c:pt idx="57">
                  <c:v>1338658835</c:v>
                </c:pt>
                <c:pt idx="58">
                  <c:v>1352617328</c:v>
                </c:pt>
              </c:numCache>
            </c:numRef>
          </c:val>
          <c:smooth val="0"/>
          <c:extLst>
            <c:ext xmlns:c16="http://schemas.microsoft.com/office/drawing/2014/chart" uri="{C3380CC4-5D6E-409C-BE32-E72D297353CC}">
              <c16:uniqueId val="{00000000-56CE-DA4F-9086-F7C06E04CC15}"/>
            </c:ext>
          </c:extLst>
        </c:ser>
        <c:dLbls>
          <c:showLegendKey val="0"/>
          <c:showVal val="0"/>
          <c:showCatName val="0"/>
          <c:showSerName val="0"/>
          <c:showPercent val="0"/>
          <c:showBubbleSize val="0"/>
        </c:dLbls>
        <c:smooth val="0"/>
        <c:axId val="63436336"/>
        <c:axId val="63437968"/>
      </c:lineChart>
      <c:catAx>
        <c:axId val="6343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37968"/>
        <c:crosses val="autoZero"/>
        <c:auto val="1"/>
        <c:lblAlgn val="ctr"/>
        <c:lblOffset val="100"/>
        <c:noMultiLvlLbl val="0"/>
      </c:catAx>
      <c:valAx>
        <c:axId val="63437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36336"/>
        <c:crosses val="autoZero"/>
        <c:crossBetween val="between"/>
      </c:valAx>
      <c:spPr>
        <a:noFill/>
        <a:ln>
          <a:noFill/>
        </a:ln>
        <a:effectLst/>
      </c:spPr>
    </c:plotArea>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INFRASTRUCTURES!$D$94</c:f>
              <c:strCache>
                <c:ptCount val="1"/>
                <c:pt idx="0">
                  <c:v>MOBILE PHONE SUBSCRIBERS</c:v>
                </c:pt>
              </c:strCache>
            </c:strRef>
          </c:tx>
          <c:spPr>
            <a:ln w="28575" cap="rnd">
              <a:solidFill>
                <a:schemeClr val="accent1"/>
              </a:solidFill>
              <a:round/>
            </a:ln>
            <a:effectLst/>
          </c:spPr>
          <c:marker>
            <c:symbol val="none"/>
          </c:marker>
          <c:cat>
            <c:numRef>
              <c:f>INFRASTRUCTURES!$C$95:$C$117</c:f>
              <c:numCache>
                <c:formatCode>General</c:formatCode>
                <c:ptCount val="23"/>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numCache>
            </c:numRef>
          </c:cat>
          <c:val>
            <c:numRef>
              <c:f>INFRASTRUCTURES!$D$95:$D$117</c:f>
              <c:numCache>
                <c:formatCode>General</c:formatCode>
                <c:ptCount val="23"/>
                <c:pt idx="0">
                  <c:v>0.33</c:v>
                </c:pt>
                <c:pt idx="1">
                  <c:v>0.88</c:v>
                </c:pt>
                <c:pt idx="2">
                  <c:v>1.2</c:v>
                </c:pt>
                <c:pt idx="3">
                  <c:v>1.88</c:v>
                </c:pt>
                <c:pt idx="4">
                  <c:v>3.58</c:v>
                </c:pt>
                <c:pt idx="5">
                  <c:v>6.54</c:v>
                </c:pt>
                <c:pt idx="6">
                  <c:v>13</c:v>
                </c:pt>
                <c:pt idx="7">
                  <c:v>33.69</c:v>
                </c:pt>
                <c:pt idx="8">
                  <c:v>52.22</c:v>
                </c:pt>
                <c:pt idx="9">
                  <c:v>90.14</c:v>
                </c:pt>
                <c:pt idx="10">
                  <c:v>166.05</c:v>
                </c:pt>
                <c:pt idx="11">
                  <c:v>233.62</c:v>
                </c:pt>
                <c:pt idx="12">
                  <c:v>346.89</c:v>
                </c:pt>
                <c:pt idx="13">
                  <c:v>525.09</c:v>
                </c:pt>
                <c:pt idx="14">
                  <c:v>752.19</c:v>
                </c:pt>
                <c:pt idx="15">
                  <c:v>893.86</c:v>
                </c:pt>
                <c:pt idx="16">
                  <c:v>864.72</c:v>
                </c:pt>
                <c:pt idx="17">
                  <c:v>886.3</c:v>
                </c:pt>
                <c:pt idx="18">
                  <c:v>944.01</c:v>
                </c:pt>
                <c:pt idx="19">
                  <c:v>1001.06</c:v>
                </c:pt>
                <c:pt idx="20">
                  <c:v>1127.81</c:v>
                </c:pt>
                <c:pt idx="21">
                  <c:v>1168.9000000000001</c:v>
                </c:pt>
                <c:pt idx="22">
                  <c:v>1176.02</c:v>
                </c:pt>
              </c:numCache>
            </c:numRef>
          </c:val>
          <c:smooth val="0"/>
          <c:extLst>
            <c:ext xmlns:c16="http://schemas.microsoft.com/office/drawing/2014/chart" uri="{C3380CC4-5D6E-409C-BE32-E72D297353CC}">
              <c16:uniqueId val="{00000000-A7A3-5143-A5EE-08C58B0A4803}"/>
            </c:ext>
          </c:extLst>
        </c:ser>
        <c:dLbls>
          <c:showLegendKey val="0"/>
          <c:showVal val="0"/>
          <c:showCatName val="0"/>
          <c:showSerName val="0"/>
          <c:showPercent val="0"/>
          <c:showBubbleSize val="0"/>
        </c:dLbls>
        <c:smooth val="0"/>
        <c:axId val="96385888"/>
        <c:axId val="95821376"/>
      </c:lineChart>
      <c:catAx>
        <c:axId val="9638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21376"/>
        <c:crosses val="autoZero"/>
        <c:auto val="1"/>
        <c:lblAlgn val="ctr"/>
        <c:lblOffset val="100"/>
        <c:noMultiLvlLbl val="0"/>
      </c:catAx>
      <c:valAx>
        <c:axId val="95821376"/>
        <c:scaling>
          <c:orientation val="minMax"/>
        </c:scaling>
        <c:delete val="0"/>
        <c:axPos val="l"/>
        <c:majorGridlines>
          <c:spPr>
            <a:ln w="12700"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85888"/>
        <c:crosses val="autoZero"/>
        <c:crossBetween val="between"/>
      </c:valAx>
      <c:spPr>
        <a:noFill/>
        <a:ln>
          <a:noFill/>
        </a:ln>
        <a:effectLst/>
      </c:spPr>
    </c:plotArea>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'FOOD SERVICE INDUSTRY'!$C$15</c:f>
              <c:strCache>
                <c:ptCount val="1"/>
                <c:pt idx="0">
                  <c:v>HOME DELIVERY VALUE</c:v>
                </c:pt>
              </c:strCache>
            </c:strRef>
          </c:tx>
          <c:spPr>
            <a:solidFill>
              <a:schemeClr val="accent1"/>
            </a:solidFill>
            <a:ln>
              <a:noFill/>
            </a:ln>
            <a:effectLst/>
          </c:spPr>
          <c:invertIfNegative val="0"/>
          <c:cat>
            <c:numRef>
              <c:f>'FOOD SERVICE INDUSTRY'!$B$16:$B$26</c:f>
              <c:numCache>
                <c:formatCode>General</c:formatCode>
                <c:ptCount val="11"/>
                <c:pt idx="0">
                  <c:v>2009</c:v>
                </c:pt>
                <c:pt idx="1">
                  <c:v>2010</c:v>
                </c:pt>
                <c:pt idx="2">
                  <c:v>2011</c:v>
                </c:pt>
                <c:pt idx="3">
                  <c:v>2012</c:v>
                </c:pt>
                <c:pt idx="4">
                  <c:v>2013</c:v>
                </c:pt>
                <c:pt idx="5">
                  <c:v>2014</c:v>
                </c:pt>
                <c:pt idx="6">
                  <c:v>2015</c:v>
                </c:pt>
                <c:pt idx="7">
                  <c:v>2016</c:v>
                </c:pt>
                <c:pt idx="8">
                  <c:v>2017</c:v>
                </c:pt>
                <c:pt idx="9">
                  <c:v>2018</c:v>
                </c:pt>
                <c:pt idx="10">
                  <c:v>2019</c:v>
                </c:pt>
              </c:numCache>
            </c:numRef>
          </c:cat>
          <c:val>
            <c:numRef>
              <c:f>'FOOD SERVICE INDUSTRY'!$C$16:$C$26</c:f>
              <c:numCache>
                <c:formatCode>#,##0.0</c:formatCode>
                <c:ptCount val="11"/>
                <c:pt idx="0">
                  <c:v>0.6</c:v>
                </c:pt>
                <c:pt idx="1">
                  <c:v>0.5</c:v>
                </c:pt>
                <c:pt idx="2">
                  <c:v>0.6</c:v>
                </c:pt>
                <c:pt idx="3">
                  <c:v>0.6</c:v>
                </c:pt>
                <c:pt idx="4">
                  <c:v>0.7</c:v>
                </c:pt>
                <c:pt idx="5">
                  <c:v>0.8</c:v>
                </c:pt>
                <c:pt idx="6">
                  <c:v>0.8</c:v>
                </c:pt>
                <c:pt idx="7">
                  <c:v>1.3</c:v>
                </c:pt>
                <c:pt idx="8">
                  <c:v>2.2999999999999998</c:v>
                </c:pt>
                <c:pt idx="9">
                  <c:v>3.1</c:v>
                </c:pt>
                <c:pt idx="10">
                  <c:v>4.0999999999999996</c:v>
                </c:pt>
              </c:numCache>
            </c:numRef>
          </c:val>
          <c:extLst>
            <c:ext xmlns:c16="http://schemas.microsoft.com/office/drawing/2014/chart" uri="{C3380CC4-5D6E-409C-BE32-E72D297353CC}">
              <c16:uniqueId val="{00000000-3F45-E042-AF69-A425839885B4}"/>
            </c:ext>
          </c:extLst>
        </c:ser>
        <c:dLbls>
          <c:showLegendKey val="0"/>
          <c:showVal val="0"/>
          <c:showCatName val="0"/>
          <c:showSerName val="0"/>
          <c:showPercent val="0"/>
          <c:showBubbleSize val="0"/>
        </c:dLbls>
        <c:gapWidth val="219"/>
        <c:overlap val="-27"/>
        <c:axId val="96214288"/>
        <c:axId val="96160496"/>
      </c:barChart>
      <c:catAx>
        <c:axId val="9621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60496"/>
        <c:crosses val="autoZero"/>
        <c:auto val="1"/>
        <c:lblAlgn val="ctr"/>
        <c:lblOffset val="100"/>
        <c:noMultiLvlLbl val="0"/>
      </c:catAx>
      <c:valAx>
        <c:axId val="9616049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14288"/>
        <c:crosses val="autoZero"/>
        <c:crossBetween val="between"/>
      </c:valAx>
      <c:spPr>
        <a:noFill/>
        <a:ln>
          <a:noFill/>
        </a:ln>
        <a:effectLst/>
      </c:spPr>
    </c:plotArea>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'FOOD SERVICE INDUSTRY'!$C$40</c:f>
              <c:strCache>
                <c:ptCount val="1"/>
                <c:pt idx="0">
                  <c:v>MARKET SIZE</c:v>
                </c:pt>
              </c:strCache>
            </c:strRef>
          </c:tx>
          <c:spPr>
            <a:ln w="28575" cap="rnd">
              <a:solidFill>
                <a:schemeClr val="accent1"/>
              </a:solidFill>
              <a:round/>
            </a:ln>
            <a:effectLst/>
          </c:spPr>
          <c:marker>
            <c:symbol val="none"/>
          </c:marker>
          <c:cat>
            <c:numRef>
              <c:f>'FOOD SERVICE INDUSTRY'!$B$41:$B$55</c:f>
              <c:numCache>
                <c:formatCode>General</c:formatCode>
                <c:ptCount val="15"/>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numCache>
            </c:numRef>
          </c:cat>
          <c:val>
            <c:numRef>
              <c:f>'FOOD SERVICE INDUSTRY'!$C$41:$C$55</c:f>
              <c:numCache>
                <c:formatCode>#,##0.0</c:formatCode>
                <c:ptCount val="15"/>
                <c:pt idx="0">
                  <c:v>748118.7</c:v>
                </c:pt>
                <c:pt idx="1">
                  <c:v>870575.1</c:v>
                </c:pt>
                <c:pt idx="2">
                  <c:v>995660.4</c:v>
                </c:pt>
                <c:pt idx="3">
                  <c:v>1189724.1000000001</c:v>
                </c:pt>
                <c:pt idx="4">
                  <c:v>1334675.3999999999</c:v>
                </c:pt>
                <c:pt idx="5">
                  <c:v>1557599</c:v>
                </c:pt>
                <c:pt idx="6">
                  <c:v>1785242</c:v>
                </c:pt>
                <c:pt idx="7">
                  <c:v>2010036.8</c:v>
                </c:pt>
                <c:pt idx="8">
                  <c:v>2282473.1</c:v>
                </c:pt>
                <c:pt idx="9">
                  <c:v>2544934.1</c:v>
                </c:pt>
                <c:pt idx="10">
                  <c:v>2839943.1</c:v>
                </c:pt>
                <c:pt idx="11">
                  <c:v>3159262.3</c:v>
                </c:pt>
                <c:pt idx="12">
                  <c:v>3457317.9</c:v>
                </c:pt>
                <c:pt idx="13">
                  <c:v>3768914.2</c:v>
                </c:pt>
                <c:pt idx="14">
                  <c:v>4078877.3</c:v>
                </c:pt>
              </c:numCache>
            </c:numRef>
          </c:val>
          <c:smooth val="0"/>
          <c:extLst>
            <c:ext xmlns:c16="http://schemas.microsoft.com/office/drawing/2014/chart" uri="{C3380CC4-5D6E-409C-BE32-E72D297353CC}">
              <c16:uniqueId val="{00000000-04E5-DA4B-9D01-CC25D4F09F8E}"/>
            </c:ext>
          </c:extLst>
        </c:ser>
        <c:dLbls>
          <c:showLegendKey val="0"/>
          <c:showVal val="0"/>
          <c:showCatName val="0"/>
          <c:showSerName val="0"/>
          <c:showPercent val="0"/>
          <c:showBubbleSize val="0"/>
        </c:dLbls>
        <c:smooth val="0"/>
        <c:axId val="63274464"/>
        <c:axId val="94495984"/>
      </c:lineChart>
      <c:catAx>
        <c:axId val="6327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95984"/>
        <c:crosses val="autoZero"/>
        <c:auto val="1"/>
        <c:lblAlgn val="ctr"/>
        <c:lblOffset val="100"/>
        <c:noMultiLvlLbl val="0"/>
      </c:catAx>
      <c:valAx>
        <c:axId val="9449598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74464"/>
        <c:crosses val="autoZero"/>
        <c:crossBetween val="between"/>
      </c:valAx>
      <c:spPr>
        <a:noFill/>
        <a:ln>
          <a:noFill/>
        </a:ln>
        <a:effectLst/>
      </c:spPr>
    </c:plotArea>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in million 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'ONLINE FOOD DELIVERY INDUSTRY'!$B$11</c:f>
              <c:strCache>
                <c:ptCount val="1"/>
                <c:pt idx="0">
                  <c:v>Restaurant-to-Consumer Delivery</c:v>
                </c:pt>
              </c:strCache>
            </c:strRef>
          </c:tx>
          <c:spPr>
            <a:solidFill>
              <a:schemeClr val="accent1">
                <a:lumMod val="75000"/>
              </a:schemeClr>
            </a:solidFill>
            <a:ln>
              <a:noFill/>
            </a:ln>
            <a:effectLst/>
          </c:spPr>
          <c:invertIfNegative val="0"/>
          <c:cat>
            <c:strRef>
              <c:f>'ONLINE FOOD DELIVERY INDUSTRY'!$C$9:$K$10</c:f>
              <c:strCache>
                <c:ptCount val="9"/>
                <c:pt idx="0">
                  <c:v>2017</c:v>
                </c:pt>
                <c:pt idx="1">
                  <c:v>2018</c:v>
                </c:pt>
                <c:pt idx="2">
                  <c:v>2019</c:v>
                </c:pt>
                <c:pt idx="3">
                  <c:v>2020</c:v>
                </c:pt>
                <c:pt idx="4">
                  <c:v>2021</c:v>
                </c:pt>
                <c:pt idx="5">
                  <c:v>2022</c:v>
                </c:pt>
                <c:pt idx="6">
                  <c:v>2023</c:v>
                </c:pt>
                <c:pt idx="7">
                  <c:v>2024</c:v>
                </c:pt>
                <c:pt idx="8">
                  <c:v>CAGR in %</c:v>
                </c:pt>
              </c:strCache>
            </c:strRef>
          </c:cat>
          <c:val>
            <c:numRef>
              <c:f>'ONLINE FOOD DELIVERY INDUSTRY'!$C$11:$K$11</c:f>
              <c:numCache>
                <c:formatCode>#,##0.0</c:formatCode>
                <c:ptCount val="9"/>
                <c:pt idx="0">
                  <c:v>2931</c:v>
                </c:pt>
                <c:pt idx="1">
                  <c:v>3657</c:v>
                </c:pt>
                <c:pt idx="2">
                  <c:v>4334</c:v>
                </c:pt>
                <c:pt idx="3">
                  <c:v>4934</c:v>
                </c:pt>
                <c:pt idx="4">
                  <c:v>5445</c:v>
                </c:pt>
                <c:pt idx="5">
                  <c:v>5866</c:v>
                </c:pt>
                <c:pt idx="6">
                  <c:v>6208</c:v>
                </c:pt>
                <c:pt idx="7">
                  <c:v>6482</c:v>
                </c:pt>
                <c:pt idx="8" formatCode="General">
                  <c:v>12</c:v>
                </c:pt>
              </c:numCache>
            </c:numRef>
          </c:val>
          <c:extLst>
            <c:ext xmlns:c16="http://schemas.microsoft.com/office/drawing/2014/chart" uri="{C3380CC4-5D6E-409C-BE32-E72D297353CC}">
              <c16:uniqueId val="{00000000-5EC7-604B-A0F9-1965E3F94E7E}"/>
            </c:ext>
          </c:extLst>
        </c:ser>
        <c:ser>
          <c:idx val="1"/>
          <c:order val="1"/>
          <c:tx>
            <c:strRef>
              <c:f>'ONLINE FOOD DELIVERY INDUSTRY'!$B$12</c:f>
              <c:strCache>
                <c:ptCount val="1"/>
                <c:pt idx="0">
                  <c:v>Platform-to-Consumer Delivery</c:v>
                </c:pt>
              </c:strCache>
            </c:strRef>
          </c:tx>
          <c:spPr>
            <a:solidFill>
              <a:schemeClr val="accent1">
                <a:lumMod val="60000"/>
                <a:lumOff val="40000"/>
              </a:schemeClr>
            </a:solidFill>
            <a:ln>
              <a:noFill/>
            </a:ln>
            <a:effectLst/>
          </c:spPr>
          <c:invertIfNegative val="0"/>
          <c:cat>
            <c:strRef>
              <c:f>'ONLINE FOOD DELIVERY INDUSTRY'!$C$9:$K$10</c:f>
              <c:strCache>
                <c:ptCount val="9"/>
                <c:pt idx="0">
                  <c:v>2017</c:v>
                </c:pt>
                <c:pt idx="1">
                  <c:v>2018</c:v>
                </c:pt>
                <c:pt idx="2">
                  <c:v>2019</c:v>
                </c:pt>
                <c:pt idx="3">
                  <c:v>2020</c:v>
                </c:pt>
                <c:pt idx="4">
                  <c:v>2021</c:v>
                </c:pt>
                <c:pt idx="5">
                  <c:v>2022</c:v>
                </c:pt>
                <c:pt idx="6">
                  <c:v>2023</c:v>
                </c:pt>
                <c:pt idx="7">
                  <c:v>2024</c:v>
                </c:pt>
                <c:pt idx="8">
                  <c:v>CAGR in %</c:v>
                </c:pt>
              </c:strCache>
            </c:strRef>
          </c:cat>
          <c:val>
            <c:numRef>
              <c:f>'ONLINE FOOD DELIVERY INDUSTRY'!$C$12:$K$12</c:f>
              <c:numCache>
                <c:formatCode>#,##0.0</c:formatCode>
                <c:ptCount val="9"/>
                <c:pt idx="0">
                  <c:v>1876</c:v>
                </c:pt>
                <c:pt idx="1">
                  <c:v>2558</c:v>
                </c:pt>
                <c:pt idx="2">
                  <c:v>3396</c:v>
                </c:pt>
                <c:pt idx="3">
                  <c:v>4273</c:v>
                </c:pt>
                <c:pt idx="4">
                  <c:v>5085</c:v>
                </c:pt>
                <c:pt idx="5">
                  <c:v>5776</c:v>
                </c:pt>
                <c:pt idx="6">
                  <c:v>6328</c:v>
                </c:pt>
                <c:pt idx="7">
                  <c:v>6751</c:v>
                </c:pt>
                <c:pt idx="8" formatCode="General">
                  <c:v>20.100000000000001</c:v>
                </c:pt>
              </c:numCache>
            </c:numRef>
          </c:val>
          <c:extLst>
            <c:ext xmlns:c16="http://schemas.microsoft.com/office/drawing/2014/chart" uri="{C3380CC4-5D6E-409C-BE32-E72D297353CC}">
              <c16:uniqueId val="{00000001-5EC7-604B-A0F9-1965E3F94E7E}"/>
            </c:ext>
          </c:extLst>
        </c:ser>
        <c:ser>
          <c:idx val="2"/>
          <c:order val="2"/>
          <c:tx>
            <c:strRef>
              <c:f>'ONLINE FOOD DELIVERY INDUSTRY'!$B$13</c:f>
              <c:strCache>
                <c:ptCount val="1"/>
                <c:pt idx="0">
                  <c:v>Total</c:v>
                </c:pt>
              </c:strCache>
            </c:strRef>
          </c:tx>
          <c:spPr>
            <a:solidFill>
              <a:schemeClr val="accent3"/>
            </a:solidFill>
            <a:ln>
              <a:noFill/>
            </a:ln>
            <a:effectLst/>
          </c:spPr>
          <c:invertIfNegative val="0"/>
          <c:cat>
            <c:strRef>
              <c:f>'ONLINE FOOD DELIVERY INDUSTRY'!$C$9:$K$10</c:f>
              <c:strCache>
                <c:ptCount val="9"/>
                <c:pt idx="0">
                  <c:v>2017</c:v>
                </c:pt>
                <c:pt idx="1">
                  <c:v>2018</c:v>
                </c:pt>
                <c:pt idx="2">
                  <c:v>2019</c:v>
                </c:pt>
                <c:pt idx="3">
                  <c:v>2020</c:v>
                </c:pt>
                <c:pt idx="4">
                  <c:v>2021</c:v>
                </c:pt>
                <c:pt idx="5">
                  <c:v>2022</c:v>
                </c:pt>
                <c:pt idx="6">
                  <c:v>2023</c:v>
                </c:pt>
                <c:pt idx="7">
                  <c:v>2024</c:v>
                </c:pt>
                <c:pt idx="8">
                  <c:v>CAGR in %</c:v>
                </c:pt>
              </c:strCache>
            </c:strRef>
          </c:cat>
          <c:val>
            <c:numRef>
              <c:f>'ONLINE FOOD DELIVERY INDUSTRY'!$C$13:$K$13</c:f>
              <c:numCache>
                <c:formatCode>#,##0.0</c:formatCode>
                <c:ptCount val="9"/>
                <c:pt idx="0">
                  <c:v>4807</c:v>
                </c:pt>
                <c:pt idx="1">
                  <c:v>6215</c:v>
                </c:pt>
                <c:pt idx="2">
                  <c:v>7730</c:v>
                </c:pt>
                <c:pt idx="3">
                  <c:v>9207</c:v>
                </c:pt>
                <c:pt idx="4">
                  <c:v>10530</c:v>
                </c:pt>
                <c:pt idx="5">
                  <c:v>11642</c:v>
                </c:pt>
                <c:pt idx="6">
                  <c:v>12536</c:v>
                </c:pt>
                <c:pt idx="7">
                  <c:v>13233</c:v>
                </c:pt>
                <c:pt idx="8" formatCode="General">
                  <c:v>15.6</c:v>
                </c:pt>
              </c:numCache>
            </c:numRef>
          </c:val>
          <c:extLst>
            <c:ext xmlns:c16="http://schemas.microsoft.com/office/drawing/2014/chart" uri="{C3380CC4-5D6E-409C-BE32-E72D297353CC}">
              <c16:uniqueId val="{00000002-5EC7-604B-A0F9-1965E3F94E7E}"/>
            </c:ext>
          </c:extLst>
        </c:ser>
        <c:dLbls>
          <c:showLegendKey val="0"/>
          <c:showVal val="0"/>
          <c:showCatName val="0"/>
          <c:showSerName val="0"/>
          <c:showPercent val="0"/>
          <c:showBubbleSize val="0"/>
        </c:dLbls>
        <c:gapWidth val="219"/>
        <c:overlap val="-27"/>
        <c:axId val="155099920"/>
        <c:axId val="1776726559"/>
      </c:barChart>
      <c:catAx>
        <c:axId val="155099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726559"/>
        <c:crosses val="autoZero"/>
        <c:auto val="1"/>
        <c:lblAlgn val="ctr"/>
        <c:lblOffset val="100"/>
        <c:noMultiLvlLbl val="0"/>
      </c:catAx>
      <c:valAx>
        <c:axId val="177672655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999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Growth in percent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'ONLINE FOOD DELIVERY INDUSTRY'!$B$26</c:f>
              <c:strCache>
                <c:ptCount val="1"/>
                <c:pt idx="0">
                  <c:v>Restaurant-to-Consumer Delivery</c:v>
                </c:pt>
              </c:strCache>
            </c:strRef>
          </c:tx>
          <c:spPr>
            <a:solidFill>
              <a:schemeClr val="accent1">
                <a:lumMod val="75000"/>
              </a:schemeClr>
            </a:solidFill>
            <a:ln>
              <a:noFill/>
            </a:ln>
            <a:effectLst/>
          </c:spPr>
          <c:invertIfNegative val="0"/>
          <c:cat>
            <c:numRef>
              <c:f>'ONLINE FOOD DELIVERY INDUSTRY'!$C$25:$J$25</c:f>
              <c:numCache>
                <c:formatCode>General</c:formatCode>
                <c:ptCount val="8"/>
                <c:pt idx="1">
                  <c:v>2018</c:v>
                </c:pt>
                <c:pt idx="2">
                  <c:v>2019</c:v>
                </c:pt>
                <c:pt idx="3">
                  <c:v>2020</c:v>
                </c:pt>
                <c:pt idx="4">
                  <c:v>2021</c:v>
                </c:pt>
                <c:pt idx="5">
                  <c:v>2022</c:v>
                </c:pt>
                <c:pt idx="6">
                  <c:v>2023</c:v>
                </c:pt>
                <c:pt idx="7">
                  <c:v>2024</c:v>
                </c:pt>
              </c:numCache>
            </c:numRef>
          </c:cat>
          <c:val>
            <c:numRef>
              <c:f>'ONLINE FOOD DELIVERY INDUSTRY'!$C$26:$J$26</c:f>
              <c:numCache>
                <c:formatCode>#,##0.00</c:formatCode>
                <c:ptCount val="8"/>
                <c:pt idx="1">
                  <c:v>24.8</c:v>
                </c:pt>
                <c:pt idx="2">
                  <c:v>18.5</c:v>
                </c:pt>
                <c:pt idx="3">
                  <c:v>13.9</c:v>
                </c:pt>
                <c:pt idx="4">
                  <c:v>10.3</c:v>
                </c:pt>
                <c:pt idx="5">
                  <c:v>7.7</c:v>
                </c:pt>
                <c:pt idx="6">
                  <c:v>5.8</c:v>
                </c:pt>
                <c:pt idx="7">
                  <c:v>4.4000000000000004</c:v>
                </c:pt>
              </c:numCache>
            </c:numRef>
          </c:val>
          <c:extLst>
            <c:ext xmlns:c16="http://schemas.microsoft.com/office/drawing/2014/chart" uri="{C3380CC4-5D6E-409C-BE32-E72D297353CC}">
              <c16:uniqueId val="{00000000-94D9-324A-8014-24B4E69B4ADA}"/>
            </c:ext>
          </c:extLst>
        </c:ser>
        <c:ser>
          <c:idx val="1"/>
          <c:order val="1"/>
          <c:tx>
            <c:strRef>
              <c:f>'ONLINE FOOD DELIVERY INDUSTRY'!$B$27</c:f>
              <c:strCache>
                <c:ptCount val="1"/>
                <c:pt idx="0">
                  <c:v>Platform-to-Consumer Delivery</c:v>
                </c:pt>
              </c:strCache>
            </c:strRef>
          </c:tx>
          <c:spPr>
            <a:solidFill>
              <a:schemeClr val="accent1">
                <a:lumMod val="60000"/>
                <a:lumOff val="40000"/>
              </a:schemeClr>
            </a:solidFill>
            <a:ln>
              <a:noFill/>
            </a:ln>
            <a:effectLst/>
          </c:spPr>
          <c:invertIfNegative val="0"/>
          <c:cat>
            <c:numRef>
              <c:f>'ONLINE FOOD DELIVERY INDUSTRY'!$C$25:$J$25</c:f>
              <c:numCache>
                <c:formatCode>General</c:formatCode>
                <c:ptCount val="8"/>
                <c:pt idx="1">
                  <c:v>2018</c:v>
                </c:pt>
                <c:pt idx="2">
                  <c:v>2019</c:v>
                </c:pt>
                <c:pt idx="3">
                  <c:v>2020</c:v>
                </c:pt>
                <c:pt idx="4">
                  <c:v>2021</c:v>
                </c:pt>
                <c:pt idx="5">
                  <c:v>2022</c:v>
                </c:pt>
                <c:pt idx="6">
                  <c:v>2023</c:v>
                </c:pt>
                <c:pt idx="7">
                  <c:v>2024</c:v>
                </c:pt>
              </c:numCache>
            </c:numRef>
          </c:cat>
          <c:val>
            <c:numRef>
              <c:f>'ONLINE FOOD DELIVERY INDUSTRY'!$C$27:$J$27</c:f>
              <c:numCache>
                <c:formatCode>#,##0.00</c:formatCode>
                <c:ptCount val="8"/>
                <c:pt idx="1">
                  <c:v>36.299999999999997</c:v>
                </c:pt>
                <c:pt idx="2">
                  <c:v>32.799999999999997</c:v>
                </c:pt>
                <c:pt idx="3">
                  <c:v>25.8</c:v>
                </c:pt>
                <c:pt idx="4">
                  <c:v>19</c:v>
                </c:pt>
                <c:pt idx="5">
                  <c:v>13.6</c:v>
                </c:pt>
                <c:pt idx="6">
                  <c:v>9.6</c:v>
                </c:pt>
                <c:pt idx="7">
                  <c:v>6.7</c:v>
                </c:pt>
              </c:numCache>
            </c:numRef>
          </c:val>
          <c:extLst>
            <c:ext xmlns:c16="http://schemas.microsoft.com/office/drawing/2014/chart" uri="{C3380CC4-5D6E-409C-BE32-E72D297353CC}">
              <c16:uniqueId val="{00000001-94D9-324A-8014-24B4E69B4ADA}"/>
            </c:ext>
          </c:extLst>
        </c:ser>
        <c:ser>
          <c:idx val="2"/>
          <c:order val="2"/>
          <c:tx>
            <c:strRef>
              <c:f>'ONLINE FOOD DELIVERY INDUSTRY'!$B$28</c:f>
              <c:strCache>
                <c:ptCount val="1"/>
                <c:pt idx="0">
                  <c:v>Total</c:v>
                </c:pt>
              </c:strCache>
            </c:strRef>
          </c:tx>
          <c:spPr>
            <a:solidFill>
              <a:schemeClr val="accent3"/>
            </a:solidFill>
            <a:ln>
              <a:noFill/>
            </a:ln>
            <a:effectLst/>
          </c:spPr>
          <c:invertIfNegative val="0"/>
          <c:cat>
            <c:numRef>
              <c:f>'ONLINE FOOD DELIVERY INDUSTRY'!$C$25:$J$25</c:f>
              <c:numCache>
                <c:formatCode>General</c:formatCode>
                <c:ptCount val="8"/>
                <c:pt idx="1">
                  <c:v>2018</c:v>
                </c:pt>
                <c:pt idx="2">
                  <c:v>2019</c:v>
                </c:pt>
                <c:pt idx="3">
                  <c:v>2020</c:v>
                </c:pt>
                <c:pt idx="4">
                  <c:v>2021</c:v>
                </c:pt>
                <c:pt idx="5">
                  <c:v>2022</c:v>
                </c:pt>
                <c:pt idx="6">
                  <c:v>2023</c:v>
                </c:pt>
                <c:pt idx="7">
                  <c:v>2024</c:v>
                </c:pt>
              </c:numCache>
            </c:numRef>
          </c:cat>
          <c:val>
            <c:numRef>
              <c:f>'ONLINE FOOD DELIVERY INDUSTRY'!$C$28:$J$28</c:f>
              <c:numCache>
                <c:formatCode>#,##0.00</c:formatCode>
                <c:ptCount val="8"/>
                <c:pt idx="1">
                  <c:v>29.3</c:v>
                </c:pt>
                <c:pt idx="2">
                  <c:v>24.4</c:v>
                </c:pt>
                <c:pt idx="3">
                  <c:v>19.100000000000001</c:v>
                </c:pt>
                <c:pt idx="4">
                  <c:v>14.4</c:v>
                </c:pt>
                <c:pt idx="5">
                  <c:v>10.6</c:v>
                </c:pt>
                <c:pt idx="6">
                  <c:v>7.7</c:v>
                </c:pt>
                <c:pt idx="7">
                  <c:v>5.6</c:v>
                </c:pt>
              </c:numCache>
            </c:numRef>
          </c:val>
          <c:extLst>
            <c:ext xmlns:c16="http://schemas.microsoft.com/office/drawing/2014/chart" uri="{C3380CC4-5D6E-409C-BE32-E72D297353CC}">
              <c16:uniqueId val="{00000002-94D9-324A-8014-24B4E69B4ADA}"/>
            </c:ext>
          </c:extLst>
        </c:ser>
        <c:dLbls>
          <c:showLegendKey val="0"/>
          <c:showVal val="0"/>
          <c:showCatName val="0"/>
          <c:showSerName val="0"/>
          <c:showPercent val="0"/>
          <c:showBubbleSize val="0"/>
        </c:dLbls>
        <c:gapWidth val="219"/>
        <c:overlap val="-27"/>
        <c:axId val="1777038351"/>
        <c:axId val="1776476127"/>
      </c:barChart>
      <c:catAx>
        <c:axId val="1777038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476127"/>
        <c:crosses val="autoZero"/>
        <c:auto val="1"/>
        <c:lblAlgn val="ctr"/>
        <c:lblOffset val="100"/>
        <c:noMultiLvlLbl val="0"/>
      </c:catAx>
      <c:valAx>
        <c:axId val="17764761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0383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Users in millions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'ONLINE FOOD DELIVERY INDUSTRY'!$B$41</c:f>
              <c:strCache>
                <c:ptCount val="1"/>
                <c:pt idx="0">
                  <c:v>Restaurant-to-Consumer Delivery</c:v>
                </c:pt>
              </c:strCache>
            </c:strRef>
          </c:tx>
          <c:spPr>
            <a:solidFill>
              <a:schemeClr val="accent1">
                <a:lumMod val="75000"/>
              </a:schemeClr>
            </a:solidFill>
            <a:ln>
              <a:noFill/>
            </a:ln>
            <a:effectLst/>
          </c:spPr>
          <c:invertIfNegative val="0"/>
          <c:cat>
            <c:strRef>
              <c:f>'ONLINE FOOD DELIVERY INDUSTRY'!$C$39:$K$40</c:f>
              <c:strCache>
                <c:ptCount val="9"/>
                <c:pt idx="0">
                  <c:v>2017</c:v>
                </c:pt>
                <c:pt idx="1">
                  <c:v>2018</c:v>
                </c:pt>
                <c:pt idx="2">
                  <c:v>2019</c:v>
                </c:pt>
                <c:pt idx="3">
                  <c:v>2020</c:v>
                </c:pt>
                <c:pt idx="4">
                  <c:v>2021</c:v>
                </c:pt>
                <c:pt idx="5">
                  <c:v>2022</c:v>
                </c:pt>
                <c:pt idx="6">
                  <c:v>2023</c:v>
                </c:pt>
                <c:pt idx="7">
                  <c:v>2024</c:v>
                </c:pt>
                <c:pt idx="8">
                  <c:v>CAGR in %</c:v>
                </c:pt>
              </c:strCache>
            </c:strRef>
          </c:cat>
          <c:val>
            <c:numRef>
              <c:f>'ONLINE FOOD DELIVERY INDUSTRY'!$C$41:$K$41</c:f>
              <c:numCache>
                <c:formatCode>#,##0.00</c:formatCode>
                <c:ptCount val="9"/>
                <c:pt idx="0">
                  <c:v>80.400000000000006</c:v>
                </c:pt>
                <c:pt idx="1">
                  <c:v>94.2</c:v>
                </c:pt>
                <c:pt idx="2">
                  <c:v>106.1</c:v>
                </c:pt>
                <c:pt idx="3">
                  <c:v>116.1</c:v>
                </c:pt>
                <c:pt idx="4">
                  <c:v>124.5</c:v>
                </c:pt>
                <c:pt idx="5">
                  <c:v>131.6</c:v>
                </c:pt>
                <c:pt idx="6">
                  <c:v>137.4</c:v>
                </c:pt>
                <c:pt idx="7">
                  <c:v>142.19999999999999</c:v>
                </c:pt>
                <c:pt idx="8" formatCode="General">
                  <c:v>8.5</c:v>
                </c:pt>
              </c:numCache>
            </c:numRef>
          </c:val>
          <c:extLst>
            <c:ext xmlns:c16="http://schemas.microsoft.com/office/drawing/2014/chart" uri="{C3380CC4-5D6E-409C-BE32-E72D297353CC}">
              <c16:uniqueId val="{00000000-04F0-2E41-BFC7-E2A7D14450FC}"/>
            </c:ext>
          </c:extLst>
        </c:ser>
        <c:ser>
          <c:idx val="1"/>
          <c:order val="1"/>
          <c:tx>
            <c:strRef>
              <c:f>'ONLINE FOOD DELIVERY INDUSTRY'!$B$42</c:f>
              <c:strCache>
                <c:ptCount val="1"/>
                <c:pt idx="0">
                  <c:v>Platform-to-Consumer Delivery</c:v>
                </c:pt>
              </c:strCache>
            </c:strRef>
          </c:tx>
          <c:spPr>
            <a:solidFill>
              <a:schemeClr val="accent1">
                <a:lumMod val="60000"/>
                <a:lumOff val="40000"/>
              </a:schemeClr>
            </a:solidFill>
            <a:ln>
              <a:noFill/>
            </a:ln>
            <a:effectLst/>
          </c:spPr>
          <c:invertIfNegative val="0"/>
          <c:cat>
            <c:strRef>
              <c:f>'ONLINE FOOD DELIVERY INDUSTRY'!$C$39:$K$40</c:f>
              <c:strCache>
                <c:ptCount val="9"/>
                <c:pt idx="0">
                  <c:v>2017</c:v>
                </c:pt>
                <c:pt idx="1">
                  <c:v>2018</c:v>
                </c:pt>
                <c:pt idx="2">
                  <c:v>2019</c:v>
                </c:pt>
                <c:pt idx="3">
                  <c:v>2020</c:v>
                </c:pt>
                <c:pt idx="4">
                  <c:v>2021</c:v>
                </c:pt>
                <c:pt idx="5">
                  <c:v>2022</c:v>
                </c:pt>
                <c:pt idx="6">
                  <c:v>2023</c:v>
                </c:pt>
                <c:pt idx="7">
                  <c:v>2024</c:v>
                </c:pt>
                <c:pt idx="8">
                  <c:v>CAGR in %</c:v>
                </c:pt>
              </c:strCache>
            </c:strRef>
          </c:cat>
          <c:val>
            <c:numRef>
              <c:f>'ONLINE FOOD DELIVERY INDUSTRY'!$C$42:$K$42</c:f>
              <c:numCache>
                <c:formatCode>#,##0.00</c:formatCode>
                <c:ptCount val="9"/>
                <c:pt idx="0">
                  <c:v>46.7</c:v>
                </c:pt>
                <c:pt idx="1">
                  <c:v>60.1</c:v>
                </c:pt>
                <c:pt idx="2">
                  <c:v>76.2</c:v>
                </c:pt>
                <c:pt idx="3">
                  <c:v>92.8</c:v>
                </c:pt>
                <c:pt idx="4">
                  <c:v>107.9</c:v>
                </c:pt>
                <c:pt idx="5">
                  <c:v>120.8</c:v>
                </c:pt>
                <c:pt idx="6">
                  <c:v>131</c:v>
                </c:pt>
                <c:pt idx="7">
                  <c:v>138.9</c:v>
                </c:pt>
                <c:pt idx="8" formatCode="General">
                  <c:v>16.8</c:v>
                </c:pt>
              </c:numCache>
            </c:numRef>
          </c:val>
          <c:extLst>
            <c:ext xmlns:c16="http://schemas.microsoft.com/office/drawing/2014/chart" uri="{C3380CC4-5D6E-409C-BE32-E72D297353CC}">
              <c16:uniqueId val="{00000001-04F0-2E41-BFC7-E2A7D14450FC}"/>
            </c:ext>
          </c:extLst>
        </c:ser>
        <c:ser>
          <c:idx val="2"/>
          <c:order val="2"/>
          <c:tx>
            <c:strRef>
              <c:f>'ONLINE FOOD DELIVERY INDUSTRY'!$B$43</c:f>
              <c:strCache>
                <c:ptCount val="1"/>
                <c:pt idx="0">
                  <c:v>Total</c:v>
                </c:pt>
              </c:strCache>
            </c:strRef>
          </c:tx>
          <c:spPr>
            <a:solidFill>
              <a:schemeClr val="accent3"/>
            </a:solidFill>
            <a:ln>
              <a:noFill/>
            </a:ln>
            <a:effectLst/>
          </c:spPr>
          <c:invertIfNegative val="0"/>
          <c:cat>
            <c:strRef>
              <c:f>'ONLINE FOOD DELIVERY INDUSTRY'!$C$39:$K$40</c:f>
              <c:strCache>
                <c:ptCount val="9"/>
                <c:pt idx="0">
                  <c:v>2017</c:v>
                </c:pt>
                <c:pt idx="1">
                  <c:v>2018</c:v>
                </c:pt>
                <c:pt idx="2">
                  <c:v>2019</c:v>
                </c:pt>
                <c:pt idx="3">
                  <c:v>2020</c:v>
                </c:pt>
                <c:pt idx="4">
                  <c:v>2021</c:v>
                </c:pt>
                <c:pt idx="5">
                  <c:v>2022</c:v>
                </c:pt>
                <c:pt idx="6">
                  <c:v>2023</c:v>
                </c:pt>
                <c:pt idx="7">
                  <c:v>2024</c:v>
                </c:pt>
                <c:pt idx="8">
                  <c:v>CAGR in %</c:v>
                </c:pt>
              </c:strCache>
            </c:strRef>
          </c:cat>
          <c:val>
            <c:numRef>
              <c:f>'ONLINE FOOD DELIVERY INDUSTRY'!$C$43:$K$43</c:f>
              <c:numCache>
                <c:formatCode>#,##0.00</c:formatCode>
                <c:ptCount val="9"/>
                <c:pt idx="0">
                  <c:v>114.3</c:v>
                </c:pt>
                <c:pt idx="1">
                  <c:v>138</c:v>
                </c:pt>
                <c:pt idx="2">
                  <c:v>161.80000000000001</c:v>
                </c:pt>
                <c:pt idx="3">
                  <c:v>184.3</c:v>
                </c:pt>
                <c:pt idx="4">
                  <c:v>204.1</c:v>
                </c:pt>
                <c:pt idx="5">
                  <c:v>220.7</c:v>
                </c:pt>
                <c:pt idx="6">
                  <c:v>234.2</c:v>
                </c:pt>
                <c:pt idx="7">
                  <c:v>244.9</c:v>
                </c:pt>
                <c:pt idx="8" formatCode="General">
                  <c:v>11.5</c:v>
                </c:pt>
              </c:numCache>
            </c:numRef>
          </c:val>
          <c:extLst>
            <c:ext xmlns:c16="http://schemas.microsoft.com/office/drawing/2014/chart" uri="{C3380CC4-5D6E-409C-BE32-E72D297353CC}">
              <c16:uniqueId val="{00000002-04F0-2E41-BFC7-E2A7D14450FC}"/>
            </c:ext>
          </c:extLst>
        </c:ser>
        <c:dLbls>
          <c:showLegendKey val="0"/>
          <c:showVal val="0"/>
          <c:showCatName val="0"/>
          <c:showSerName val="0"/>
          <c:showPercent val="0"/>
          <c:showBubbleSize val="0"/>
        </c:dLbls>
        <c:gapWidth val="219"/>
        <c:overlap val="-27"/>
        <c:axId val="1805470191"/>
        <c:axId val="1804844271"/>
      </c:barChart>
      <c:catAx>
        <c:axId val="1805470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844271"/>
        <c:crosses val="autoZero"/>
        <c:auto val="1"/>
        <c:lblAlgn val="ctr"/>
        <c:lblOffset val="100"/>
        <c:noMultiLvlLbl val="0"/>
      </c:catAx>
      <c:valAx>
        <c:axId val="18048442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4701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Penetration Rate in percent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'ONLINE FOOD DELIVERY INDUSTRY'!$B$56</c:f>
              <c:strCache>
                <c:ptCount val="1"/>
                <c:pt idx="0">
                  <c:v>Restaurant-to-Consumer Delivery</c:v>
                </c:pt>
              </c:strCache>
            </c:strRef>
          </c:tx>
          <c:spPr>
            <a:ln w="28575" cap="rnd">
              <a:solidFill>
                <a:schemeClr val="accent1">
                  <a:lumMod val="75000"/>
                </a:schemeClr>
              </a:solidFill>
              <a:round/>
            </a:ln>
            <a:effectLst/>
          </c:spPr>
          <c:marker>
            <c:symbol val="none"/>
          </c:marker>
          <c:cat>
            <c:strRef>
              <c:f>'ONLINE FOOD DELIVERY INDUSTRY'!$C$55:$K$55</c:f>
              <c:strCache>
                <c:ptCount val="9"/>
                <c:pt idx="0">
                  <c:v>2017</c:v>
                </c:pt>
                <c:pt idx="1">
                  <c:v>2018</c:v>
                </c:pt>
                <c:pt idx="2">
                  <c:v>2019</c:v>
                </c:pt>
                <c:pt idx="3">
                  <c:v>2020</c:v>
                </c:pt>
                <c:pt idx="4">
                  <c:v>2021</c:v>
                </c:pt>
                <c:pt idx="5">
                  <c:v>2022</c:v>
                </c:pt>
                <c:pt idx="6">
                  <c:v>2023</c:v>
                </c:pt>
                <c:pt idx="7">
                  <c:v>2024</c:v>
                </c:pt>
                <c:pt idx="8">
                  <c:v>CAGR in %</c:v>
                </c:pt>
              </c:strCache>
            </c:strRef>
          </c:cat>
          <c:val>
            <c:numRef>
              <c:f>'ONLINE FOOD DELIVERY INDUSTRY'!$C$56:$K$56</c:f>
              <c:numCache>
                <c:formatCode>#,##0.00</c:formatCode>
                <c:ptCount val="9"/>
                <c:pt idx="0">
                  <c:v>6</c:v>
                </c:pt>
                <c:pt idx="1">
                  <c:v>7</c:v>
                </c:pt>
                <c:pt idx="2">
                  <c:v>7.8</c:v>
                </c:pt>
                <c:pt idx="3">
                  <c:v>8.4</c:v>
                </c:pt>
                <c:pt idx="4">
                  <c:v>8.9</c:v>
                </c:pt>
                <c:pt idx="5">
                  <c:v>9.4</c:v>
                </c:pt>
                <c:pt idx="6">
                  <c:v>9.6999999999999993</c:v>
                </c:pt>
                <c:pt idx="7">
                  <c:v>9.9</c:v>
                </c:pt>
                <c:pt idx="8" formatCode="General">
                  <c:v>7.4</c:v>
                </c:pt>
              </c:numCache>
            </c:numRef>
          </c:val>
          <c:smooth val="0"/>
          <c:extLst>
            <c:ext xmlns:c16="http://schemas.microsoft.com/office/drawing/2014/chart" uri="{C3380CC4-5D6E-409C-BE32-E72D297353CC}">
              <c16:uniqueId val="{00000000-DC76-AF4C-A4E2-0D2679C02B04}"/>
            </c:ext>
          </c:extLst>
        </c:ser>
        <c:ser>
          <c:idx val="1"/>
          <c:order val="1"/>
          <c:tx>
            <c:strRef>
              <c:f>'ONLINE FOOD DELIVERY INDUSTRY'!$B$57</c:f>
              <c:strCache>
                <c:ptCount val="1"/>
                <c:pt idx="0">
                  <c:v>Platform-to-Consumer Delivery</c:v>
                </c:pt>
              </c:strCache>
            </c:strRef>
          </c:tx>
          <c:spPr>
            <a:ln w="28575" cap="rnd">
              <a:solidFill>
                <a:schemeClr val="accent1">
                  <a:lumMod val="60000"/>
                  <a:lumOff val="40000"/>
                </a:schemeClr>
              </a:solidFill>
              <a:round/>
            </a:ln>
            <a:effectLst/>
          </c:spPr>
          <c:marker>
            <c:symbol val="none"/>
          </c:marker>
          <c:cat>
            <c:strRef>
              <c:f>'ONLINE FOOD DELIVERY INDUSTRY'!$C$55:$K$55</c:f>
              <c:strCache>
                <c:ptCount val="9"/>
                <c:pt idx="0">
                  <c:v>2017</c:v>
                </c:pt>
                <c:pt idx="1">
                  <c:v>2018</c:v>
                </c:pt>
                <c:pt idx="2">
                  <c:v>2019</c:v>
                </c:pt>
                <c:pt idx="3">
                  <c:v>2020</c:v>
                </c:pt>
                <c:pt idx="4">
                  <c:v>2021</c:v>
                </c:pt>
                <c:pt idx="5">
                  <c:v>2022</c:v>
                </c:pt>
                <c:pt idx="6">
                  <c:v>2023</c:v>
                </c:pt>
                <c:pt idx="7">
                  <c:v>2024</c:v>
                </c:pt>
                <c:pt idx="8">
                  <c:v>CAGR in %</c:v>
                </c:pt>
              </c:strCache>
            </c:strRef>
          </c:cat>
          <c:val>
            <c:numRef>
              <c:f>'ONLINE FOOD DELIVERY INDUSTRY'!$C$57:$K$57</c:f>
              <c:numCache>
                <c:formatCode>#,##0.00</c:formatCode>
                <c:ptCount val="9"/>
                <c:pt idx="0">
                  <c:v>3.5</c:v>
                </c:pt>
                <c:pt idx="1">
                  <c:v>4.4000000000000004</c:v>
                </c:pt>
                <c:pt idx="2">
                  <c:v>5.6</c:v>
                </c:pt>
                <c:pt idx="3">
                  <c:v>6.7</c:v>
                </c:pt>
                <c:pt idx="4">
                  <c:v>7.7</c:v>
                </c:pt>
                <c:pt idx="5">
                  <c:v>8.6</c:v>
                </c:pt>
                <c:pt idx="6">
                  <c:v>9.1999999999999993</c:v>
                </c:pt>
                <c:pt idx="7">
                  <c:v>9.6999999999999993</c:v>
                </c:pt>
                <c:pt idx="8" formatCode="General">
                  <c:v>15.7</c:v>
                </c:pt>
              </c:numCache>
            </c:numRef>
          </c:val>
          <c:smooth val="0"/>
          <c:extLst>
            <c:ext xmlns:c16="http://schemas.microsoft.com/office/drawing/2014/chart" uri="{C3380CC4-5D6E-409C-BE32-E72D297353CC}">
              <c16:uniqueId val="{00000001-DC76-AF4C-A4E2-0D2679C02B04}"/>
            </c:ext>
          </c:extLst>
        </c:ser>
        <c:ser>
          <c:idx val="2"/>
          <c:order val="2"/>
          <c:tx>
            <c:strRef>
              <c:f>'ONLINE FOOD DELIVERY INDUSTRY'!$B$58</c:f>
              <c:strCache>
                <c:ptCount val="1"/>
                <c:pt idx="0">
                  <c:v>Total</c:v>
                </c:pt>
              </c:strCache>
            </c:strRef>
          </c:tx>
          <c:spPr>
            <a:ln w="28575" cap="rnd">
              <a:solidFill>
                <a:schemeClr val="accent3"/>
              </a:solidFill>
              <a:round/>
            </a:ln>
            <a:effectLst/>
          </c:spPr>
          <c:marker>
            <c:symbol val="none"/>
          </c:marker>
          <c:cat>
            <c:strRef>
              <c:f>'ONLINE FOOD DELIVERY INDUSTRY'!$C$55:$K$55</c:f>
              <c:strCache>
                <c:ptCount val="9"/>
                <c:pt idx="0">
                  <c:v>2017</c:v>
                </c:pt>
                <c:pt idx="1">
                  <c:v>2018</c:v>
                </c:pt>
                <c:pt idx="2">
                  <c:v>2019</c:v>
                </c:pt>
                <c:pt idx="3">
                  <c:v>2020</c:v>
                </c:pt>
                <c:pt idx="4">
                  <c:v>2021</c:v>
                </c:pt>
                <c:pt idx="5">
                  <c:v>2022</c:v>
                </c:pt>
                <c:pt idx="6">
                  <c:v>2023</c:v>
                </c:pt>
                <c:pt idx="7">
                  <c:v>2024</c:v>
                </c:pt>
                <c:pt idx="8">
                  <c:v>CAGR in %</c:v>
                </c:pt>
              </c:strCache>
            </c:strRef>
          </c:cat>
          <c:val>
            <c:numRef>
              <c:f>'ONLINE FOOD DELIVERY INDUSTRY'!$C$58:$K$58</c:f>
              <c:numCache>
                <c:formatCode>#,##0.00</c:formatCode>
                <c:ptCount val="9"/>
                <c:pt idx="0">
                  <c:v>8.5</c:v>
                </c:pt>
                <c:pt idx="1">
                  <c:v>10.199999999999999</c:v>
                </c:pt>
                <c:pt idx="2">
                  <c:v>11.8</c:v>
                </c:pt>
                <c:pt idx="3">
                  <c:v>13.4</c:v>
                </c:pt>
                <c:pt idx="4">
                  <c:v>14.6</c:v>
                </c:pt>
                <c:pt idx="5">
                  <c:v>15.7</c:v>
                </c:pt>
                <c:pt idx="6">
                  <c:v>16.5</c:v>
                </c:pt>
                <c:pt idx="7">
                  <c:v>17.100000000000001</c:v>
                </c:pt>
                <c:pt idx="8" formatCode="General">
                  <c:v>10.4</c:v>
                </c:pt>
              </c:numCache>
            </c:numRef>
          </c:val>
          <c:smooth val="0"/>
          <c:extLst>
            <c:ext xmlns:c16="http://schemas.microsoft.com/office/drawing/2014/chart" uri="{C3380CC4-5D6E-409C-BE32-E72D297353CC}">
              <c16:uniqueId val="{00000002-DC76-AF4C-A4E2-0D2679C02B04}"/>
            </c:ext>
          </c:extLst>
        </c:ser>
        <c:dLbls>
          <c:showLegendKey val="0"/>
          <c:showVal val="0"/>
          <c:showCatName val="0"/>
          <c:showSerName val="0"/>
          <c:showPercent val="0"/>
          <c:showBubbleSize val="0"/>
        </c:dLbls>
        <c:smooth val="0"/>
        <c:axId val="1778198911"/>
        <c:axId val="1808455999"/>
      </c:lineChart>
      <c:catAx>
        <c:axId val="1778198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455999"/>
        <c:crosses val="autoZero"/>
        <c:auto val="1"/>
        <c:lblAlgn val="ctr"/>
        <c:lblOffset val="100"/>
        <c:noMultiLvlLbl val="0"/>
      </c:catAx>
      <c:valAx>
        <c:axId val="18084559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1989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ARPU in 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'ONLINE FOOD DELIVERY INDUSTRY'!$B$70</c:f>
              <c:strCache>
                <c:ptCount val="1"/>
                <c:pt idx="0">
                  <c:v>Restaurant-to-Consumer Delivery</c:v>
                </c:pt>
              </c:strCache>
            </c:strRef>
          </c:tx>
          <c:spPr>
            <a:solidFill>
              <a:schemeClr val="accent1">
                <a:lumMod val="75000"/>
              </a:schemeClr>
            </a:solidFill>
            <a:ln>
              <a:noFill/>
            </a:ln>
            <a:effectLst/>
          </c:spPr>
          <c:invertIfNegative val="0"/>
          <c:cat>
            <c:strRef>
              <c:f>'ONLINE FOOD DELIVERY INDUSTRY'!$C$69:$K$69</c:f>
              <c:strCache>
                <c:ptCount val="9"/>
                <c:pt idx="0">
                  <c:v>2017</c:v>
                </c:pt>
                <c:pt idx="1">
                  <c:v>2018</c:v>
                </c:pt>
                <c:pt idx="2">
                  <c:v>2019</c:v>
                </c:pt>
                <c:pt idx="3">
                  <c:v>2020</c:v>
                </c:pt>
                <c:pt idx="4">
                  <c:v>2021</c:v>
                </c:pt>
                <c:pt idx="5">
                  <c:v>2022</c:v>
                </c:pt>
                <c:pt idx="6">
                  <c:v>2023</c:v>
                </c:pt>
                <c:pt idx="7">
                  <c:v>2024</c:v>
                </c:pt>
                <c:pt idx="8">
                  <c:v>CAGR in %</c:v>
                </c:pt>
              </c:strCache>
            </c:strRef>
          </c:cat>
          <c:val>
            <c:numRef>
              <c:f>'ONLINE FOOD DELIVERY INDUSTRY'!$C$70:$K$70</c:f>
              <c:numCache>
                <c:formatCode>#,##0.000</c:formatCode>
                <c:ptCount val="9"/>
                <c:pt idx="0">
                  <c:v>36.46</c:v>
                </c:pt>
                <c:pt idx="1">
                  <c:v>38.81</c:v>
                </c:pt>
                <c:pt idx="2">
                  <c:v>40.86</c:v>
                </c:pt>
                <c:pt idx="3">
                  <c:v>42.5</c:v>
                </c:pt>
                <c:pt idx="4">
                  <c:v>43.72</c:v>
                </c:pt>
                <c:pt idx="5">
                  <c:v>44.59</c:v>
                </c:pt>
                <c:pt idx="6">
                  <c:v>45.18</c:v>
                </c:pt>
                <c:pt idx="7">
                  <c:v>45.57</c:v>
                </c:pt>
                <c:pt idx="8" formatCode="General">
                  <c:v>3.2</c:v>
                </c:pt>
              </c:numCache>
            </c:numRef>
          </c:val>
          <c:extLst>
            <c:ext xmlns:c16="http://schemas.microsoft.com/office/drawing/2014/chart" uri="{C3380CC4-5D6E-409C-BE32-E72D297353CC}">
              <c16:uniqueId val="{00000000-D6BD-6D4D-8D38-CC18E988BB11}"/>
            </c:ext>
          </c:extLst>
        </c:ser>
        <c:ser>
          <c:idx val="1"/>
          <c:order val="1"/>
          <c:tx>
            <c:strRef>
              <c:f>'ONLINE FOOD DELIVERY INDUSTRY'!$B$71</c:f>
              <c:strCache>
                <c:ptCount val="1"/>
                <c:pt idx="0">
                  <c:v>Platform-to-Consumer Delivery</c:v>
                </c:pt>
              </c:strCache>
            </c:strRef>
          </c:tx>
          <c:spPr>
            <a:solidFill>
              <a:schemeClr val="accent1">
                <a:lumMod val="60000"/>
                <a:lumOff val="40000"/>
              </a:schemeClr>
            </a:solidFill>
            <a:ln>
              <a:noFill/>
            </a:ln>
            <a:effectLst/>
          </c:spPr>
          <c:invertIfNegative val="0"/>
          <c:cat>
            <c:strRef>
              <c:f>'ONLINE FOOD DELIVERY INDUSTRY'!$C$69:$K$69</c:f>
              <c:strCache>
                <c:ptCount val="9"/>
                <c:pt idx="0">
                  <c:v>2017</c:v>
                </c:pt>
                <c:pt idx="1">
                  <c:v>2018</c:v>
                </c:pt>
                <c:pt idx="2">
                  <c:v>2019</c:v>
                </c:pt>
                <c:pt idx="3">
                  <c:v>2020</c:v>
                </c:pt>
                <c:pt idx="4">
                  <c:v>2021</c:v>
                </c:pt>
                <c:pt idx="5">
                  <c:v>2022</c:v>
                </c:pt>
                <c:pt idx="6">
                  <c:v>2023</c:v>
                </c:pt>
                <c:pt idx="7">
                  <c:v>2024</c:v>
                </c:pt>
                <c:pt idx="8">
                  <c:v>CAGR in %</c:v>
                </c:pt>
              </c:strCache>
            </c:strRef>
          </c:cat>
          <c:val>
            <c:numRef>
              <c:f>'ONLINE FOOD DELIVERY INDUSTRY'!$C$71:$K$71</c:f>
              <c:numCache>
                <c:formatCode>#,##0.000</c:formatCode>
                <c:ptCount val="9"/>
                <c:pt idx="0">
                  <c:v>40.130000000000003</c:v>
                </c:pt>
                <c:pt idx="1">
                  <c:v>42.59</c:v>
                </c:pt>
                <c:pt idx="2">
                  <c:v>44.58</c:v>
                </c:pt>
                <c:pt idx="3">
                  <c:v>46.06</c:v>
                </c:pt>
                <c:pt idx="4">
                  <c:v>47.11</c:v>
                </c:pt>
                <c:pt idx="5">
                  <c:v>47.82</c:v>
                </c:pt>
                <c:pt idx="6">
                  <c:v>48.3</c:v>
                </c:pt>
                <c:pt idx="7">
                  <c:v>48.62</c:v>
                </c:pt>
                <c:pt idx="8" formatCode="General">
                  <c:v>2.8</c:v>
                </c:pt>
              </c:numCache>
            </c:numRef>
          </c:val>
          <c:extLst>
            <c:ext xmlns:c16="http://schemas.microsoft.com/office/drawing/2014/chart" uri="{C3380CC4-5D6E-409C-BE32-E72D297353CC}">
              <c16:uniqueId val="{00000001-D6BD-6D4D-8D38-CC18E988BB11}"/>
            </c:ext>
          </c:extLst>
        </c:ser>
        <c:ser>
          <c:idx val="2"/>
          <c:order val="2"/>
          <c:tx>
            <c:strRef>
              <c:f>'ONLINE FOOD DELIVERY INDUSTRY'!$B$72</c:f>
              <c:strCache>
                <c:ptCount val="1"/>
                <c:pt idx="0">
                  <c:v>Total</c:v>
                </c:pt>
              </c:strCache>
            </c:strRef>
          </c:tx>
          <c:spPr>
            <a:solidFill>
              <a:schemeClr val="accent3"/>
            </a:solidFill>
            <a:ln>
              <a:noFill/>
            </a:ln>
            <a:effectLst/>
          </c:spPr>
          <c:invertIfNegative val="0"/>
          <c:cat>
            <c:strRef>
              <c:f>'ONLINE FOOD DELIVERY INDUSTRY'!$C$69:$K$69</c:f>
              <c:strCache>
                <c:ptCount val="9"/>
                <c:pt idx="0">
                  <c:v>2017</c:v>
                </c:pt>
                <c:pt idx="1">
                  <c:v>2018</c:v>
                </c:pt>
                <c:pt idx="2">
                  <c:v>2019</c:v>
                </c:pt>
                <c:pt idx="3">
                  <c:v>2020</c:v>
                </c:pt>
                <c:pt idx="4">
                  <c:v>2021</c:v>
                </c:pt>
                <c:pt idx="5">
                  <c:v>2022</c:v>
                </c:pt>
                <c:pt idx="6">
                  <c:v>2023</c:v>
                </c:pt>
                <c:pt idx="7">
                  <c:v>2024</c:v>
                </c:pt>
                <c:pt idx="8">
                  <c:v>CAGR in %</c:v>
                </c:pt>
              </c:strCache>
            </c:strRef>
          </c:cat>
          <c:val>
            <c:numRef>
              <c:f>'ONLINE FOOD DELIVERY INDUSTRY'!$C$72:$K$72</c:f>
              <c:numCache>
                <c:formatCode>#,##0.000</c:formatCode>
                <c:ptCount val="9"/>
                <c:pt idx="0">
                  <c:v>42.06</c:v>
                </c:pt>
                <c:pt idx="1">
                  <c:v>45.04</c:v>
                </c:pt>
                <c:pt idx="2">
                  <c:v>47.77</c:v>
                </c:pt>
                <c:pt idx="3">
                  <c:v>49.97</c:v>
                </c:pt>
                <c:pt idx="4">
                  <c:v>51.6</c:v>
                </c:pt>
                <c:pt idx="5">
                  <c:v>52.75</c:v>
                </c:pt>
                <c:pt idx="6">
                  <c:v>53.52</c:v>
                </c:pt>
                <c:pt idx="7">
                  <c:v>54.03</c:v>
                </c:pt>
                <c:pt idx="8" formatCode="General">
                  <c:v>3.6</c:v>
                </c:pt>
              </c:numCache>
            </c:numRef>
          </c:val>
          <c:extLst>
            <c:ext xmlns:c16="http://schemas.microsoft.com/office/drawing/2014/chart" uri="{C3380CC4-5D6E-409C-BE32-E72D297353CC}">
              <c16:uniqueId val="{00000002-D6BD-6D4D-8D38-CC18E988BB11}"/>
            </c:ext>
          </c:extLst>
        </c:ser>
        <c:dLbls>
          <c:showLegendKey val="0"/>
          <c:showVal val="0"/>
          <c:showCatName val="0"/>
          <c:showSerName val="0"/>
          <c:showPercent val="0"/>
          <c:showBubbleSize val="0"/>
        </c:dLbls>
        <c:gapWidth val="219"/>
        <c:overlap val="-27"/>
        <c:axId val="1808065247"/>
        <c:axId val="1808291631"/>
      </c:barChart>
      <c:catAx>
        <c:axId val="1808065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291631"/>
        <c:crosses val="autoZero"/>
        <c:auto val="1"/>
        <c:lblAlgn val="ctr"/>
        <c:lblOffset val="100"/>
        <c:noMultiLvlLbl val="0"/>
      </c:catAx>
      <c:valAx>
        <c:axId val="1808291631"/>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065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Users by age in percent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'ONLINE FOOD DELIVERY INDUSTRY'!$E$84</c:f>
              <c:strCache>
                <c:ptCount val="1"/>
                <c:pt idx="0">
                  <c:v>2019</c:v>
                </c:pt>
              </c:strCache>
            </c:strRef>
          </c:tx>
          <c:spPr>
            <a:solidFill>
              <a:schemeClr val="accent3"/>
            </a:solidFill>
            <a:ln>
              <a:noFill/>
            </a:ln>
            <a:effectLst/>
          </c:spPr>
          <c:invertIfNegative val="0"/>
          <c:dPt>
            <c:idx val="0"/>
            <c:invertIfNegative val="0"/>
            <c:bubble3D val="0"/>
            <c:spPr>
              <a:solidFill>
                <a:schemeClr val="tx2">
                  <a:lumMod val="50000"/>
                </a:schemeClr>
              </a:solidFill>
              <a:ln>
                <a:noFill/>
              </a:ln>
              <a:effectLst/>
            </c:spPr>
            <c:extLst>
              <c:ext xmlns:c16="http://schemas.microsoft.com/office/drawing/2014/chart" uri="{C3380CC4-5D6E-409C-BE32-E72D297353CC}">
                <c16:uniqueId val="{00000003-643A-C147-A2F8-CF8A68AC36C6}"/>
              </c:ext>
            </c:extLst>
          </c:dPt>
          <c:dPt>
            <c:idx val="1"/>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4-643A-C147-A2F8-CF8A68AC36C6}"/>
              </c:ext>
            </c:extLst>
          </c:dPt>
          <c:dPt>
            <c:idx val="2"/>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5-643A-C147-A2F8-CF8A68AC36C6}"/>
              </c:ext>
            </c:extLst>
          </c:dPt>
          <c:dPt>
            <c:idx val="3"/>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6-643A-C147-A2F8-CF8A68AC36C6}"/>
              </c:ext>
            </c:extLst>
          </c:dPt>
          <c:cat>
            <c:strRef>
              <c:f>'ONLINE FOOD DELIVERY INDUSTRY'!$B$85:$B$88</c:f>
              <c:strCache>
                <c:ptCount val="4"/>
                <c:pt idx="0">
                  <c:v>18-24 years</c:v>
                </c:pt>
                <c:pt idx="1">
                  <c:v>25-34 years</c:v>
                </c:pt>
                <c:pt idx="2">
                  <c:v>35-44 years</c:v>
                </c:pt>
                <c:pt idx="3">
                  <c:v>45-54 years</c:v>
                </c:pt>
              </c:strCache>
            </c:strRef>
          </c:cat>
          <c:val>
            <c:numRef>
              <c:f>'ONLINE FOOD DELIVERY INDUSTRY'!$E$85:$E$88</c:f>
              <c:numCache>
                <c:formatCode>#,##0.00</c:formatCode>
                <c:ptCount val="4"/>
                <c:pt idx="0">
                  <c:v>27.5</c:v>
                </c:pt>
                <c:pt idx="1">
                  <c:v>37.6</c:v>
                </c:pt>
                <c:pt idx="2">
                  <c:v>27.1</c:v>
                </c:pt>
                <c:pt idx="3">
                  <c:v>7.8</c:v>
                </c:pt>
              </c:numCache>
            </c:numRef>
          </c:val>
          <c:extLst>
            <c:ext xmlns:c16="http://schemas.microsoft.com/office/drawing/2014/chart" uri="{C3380CC4-5D6E-409C-BE32-E72D297353CC}">
              <c16:uniqueId val="{00000002-643A-C147-A2F8-CF8A68AC36C6}"/>
            </c:ext>
          </c:extLst>
        </c:ser>
        <c:dLbls>
          <c:showLegendKey val="0"/>
          <c:showVal val="0"/>
          <c:showCatName val="0"/>
          <c:showSerName val="0"/>
          <c:showPercent val="0"/>
          <c:showBubbleSize val="0"/>
        </c:dLbls>
        <c:gapWidth val="219"/>
        <c:overlap val="-27"/>
        <c:axId val="1811143551"/>
        <c:axId val="1777419599"/>
        <c:extLst>
          <c:ext xmlns:c15="http://schemas.microsoft.com/office/drawing/2012/chart" uri="{02D57815-91ED-43cb-92C2-25804820EDAC}">
            <c15:filteredBarSeries>
              <c15:ser>
                <c:idx val="0"/>
                <c:order val="0"/>
                <c:tx>
                  <c:strRef>
                    <c:extLst>
                      <c:ext uri="{02D57815-91ED-43cb-92C2-25804820EDAC}">
                        <c15:formulaRef>
                          <c15:sqref>'ONLINE FOOD DELIVERY INDUSTRY'!$C$84</c15:sqref>
                        </c15:formulaRef>
                      </c:ext>
                    </c:extLst>
                    <c:strCache>
                      <c:ptCount val="1"/>
                    </c:strCache>
                  </c:strRef>
                </c:tx>
                <c:spPr>
                  <a:solidFill>
                    <a:schemeClr val="accent1"/>
                  </a:solidFill>
                  <a:ln>
                    <a:noFill/>
                  </a:ln>
                  <a:effectLst/>
                </c:spPr>
                <c:invertIfNegative val="0"/>
                <c:cat>
                  <c:strRef>
                    <c:extLst>
                      <c:ext uri="{02D57815-91ED-43cb-92C2-25804820EDAC}">
                        <c15:formulaRef>
                          <c15:sqref>'ONLINE FOOD DELIVERY INDUSTRY'!$B$85:$B$88</c15:sqref>
                        </c15:formulaRef>
                      </c:ext>
                    </c:extLst>
                    <c:strCache>
                      <c:ptCount val="4"/>
                      <c:pt idx="0">
                        <c:v>18-24 years</c:v>
                      </c:pt>
                      <c:pt idx="1">
                        <c:v>25-34 years</c:v>
                      </c:pt>
                      <c:pt idx="2">
                        <c:v>35-44 years</c:v>
                      </c:pt>
                      <c:pt idx="3">
                        <c:v>45-54 years</c:v>
                      </c:pt>
                    </c:strCache>
                  </c:strRef>
                </c:cat>
                <c:val>
                  <c:numRef>
                    <c:extLst>
                      <c:ext uri="{02D57815-91ED-43cb-92C2-25804820EDAC}">
                        <c15:formulaRef>
                          <c15:sqref>'ONLINE FOOD DELIVERY INDUSTRY'!$C$85:$C$88</c15:sqref>
                        </c15:formulaRef>
                      </c:ext>
                    </c:extLst>
                    <c:numCache>
                      <c:formatCode>#,##0.00</c:formatCode>
                      <c:ptCount val="4"/>
                    </c:numCache>
                  </c:numRef>
                </c:val>
                <c:extLst>
                  <c:ext xmlns:c16="http://schemas.microsoft.com/office/drawing/2014/chart" uri="{C3380CC4-5D6E-409C-BE32-E72D297353CC}">
                    <c16:uniqueId val="{00000000-643A-C147-A2F8-CF8A68AC36C6}"/>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'ONLINE FOOD DELIVERY INDUSTRY'!$D$84</c15:sqref>
                        </c15:formulaRef>
                      </c:ext>
                    </c:extLst>
                    <c:strCache>
                      <c:ptCount val="1"/>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'ONLINE FOOD DELIVERY INDUSTRY'!$B$85:$B$88</c15:sqref>
                        </c15:formulaRef>
                      </c:ext>
                    </c:extLst>
                    <c:strCache>
                      <c:ptCount val="4"/>
                      <c:pt idx="0">
                        <c:v>18-24 years</c:v>
                      </c:pt>
                      <c:pt idx="1">
                        <c:v>25-34 years</c:v>
                      </c:pt>
                      <c:pt idx="2">
                        <c:v>35-44 years</c:v>
                      </c:pt>
                      <c:pt idx="3">
                        <c:v>45-54 years</c:v>
                      </c:pt>
                    </c:strCache>
                  </c:strRef>
                </c:cat>
                <c:val>
                  <c:numRef>
                    <c:extLst xmlns:c15="http://schemas.microsoft.com/office/drawing/2012/chart">
                      <c:ext xmlns:c15="http://schemas.microsoft.com/office/drawing/2012/chart" uri="{02D57815-91ED-43cb-92C2-25804820EDAC}">
                        <c15:formulaRef>
                          <c15:sqref>'ONLINE FOOD DELIVERY INDUSTRY'!$D$85:$D$88</c15:sqref>
                        </c15:formulaRef>
                      </c:ext>
                    </c:extLst>
                    <c:numCache>
                      <c:formatCode>#,##0.00</c:formatCode>
                      <c:ptCount val="4"/>
                    </c:numCache>
                  </c:numRef>
                </c:val>
                <c:extLst xmlns:c15="http://schemas.microsoft.com/office/drawing/2012/chart">
                  <c:ext xmlns:c16="http://schemas.microsoft.com/office/drawing/2014/chart" uri="{C3380CC4-5D6E-409C-BE32-E72D297353CC}">
                    <c16:uniqueId val="{00000001-643A-C147-A2F8-CF8A68AC36C6}"/>
                  </c:ext>
                </c:extLst>
              </c15:ser>
            </c15:filteredBarSeries>
          </c:ext>
        </c:extLst>
      </c:barChart>
      <c:catAx>
        <c:axId val="1811143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419599"/>
        <c:crosses val="autoZero"/>
        <c:auto val="1"/>
        <c:lblAlgn val="ctr"/>
        <c:lblOffset val="100"/>
        <c:noMultiLvlLbl val="0"/>
      </c:catAx>
      <c:valAx>
        <c:axId val="17774195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143551"/>
        <c:crosses val="autoZero"/>
        <c:crossBetween val="between"/>
      </c:valAx>
      <c:spPr>
        <a:noFill/>
        <a:ln>
          <a:noFill/>
        </a:ln>
        <a:effectLst/>
      </c:spPr>
    </c:plotArea>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Users by gender in percent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'ONLINE FOOD DELIVERY INDUSTRY'!$E$100</c:f>
              <c:strCache>
                <c:ptCount val="1"/>
                <c:pt idx="0">
                  <c:v>% of Users</c:v>
                </c:pt>
              </c:strCache>
            </c:strRef>
          </c:tx>
          <c:spPr>
            <a:solidFill>
              <a:srgbClr val="AB868B"/>
            </a:solidFill>
            <a:ln>
              <a:noFill/>
            </a:ln>
            <a:effectLst/>
          </c:spPr>
          <c:invertIfNegative val="0"/>
          <c:dPt>
            <c:idx val="1"/>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4-D246-DA42-A817-DA8F845AAB61}"/>
              </c:ext>
            </c:extLst>
          </c:dPt>
          <c:cat>
            <c:strRef>
              <c:f>'ONLINE FOOD DELIVERY INDUSTRY'!$B$101:$B$102</c:f>
              <c:strCache>
                <c:ptCount val="2"/>
                <c:pt idx="0">
                  <c:v>female</c:v>
                </c:pt>
                <c:pt idx="1">
                  <c:v>male</c:v>
                </c:pt>
              </c:strCache>
            </c:strRef>
          </c:cat>
          <c:val>
            <c:numRef>
              <c:f>'ONLINE FOOD DELIVERY INDUSTRY'!$E$101:$E$102</c:f>
              <c:numCache>
                <c:formatCode>#,##0.00</c:formatCode>
                <c:ptCount val="2"/>
                <c:pt idx="0">
                  <c:v>30.3</c:v>
                </c:pt>
                <c:pt idx="1">
                  <c:v>69.7</c:v>
                </c:pt>
              </c:numCache>
            </c:numRef>
          </c:val>
          <c:extLst>
            <c:ext xmlns:c16="http://schemas.microsoft.com/office/drawing/2014/chart" uri="{C3380CC4-5D6E-409C-BE32-E72D297353CC}">
              <c16:uniqueId val="{00000002-D246-DA42-A817-DA8F845AAB61}"/>
            </c:ext>
          </c:extLst>
        </c:ser>
        <c:dLbls>
          <c:showLegendKey val="0"/>
          <c:showVal val="0"/>
          <c:showCatName val="0"/>
          <c:showSerName val="0"/>
          <c:showPercent val="0"/>
          <c:showBubbleSize val="0"/>
        </c:dLbls>
        <c:gapWidth val="219"/>
        <c:overlap val="-27"/>
        <c:axId val="1808659055"/>
        <c:axId val="99180848"/>
        <c:extLst>
          <c:ext xmlns:c15="http://schemas.microsoft.com/office/drawing/2012/chart" uri="{02D57815-91ED-43cb-92C2-25804820EDAC}">
            <c15:filteredBarSeries>
              <c15:ser>
                <c:idx val="0"/>
                <c:order val="0"/>
                <c:tx>
                  <c:strRef>
                    <c:extLst>
                      <c:ext uri="{02D57815-91ED-43cb-92C2-25804820EDAC}">
                        <c15:formulaRef>
                          <c15:sqref>'ONLINE FOOD DELIVERY INDUSTRY'!$C$100</c15:sqref>
                        </c15:formulaRef>
                      </c:ext>
                    </c:extLst>
                    <c:strCache>
                      <c:ptCount val="1"/>
                    </c:strCache>
                  </c:strRef>
                </c:tx>
                <c:spPr>
                  <a:solidFill>
                    <a:schemeClr val="accent1"/>
                  </a:solidFill>
                  <a:ln>
                    <a:noFill/>
                  </a:ln>
                  <a:effectLst/>
                </c:spPr>
                <c:invertIfNegative val="0"/>
                <c:cat>
                  <c:strRef>
                    <c:extLst>
                      <c:ext uri="{02D57815-91ED-43cb-92C2-25804820EDAC}">
                        <c15:formulaRef>
                          <c15:sqref>'ONLINE FOOD DELIVERY INDUSTRY'!$B$101:$B$102</c15:sqref>
                        </c15:formulaRef>
                      </c:ext>
                    </c:extLst>
                    <c:strCache>
                      <c:ptCount val="2"/>
                      <c:pt idx="0">
                        <c:v>female</c:v>
                      </c:pt>
                      <c:pt idx="1">
                        <c:v>male</c:v>
                      </c:pt>
                    </c:strCache>
                  </c:strRef>
                </c:cat>
                <c:val>
                  <c:numRef>
                    <c:extLst>
                      <c:ext uri="{02D57815-91ED-43cb-92C2-25804820EDAC}">
                        <c15:formulaRef>
                          <c15:sqref>'ONLINE FOOD DELIVERY INDUSTRY'!$C$101:$C$102</c15:sqref>
                        </c15:formulaRef>
                      </c:ext>
                    </c:extLst>
                    <c:numCache>
                      <c:formatCode>#,##0.00</c:formatCode>
                      <c:ptCount val="2"/>
                    </c:numCache>
                  </c:numRef>
                </c:val>
                <c:extLst>
                  <c:ext xmlns:c16="http://schemas.microsoft.com/office/drawing/2014/chart" uri="{C3380CC4-5D6E-409C-BE32-E72D297353CC}">
                    <c16:uniqueId val="{00000000-D246-DA42-A817-DA8F845AAB61}"/>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'ONLINE FOOD DELIVERY INDUSTRY'!$D$100</c15:sqref>
                        </c15:formulaRef>
                      </c:ext>
                    </c:extLst>
                    <c:strCache>
                      <c:ptCount val="1"/>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'ONLINE FOOD DELIVERY INDUSTRY'!$B$101:$B$102</c15:sqref>
                        </c15:formulaRef>
                      </c:ext>
                    </c:extLst>
                    <c:strCache>
                      <c:ptCount val="2"/>
                      <c:pt idx="0">
                        <c:v>female</c:v>
                      </c:pt>
                      <c:pt idx="1">
                        <c:v>male</c:v>
                      </c:pt>
                    </c:strCache>
                  </c:strRef>
                </c:cat>
                <c:val>
                  <c:numRef>
                    <c:extLst xmlns:c15="http://schemas.microsoft.com/office/drawing/2012/chart">
                      <c:ext xmlns:c15="http://schemas.microsoft.com/office/drawing/2012/chart" uri="{02D57815-91ED-43cb-92C2-25804820EDAC}">
                        <c15:formulaRef>
                          <c15:sqref>'ONLINE FOOD DELIVERY INDUSTRY'!$D$101:$D$102</c15:sqref>
                        </c15:formulaRef>
                      </c:ext>
                    </c:extLst>
                    <c:numCache>
                      <c:formatCode>#,##0.00</c:formatCode>
                      <c:ptCount val="2"/>
                    </c:numCache>
                  </c:numRef>
                </c:val>
                <c:extLst xmlns:c15="http://schemas.microsoft.com/office/drawing/2012/chart">
                  <c:ext xmlns:c16="http://schemas.microsoft.com/office/drawing/2014/chart" uri="{C3380CC4-5D6E-409C-BE32-E72D297353CC}">
                    <c16:uniqueId val="{00000001-D246-DA42-A817-DA8F845AAB61}"/>
                  </c:ext>
                </c:extLst>
              </c15:ser>
            </c15:filteredBarSeries>
          </c:ext>
        </c:extLst>
      </c:barChart>
      <c:catAx>
        <c:axId val="1808659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80848"/>
        <c:crosses val="autoZero"/>
        <c:auto val="1"/>
        <c:lblAlgn val="ctr"/>
        <c:lblOffset val="100"/>
        <c:noMultiLvlLbl val="0"/>
      </c:catAx>
      <c:valAx>
        <c:axId val="991808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659055"/>
        <c:crosses val="autoZero"/>
        <c:crossBetween val="between"/>
      </c:valAx>
      <c:spPr>
        <a:noFill/>
        <a:ln>
          <a:noFill/>
        </a:ln>
        <a:effectLst/>
      </c:spPr>
    </c:plotArea>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POPULATION!$D$89</c:f>
              <c:strCache>
                <c:ptCount val="1"/>
                <c:pt idx="0">
                  <c:v>POPULATION, LARGEST CITIES</c:v>
                </c:pt>
              </c:strCache>
            </c:strRef>
          </c:tx>
          <c:spPr>
            <a:ln w="28575" cap="rnd">
              <a:solidFill>
                <a:schemeClr val="accent1"/>
              </a:solidFill>
              <a:round/>
            </a:ln>
            <a:effectLst/>
          </c:spPr>
          <c:marker>
            <c:symbol val="none"/>
          </c:marker>
          <c:cat>
            <c:numRef>
              <c:f>POPULATION!$C$90:$C$148</c:f>
              <c:numCache>
                <c:formatCode>General</c:formatCode>
                <c:ptCount val="59"/>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numCache>
            </c:numRef>
          </c:cat>
          <c:val>
            <c:numRef>
              <c:f>POPULATION!$D$90:$D$148</c:f>
              <c:numCache>
                <c:formatCode>General</c:formatCode>
                <c:ptCount val="59"/>
                <c:pt idx="0">
                  <c:v>5910210</c:v>
                </c:pt>
                <c:pt idx="1">
                  <c:v>6051559</c:v>
                </c:pt>
                <c:pt idx="2">
                  <c:v>6181753</c:v>
                </c:pt>
                <c:pt idx="3">
                  <c:v>6314748</c:v>
                </c:pt>
                <c:pt idx="4">
                  <c:v>6450794</c:v>
                </c:pt>
                <c:pt idx="5">
                  <c:v>6589384</c:v>
                </c:pt>
                <c:pt idx="6">
                  <c:v>6731149</c:v>
                </c:pt>
                <c:pt idx="7">
                  <c:v>6875964</c:v>
                </c:pt>
                <c:pt idx="8">
                  <c:v>7024100</c:v>
                </c:pt>
                <c:pt idx="9">
                  <c:v>7175007</c:v>
                </c:pt>
                <c:pt idx="10">
                  <c:v>7329372</c:v>
                </c:pt>
                <c:pt idx="11">
                  <c:v>7487766</c:v>
                </c:pt>
                <c:pt idx="12">
                  <c:v>7651993</c:v>
                </c:pt>
                <c:pt idx="13">
                  <c:v>7819355</c:v>
                </c:pt>
                <c:pt idx="14">
                  <c:v>7990617</c:v>
                </c:pt>
                <c:pt idx="15">
                  <c:v>8165629</c:v>
                </c:pt>
                <c:pt idx="16">
                  <c:v>8344723</c:v>
                </c:pt>
                <c:pt idx="17">
                  <c:v>8527237</c:v>
                </c:pt>
                <c:pt idx="18">
                  <c:v>8714002</c:v>
                </c:pt>
                <c:pt idx="19">
                  <c:v>8904858</c:v>
                </c:pt>
                <c:pt idx="20">
                  <c:v>9199543</c:v>
                </c:pt>
                <c:pt idx="21">
                  <c:v>9513848</c:v>
                </c:pt>
                <c:pt idx="22">
                  <c:v>9794137</c:v>
                </c:pt>
                <c:pt idx="23">
                  <c:v>10082683</c:v>
                </c:pt>
                <c:pt idx="24">
                  <c:v>10380146</c:v>
                </c:pt>
                <c:pt idx="25">
                  <c:v>10685530</c:v>
                </c:pt>
                <c:pt idx="26">
                  <c:v>11000338</c:v>
                </c:pt>
                <c:pt idx="27">
                  <c:v>11324421</c:v>
                </c:pt>
                <c:pt idx="28">
                  <c:v>11658518</c:v>
                </c:pt>
                <c:pt idx="29">
                  <c:v>12001511</c:v>
                </c:pt>
                <c:pt idx="30">
                  <c:v>12355090</c:v>
                </c:pt>
                <c:pt idx="31">
                  <c:v>12708725</c:v>
                </c:pt>
                <c:pt idx="32">
                  <c:v>13051762</c:v>
                </c:pt>
                <c:pt idx="33">
                  <c:v>13403076</c:v>
                </c:pt>
                <c:pt idx="34">
                  <c:v>13764351</c:v>
                </c:pt>
                <c:pt idx="35">
                  <c:v>14135363</c:v>
                </c:pt>
                <c:pt idx="36">
                  <c:v>14516908</c:v>
                </c:pt>
                <c:pt idx="37">
                  <c:v>14907660</c:v>
                </c:pt>
                <c:pt idx="38">
                  <c:v>15309490</c:v>
                </c:pt>
                <c:pt idx="39">
                  <c:v>15722151</c:v>
                </c:pt>
                <c:pt idx="40">
                  <c:v>16146527</c:v>
                </c:pt>
                <c:pt idx="41">
                  <c:v>16496409</c:v>
                </c:pt>
                <c:pt idx="42">
                  <c:v>16955638</c:v>
                </c:pt>
                <c:pt idx="43">
                  <c:v>17515512</c:v>
                </c:pt>
                <c:pt idx="44">
                  <c:v>18094682</c:v>
                </c:pt>
                <c:pt idx="45">
                  <c:v>18691330</c:v>
                </c:pt>
                <c:pt idx="46">
                  <c:v>19308516</c:v>
                </c:pt>
                <c:pt idx="47">
                  <c:v>19946082</c:v>
                </c:pt>
                <c:pt idx="48">
                  <c:v>20605621</c:v>
                </c:pt>
                <c:pt idx="49">
                  <c:v>21285065</c:v>
                </c:pt>
                <c:pt idx="50">
                  <c:v>21987895</c:v>
                </c:pt>
                <c:pt idx="51">
                  <c:v>22713934</c:v>
                </c:pt>
                <c:pt idx="52">
                  <c:v>23463947</c:v>
                </c:pt>
                <c:pt idx="53">
                  <c:v>24238725</c:v>
                </c:pt>
                <c:pt idx="54">
                  <c:v>25039086</c:v>
                </c:pt>
                <c:pt idx="55">
                  <c:v>25865875</c:v>
                </c:pt>
                <c:pt idx="56">
                  <c:v>26719965</c:v>
                </c:pt>
                <c:pt idx="57">
                  <c:v>27602257</c:v>
                </c:pt>
                <c:pt idx="58">
                  <c:v>28513682</c:v>
                </c:pt>
              </c:numCache>
            </c:numRef>
          </c:val>
          <c:smooth val="0"/>
          <c:extLst>
            <c:ext xmlns:c16="http://schemas.microsoft.com/office/drawing/2014/chart" uri="{C3380CC4-5D6E-409C-BE32-E72D297353CC}">
              <c16:uniqueId val="{00000000-2AAA-7C43-A9E1-F68F66779DDA}"/>
            </c:ext>
          </c:extLst>
        </c:ser>
        <c:dLbls>
          <c:showLegendKey val="0"/>
          <c:showVal val="0"/>
          <c:showCatName val="0"/>
          <c:showSerName val="0"/>
          <c:showPercent val="0"/>
          <c:showBubbleSize val="0"/>
        </c:dLbls>
        <c:smooth val="0"/>
        <c:axId val="63415456"/>
        <c:axId val="63417088"/>
      </c:lineChart>
      <c:catAx>
        <c:axId val="63415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17088"/>
        <c:crosses val="autoZero"/>
        <c:auto val="1"/>
        <c:lblAlgn val="ctr"/>
        <c:lblOffset val="100"/>
        <c:noMultiLvlLbl val="0"/>
      </c:catAx>
      <c:valAx>
        <c:axId val="63417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15456"/>
        <c:crosses val="autoZero"/>
        <c:crossBetween val="between"/>
      </c:valAx>
      <c:spPr>
        <a:noFill/>
        <a:ln>
          <a:noFill/>
        </a:ln>
        <a:effectLst/>
      </c:spPr>
    </c:plotArea>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Users by gender in percent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spPr>
            <a:solidFill>
              <a:schemeClr val="accent3"/>
            </a:solidFill>
            <a:ln>
              <a:noFill/>
            </a:ln>
            <a:effectLst/>
          </c:spPr>
          <c:invertIfNegative val="0"/>
          <c:dPt>
            <c:idx val="0"/>
            <c:invertIfNegative val="0"/>
            <c:bubble3D val="0"/>
            <c:spPr>
              <a:solidFill>
                <a:schemeClr val="bg2">
                  <a:lumMod val="50000"/>
                </a:schemeClr>
              </a:solidFill>
              <a:ln>
                <a:noFill/>
              </a:ln>
              <a:effectLst/>
            </c:spPr>
            <c:extLst>
              <c:ext xmlns:c16="http://schemas.microsoft.com/office/drawing/2014/chart" uri="{C3380CC4-5D6E-409C-BE32-E72D297353CC}">
                <c16:uniqueId val="{00000003-DABA-824E-A0C0-6E23B14A402A}"/>
              </c:ext>
            </c:extLst>
          </c:dPt>
          <c:dPt>
            <c:idx val="2"/>
            <c:invertIfNegative val="0"/>
            <c:bubble3D val="0"/>
            <c:spPr>
              <a:solidFill>
                <a:schemeClr val="bg2">
                  <a:lumMod val="90000"/>
                </a:schemeClr>
              </a:solidFill>
              <a:ln>
                <a:noFill/>
              </a:ln>
              <a:effectLst/>
            </c:spPr>
            <c:extLst>
              <c:ext xmlns:c16="http://schemas.microsoft.com/office/drawing/2014/chart" uri="{C3380CC4-5D6E-409C-BE32-E72D297353CC}">
                <c16:uniqueId val="{00000004-DABA-824E-A0C0-6E23B14A402A}"/>
              </c:ext>
            </c:extLst>
          </c:dPt>
          <c:cat>
            <c:strRef>
              <c:f>'ONLINE FOOD DELIVERY INDUSTRY'!$B$115:$B$117</c:f>
              <c:strCache>
                <c:ptCount val="3"/>
                <c:pt idx="0">
                  <c:v>low income</c:v>
                </c:pt>
                <c:pt idx="1">
                  <c:v>medium income</c:v>
                </c:pt>
                <c:pt idx="2">
                  <c:v>high income</c:v>
                </c:pt>
              </c:strCache>
            </c:strRef>
          </c:cat>
          <c:val>
            <c:numRef>
              <c:f>'ONLINE FOOD DELIVERY INDUSTRY'!$E$115:$E$117</c:f>
              <c:numCache>
                <c:formatCode>#,##0.00</c:formatCode>
                <c:ptCount val="3"/>
                <c:pt idx="0">
                  <c:v>39.6</c:v>
                </c:pt>
                <c:pt idx="1">
                  <c:v>33.6</c:v>
                </c:pt>
                <c:pt idx="2">
                  <c:v>26.9</c:v>
                </c:pt>
              </c:numCache>
            </c:numRef>
          </c:val>
          <c:extLst>
            <c:ext xmlns:c16="http://schemas.microsoft.com/office/drawing/2014/chart" uri="{C3380CC4-5D6E-409C-BE32-E72D297353CC}">
              <c16:uniqueId val="{00000002-DABA-824E-A0C0-6E23B14A402A}"/>
            </c:ext>
          </c:extLst>
        </c:ser>
        <c:dLbls>
          <c:showLegendKey val="0"/>
          <c:showVal val="0"/>
          <c:showCatName val="0"/>
          <c:showSerName val="0"/>
          <c:showPercent val="0"/>
          <c:showBubbleSize val="0"/>
        </c:dLbls>
        <c:gapWidth val="219"/>
        <c:overlap val="-27"/>
        <c:axId val="1805326975"/>
        <c:axId val="1808018991"/>
        <c:extLst>
          <c:ext xmlns:c15="http://schemas.microsoft.com/office/drawing/2012/chart" uri="{02D57815-91ED-43cb-92C2-25804820EDAC}">
            <c15:filteredBarSeries>
              <c15:ser>
                <c:idx val="0"/>
                <c:order val="0"/>
                <c:spPr>
                  <a:solidFill>
                    <a:schemeClr val="accent1"/>
                  </a:solidFill>
                  <a:ln>
                    <a:noFill/>
                  </a:ln>
                  <a:effectLst/>
                </c:spPr>
                <c:invertIfNegative val="0"/>
                <c:cat>
                  <c:strRef>
                    <c:extLst>
                      <c:ext uri="{02D57815-91ED-43cb-92C2-25804820EDAC}">
                        <c15:formulaRef>
                          <c15:sqref>'ONLINE FOOD DELIVERY INDUSTRY'!$B$115:$B$117</c15:sqref>
                        </c15:formulaRef>
                      </c:ext>
                    </c:extLst>
                    <c:strCache>
                      <c:ptCount val="3"/>
                      <c:pt idx="0">
                        <c:v>low income</c:v>
                      </c:pt>
                      <c:pt idx="1">
                        <c:v>medium income</c:v>
                      </c:pt>
                      <c:pt idx="2">
                        <c:v>high income</c:v>
                      </c:pt>
                    </c:strCache>
                  </c:strRef>
                </c:cat>
                <c:val>
                  <c:numRef>
                    <c:extLst>
                      <c:ext uri="{02D57815-91ED-43cb-92C2-25804820EDAC}">
                        <c15:formulaRef>
                          <c15:sqref>'ONLINE FOOD DELIVERY INDUSTRY'!$C$115:$C$117</c15:sqref>
                        </c15:formulaRef>
                      </c:ext>
                    </c:extLst>
                    <c:numCache>
                      <c:formatCode>#,##0.00</c:formatCode>
                      <c:ptCount val="3"/>
                    </c:numCache>
                  </c:numRef>
                </c:val>
                <c:extLst>
                  <c:ext xmlns:c16="http://schemas.microsoft.com/office/drawing/2014/chart" uri="{C3380CC4-5D6E-409C-BE32-E72D297353CC}">
                    <c16:uniqueId val="{00000000-DABA-824E-A0C0-6E23B14A402A}"/>
                  </c:ext>
                </c:extLst>
              </c15:ser>
            </c15:filteredBarSeries>
            <c15:filteredBarSeries>
              <c15:ser>
                <c:idx val="1"/>
                <c:order val="1"/>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'ONLINE FOOD DELIVERY INDUSTRY'!$B$115:$B$117</c15:sqref>
                        </c15:formulaRef>
                      </c:ext>
                    </c:extLst>
                    <c:strCache>
                      <c:ptCount val="3"/>
                      <c:pt idx="0">
                        <c:v>low income</c:v>
                      </c:pt>
                      <c:pt idx="1">
                        <c:v>medium income</c:v>
                      </c:pt>
                      <c:pt idx="2">
                        <c:v>high income</c:v>
                      </c:pt>
                    </c:strCache>
                  </c:strRef>
                </c:cat>
                <c:val>
                  <c:numRef>
                    <c:extLst xmlns:c15="http://schemas.microsoft.com/office/drawing/2012/chart">
                      <c:ext xmlns:c15="http://schemas.microsoft.com/office/drawing/2012/chart" uri="{02D57815-91ED-43cb-92C2-25804820EDAC}">
                        <c15:formulaRef>
                          <c15:sqref>'ONLINE FOOD DELIVERY INDUSTRY'!$D$115:$D$117</c15:sqref>
                        </c15:formulaRef>
                      </c:ext>
                    </c:extLst>
                    <c:numCache>
                      <c:formatCode>#,##0.00</c:formatCode>
                      <c:ptCount val="3"/>
                    </c:numCache>
                  </c:numRef>
                </c:val>
                <c:extLst xmlns:c15="http://schemas.microsoft.com/office/drawing/2012/chart">
                  <c:ext xmlns:c16="http://schemas.microsoft.com/office/drawing/2014/chart" uri="{C3380CC4-5D6E-409C-BE32-E72D297353CC}">
                    <c16:uniqueId val="{00000001-DABA-824E-A0C0-6E23B14A402A}"/>
                  </c:ext>
                </c:extLst>
              </c15:ser>
            </c15:filteredBarSeries>
          </c:ext>
        </c:extLst>
      </c:barChart>
      <c:catAx>
        <c:axId val="180532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018991"/>
        <c:crosses val="autoZero"/>
        <c:auto val="1"/>
        <c:lblAlgn val="ctr"/>
        <c:lblOffset val="100"/>
        <c:noMultiLvlLbl val="0"/>
      </c:catAx>
      <c:valAx>
        <c:axId val="18080189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326975"/>
        <c:crosses val="autoZero"/>
        <c:crossBetween val="between"/>
      </c:valAx>
      <c:spPr>
        <a:noFill/>
        <a:ln>
          <a:noFill/>
        </a:ln>
        <a:effectLst/>
      </c:spPr>
    </c:plotArea>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Global Comparison - Revenue in million 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3"/>
          <c:order val="3"/>
          <c:spPr>
            <a:solidFill>
              <a:schemeClr val="accent1">
                <a:lumMod val="50000"/>
              </a:schemeClr>
            </a:solidFill>
            <a:ln>
              <a:solidFill>
                <a:schemeClr val="accent1">
                  <a:lumMod val="50000"/>
                </a:schemeClr>
              </a:solidFill>
            </a:ln>
            <a:effectLst/>
          </c:spPr>
          <c:invertIfNegative val="0"/>
          <c:cat>
            <c:strRef>
              <c:f>'ONLINE FOOD DELIVERY INDUSTRY'!$B$130:$B$135</c:f>
              <c:strCache>
                <c:ptCount val="6"/>
                <c:pt idx="0">
                  <c:v>Eastern Asia</c:v>
                </c:pt>
                <c:pt idx="1">
                  <c:v>China</c:v>
                </c:pt>
                <c:pt idx="2">
                  <c:v>Northern America</c:v>
                </c:pt>
                <c:pt idx="3">
                  <c:v>United States</c:v>
                </c:pt>
                <c:pt idx="4">
                  <c:v>Central &amp; Western Europe</c:v>
                </c:pt>
                <c:pt idx="5">
                  <c:v>India</c:v>
                </c:pt>
              </c:strCache>
            </c:strRef>
          </c:cat>
          <c:val>
            <c:numRef>
              <c:f>'ONLINE FOOD DELIVERY INDUSTRY'!$F$130:$F$135</c:f>
              <c:numCache>
                <c:formatCode>#,##0.0</c:formatCode>
                <c:ptCount val="6"/>
                <c:pt idx="0">
                  <c:v>51048</c:v>
                </c:pt>
                <c:pt idx="1">
                  <c:v>45909</c:v>
                </c:pt>
                <c:pt idx="2">
                  <c:v>27911</c:v>
                </c:pt>
                <c:pt idx="3">
                  <c:v>23991</c:v>
                </c:pt>
                <c:pt idx="4">
                  <c:v>12877</c:v>
                </c:pt>
                <c:pt idx="5">
                  <c:v>9207</c:v>
                </c:pt>
              </c:numCache>
            </c:numRef>
          </c:val>
          <c:extLst>
            <c:ext xmlns:c16="http://schemas.microsoft.com/office/drawing/2014/chart" uri="{C3380CC4-5D6E-409C-BE32-E72D297353CC}">
              <c16:uniqueId val="{00000003-E20E-1443-99E2-997C52332FF4}"/>
            </c:ext>
          </c:extLst>
        </c:ser>
        <c:dLbls>
          <c:showLegendKey val="0"/>
          <c:showVal val="0"/>
          <c:showCatName val="0"/>
          <c:showSerName val="0"/>
          <c:showPercent val="0"/>
          <c:showBubbleSize val="0"/>
        </c:dLbls>
        <c:gapWidth val="182"/>
        <c:axId val="1829396479"/>
        <c:axId val="1829421327"/>
        <c:extLst>
          <c:ext xmlns:c15="http://schemas.microsoft.com/office/drawing/2012/chart" uri="{02D57815-91ED-43cb-92C2-25804820EDAC}">
            <c15:filteredBarSeries>
              <c15:ser>
                <c:idx val="0"/>
                <c:order val="0"/>
                <c:spPr>
                  <a:solidFill>
                    <a:schemeClr val="accent1"/>
                  </a:solidFill>
                  <a:ln>
                    <a:noFill/>
                  </a:ln>
                  <a:effectLst/>
                </c:spPr>
                <c:invertIfNegative val="0"/>
                <c:cat>
                  <c:strRef>
                    <c:extLst>
                      <c:ext uri="{02D57815-91ED-43cb-92C2-25804820EDAC}">
                        <c15:formulaRef>
                          <c15:sqref>'ONLINE FOOD DELIVERY INDUSTRY'!$B$130:$B$135</c15:sqref>
                        </c15:formulaRef>
                      </c:ext>
                    </c:extLst>
                    <c:strCache>
                      <c:ptCount val="6"/>
                      <c:pt idx="0">
                        <c:v>Eastern Asia</c:v>
                      </c:pt>
                      <c:pt idx="1">
                        <c:v>China</c:v>
                      </c:pt>
                      <c:pt idx="2">
                        <c:v>Northern America</c:v>
                      </c:pt>
                      <c:pt idx="3">
                        <c:v>United States</c:v>
                      </c:pt>
                      <c:pt idx="4">
                        <c:v>Central &amp; Western Europe</c:v>
                      </c:pt>
                      <c:pt idx="5">
                        <c:v>India</c:v>
                      </c:pt>
                    </c:strCache>
                  </c:strRef>
                </c:cat>
                <c:val>
                  <c:numRef>
                    <c:extLst>
                      <c:ext uri="{02D57815-91ED-43cb-92C2-25804820EDAC}">
                        <c15:formulaRef>
                          <c15:sqref>'ONLINE FOOD DELIVERY INDUSTRY'!$C$130:$C$135</c15:sqref>
                        </c15:formulaRef>
                      </c:ext>
                    </c:extLst>
                    <c:numCache>
                      <c:formatCode>General</c:formatCode>
                      <c:ptCount val="6"/>
                    </c:numCache>
                  </c:numRef>
                </c:val>
                <c:extLst>
                  <c:ext xmlns:c16="http://schemas.microsoft.com/office/drawing/2014/chart" uri="{C3380CC4-5D6E-409C-BE32-E72D297353CC}">
                    <c16:uniqueId val="{00000000-E20E-1443-99E2-997C52332FF4}"/>
                  </c:ext>
                </c:extLst>
              </c15:ser>
            </c15:filteredBarSeries>
            <c15:filteredBarSeries>
              <c15:ser>
                <c:idx val="1"/>
                <c:order val="1"/>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'ONLINE FOOD DELIVERY INDUSTRY'!$B$130:$B$135</c15:sqref>
                        </c15:formulaRef>
                      </c:ext>
                    </c:extLst>
                    <c:strCache>
                      <c:ptCount val="6"/>
                      <c:pt idx="0">
                        <c:v>Eastern Asia</c:v>
                      </c:pt>
                      <c:pt idx="1">
                        <c:v>China</c:v>
                      </c:pt>
                      <c:pt idx="2">
                        <c:v>Northern America</c:v>
                      </c:pt>
                      <c:pt idx="3">
                        <c:v>United States</c:v>
                      </c:pt>
                      <c:pt idx="4">
                        <c:v>Central &amp; Western Europe</c:v>
                      </c:pt>
                      <c:pt idx="5">
                        <c:v>India</c:v>
                      </c:pt>
                    </c:strCache>
                  </c:strRef>
                </c:cat>
                <c:val>
                  <c:numRef>
                    <c:extLst xmlns:c15="http://schemas.microsoft.com/office/drawing/2012/chart">
                      <c:ext xmlns:c15="http://schemas.microsoft.com/office/drawing/2012/chart" uri="{02D57815-91ED-43cb-92C2-25804820EDAC}">
                        <c15:formulaRef>
                          <c15:sqref>'ONLINE FOOD DELIVERY INDUSTRY'!$D$130:$D$135</c15:sqref>
                        </c15:formulaRef>
                      </c:ext>
                    </c:extLst>
                    <c:numCache>
                      <c:formatCode>#,##0.0</c:formatCode>
                      <c:ptCount val="6"/>
                    </c:numCache>
                  </c:numRef>
                </c:val>
                <c:extLst xmlns:c15="http://schemas.microsoft.com/office/drawing/2012/chart">
                  <c:ext xmlns:c16="http://schemas.microsoft.com/office/drawing/2014/chart" uri="{C3380CC4-5D6E-409C-BE32-E72D297353CC}">
                    <c16:uniqueId val="{00000001-E20E-1443-99E2-997C52332FF4}"/>
                  </c:ext>
                </c:extLst>
              </c15:ser>
            </c15:filteredBarSeries>
            <c15:filteredBarSeries>
              <c15:ser>
                <c:idx val="2"/>
                <c:order val="2"/>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'ONLINE FOOD DELIVERY INDUSTRY'!$B$130:$B$135</c15:sqref>
                        </c15:formulaRef>
                      </c:ext>
                    </c:extLst>
                    <c:strCache>
                      <c:ptCount val="6"/>
                      <c:pt idx="0">
                        <c:v>Eastern Asia</c:v>
                      </c:pt>
                      <c:pt idx="1">
                        <c:v>China</c:v>
                      </c:pt>
                      <c:pt idx="2">
                        <c:v>Northern America</c:v>
                      </c:pt>
                      <c:pt idx="3">
                        <c:v>United States</c:v>
                      </c:pt>
                      <c:pt idx="4">
                        <c:v>Central &amp; Western Europe</c:v>
                      </c:pt>
                      <c:pt idx="5">
                        <c:v>India</c:v>
                      </c:pt>
                    </c:strCache>
                  </c:strRef>
                </c:cat>
                <c:val>
                  <c:numRef>
                    <c:extLst xmlns:c15="http://schemas.microsoft.com/office/drawing/2012/chart">
                      <c:ext xmlns:c15="http://schemas.microsoft.com/office/drawing/2012/chart" uri="{02D57815-91ED-43cb-92C2-25804820EDAC}">
                        <c15:formulaRef>
                          <c15:sqref>'ONLINE FOOD DELIVERY INDUSTRY'!$E$130:$E$135</c15:sqref>
                        </c15:formulaRef>
                      </c:ext>
                    </c:extLst>
                    <c:numCache>
                      <c:formatCode>#,##0.0</c:formatCode>
                      <c:ptCount val="6"/>
                    </c:numCache>
                  </c:numRef>
                </c:val>
                <c:extLst xmlns:c15="http://schemas.microsoft.com/office/drawing/2012/chart">
                  <c:ext xmlns:c16="http://schemas.microsoft.com/office/drawing/2014/chart" uri="{C3380CC4-5D6E-409C-BE32-E72D297353CC}">
                    <c16:uniqueId val="{00000002-E20E-1443-99E2-997C52332FF4}"/>
                  </c:ext>
                </c:extLst>
              </c15:ser>
            </c15:filteredBarSeries>
          </c:ext>
        </c:extLst>
      </c:barChart>
      <c:catAx>
        <c:axId val="1829396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421327"/>
        <c:crosses val="autoZero"/>
        <c:auto val="1"/>
        <c:lblAlgn val="ctr"/>
        <c:lblOffset val="100"/>
        <c:noMultiLvlLbl val="0"/>
      </c:catAx>
      <c:valAx>
        <c:axId val="1829421327"/>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396479"/>
        <c:crosses val="autoZero"/>
        <c:crossBetween val="between"/>
      </c:valAx>
      <c:spPr>
        <a:noFill/>
        <a:ln>
          <a:noFill/>
        </a:ln>
        <a:effectLst/>
      </c:spPr>
    </c:plotArea>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Global Comparison - User Penetration in percent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3"/>
          <c:order val="3"/>
          <c:spPr>
            <a:solidFill>
              <a:schemeClr val="accent1">
                <a:lumMod val="50000"/>
              </a:schemeClr>
            </a:solidFill>
            <a:ln>
              <a:noFill/>
            </a:ln>
            <a:effectLst/>
          </c:spPr>
          <c:invertIfNegative val="0"/>
          <c:cat>
            <c:strRef>
              <c:f>'ONLINE FOOD DELIVERY INDUSTRY'!$B$148:$B$153</c:f>
              <c:strCache>
                <c:ptCount val="6"/>
                <c:pt idx="0">
                  <c:v>Singapore</c:v>
                </c:pt>
                <c:pt idx="1">
                  <c:v>Netherlands</c:v>
                </c:pt>
                <c:pt idx="2">
                  <c:v>United Kingdom</c:v>
                </c:pt>
                <c:pt idx="3">
                  <c:v>Hong Kong</c:v>
                </c:pt>
                <c:pt idx="4">
                  <c:v>Canada</c:v>
                </c:pt>
                <c:pt idx="5">
                  <c:v>India</c:v>
                </c:pt>
              </c:strCache>
            </c:strRef>
          </c:cat>
          <c:val>
            <c:numRef>
              <c:f>'ONLINE FOOD DELIVERY INDUSTRY'!$F$148:$F$153</c:f>
              <c:numCache>
                <c:formatCode>#,##0.00</c:formatCode>
                <c:ptCount val="6"/>
                <c:pt idx="0">
                  <c:v>36.4</c:v>
                </c:pt>
                <c:pt idx="1">
                  <c:v>34.799999999999997</c:v>
                </c:pt>
                <c:pt idx="2">
                  <c:v>33.1</c:v>
                </c:pt>
                <c:pt idx="3">
                  <c:v>32.799999999999997</c:v>
                </c:pt>
                <c:pt idx="4">
                  <c:v>31.7</c:v>
                </c:pt>
                <c:pt idx="5">
                  <c:v>13.4</c:v>
                </c:pt>
              </c:numCache>
            </c:numRef>
          </c:val>
          <c:extLst>
            <c:ext xmlns:c16="http://schemas.microsoft.com/office/drawing/2014/chart" uri="{C3380CC4-5D6E-409C-BE32-E72D297353CC}">
              <c16:uniqueId val="{00000003-692F-0142-8B31-3DB1540D5E27}"/>
            </c:ext>
          </c:extLst>
        </c:ser>
        <c:dLbls>
          <c:showLegendKey val="0"/>
          <c:showVal val="0"/>
          <c:showCatName val="0"/>
          <c:showSerName val="0"/>
          <c:showPercent val="0"/>
          <c:showBubbleSize val="0"/>
        </c:dLbls>
        <c:gapWidth val="182"/>
        <c:axId val="1808033743"/>
        <c:axId val="1804713791"/>
        <c:extLst>
          <c:ext xmlns:c15="http://schemas.microsoft.com/office/drawing/2012/chart" uri="{02D57815-91ED-43cb-92C2-25804820EDAC}">
            <c15:filteredBarSeries>
              <c15:ser>
                <c:idx val="0"/>
                <c:order val="0"/>
                <c:spPr>
                  <a:solidFill>
                    <a:schemeClr val="accent1"/>
                  </a:solidFill>
                  <a:ln>
                    <a:noFill/>
                  </a:ln>
                  <a:effectLst/>
                </c:spPr>
                <c:invertIfNegative val="0"/>
                <c:cat>
                  <c:strRef>
                    <c:extLst>
                      <c:ext uri="{02D57815-91ED-43cb-92C2-25804820EDAC}">
                        <c15:formulaRef>
                          <c15:sqref>'ONLINE FOOD DELIVERY INDUSTRY'!$B$148:$B$153</c15:sqref>
                        </c15:formulaRef>
                      </c:ext>
                    </c:extLst>
                    <c:strCache>
                      <c:ptCount val="6"/>
                      <c:pt idx="0">
                        <c:v>Singapore</c:v>
                      </c:pt>
                      <c:pt idx="1">
                        <c:v>Netherlands</c:v>
                      </c:pt>
                      <c:pt idx="2">
                        <c:v>United Kingdom</c:v>
                      </c:pt>
                      <c:pt idx="3">
                        <c:v>Hong Kong</c:v>
                      </c:pt>
                      <c:pt idx="4">
                        <c:v>Canada</c:v>
                      </c:pt>
                      <c:pt idx="5">
                        <c:v>India</c:v>
                      </c:pt>
                    </c:strCache>
                  </c:strRef>
                </c:cat>
                <c:val>
                  <c:numRef>
                    <c:extLst>
                      <c:ext uri="{02D57815-91ED-43cb-92C2-25804820EDAC}">
                        <c15:formulaRef>
                          <c15:sqref>'ONLINE FOOD DELIVERY INDUSTRY'!$C$148:$C$153</c15:sqref>
                        </c15:formulaRef>
                      </c:ext>
                    </c:extLst>
                    <c:numCache>
                      <c:formatCode>#,##0.00</c:formatCode>
                      <c:ptCount val="6"/>
                    </c:numCache>
                  </c:numRef>
                </c:val>
                <c:extLst>
                  <c:ext xmlns:c16="http://schemas.microsoft.com/office/drawing/2014/chart" uri="{C3380CC4-5D6E-409C-BE32-E72D297353CC}">
                    <c16:uniqueId val="{00000000-692F-0142-8B31-3DB1540D5E27}"/>
                  </c:ext>
                </c:extLst>
              </c15:ser>
            </c15:filteredBarSeries>
            <c15:filteredBarSeries>
              <c15:ser>
                <c:idx val="1"/>
                <c:order val="1"/>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'ONLINE FOOD DELIVERY INDUSTRY'!$B$148:$B$153</c15:sqref>
                        </c15:formulaRef>
                      </c:ext>
                    </c:extLst>
                    <c:strCache>
                      <c:ptCount val="6"/>
                      <c:pt idx="0">
                        <c:v>Singapore</c:v>
                      </c:pt>
                      <c:pt idx="1">
                        <c:v>Netherlands</c:v>
                      </c:pt>
                      <c:pt idx="2">
                        <c:v>United Kingdom</c:v>
                      </c:pt>
                      <c:pt idx="3">
                        <c:v>Hong Kong</c:v>
                      </c:pt>
                      <c:pt idx="4">
                        <c:v>Canada</c:v>
                      </c:pt>
                      <c:pt idx="5">
                        <c:v>India</c:v>
                      </c:pt>
                    </c:strCache>
                  </c:strRef>
                </c:cat>
                <c:val>
                  <c:numRef>
                    <c:extLst xmlns:c15="http://schemas.microsoft.com/office/drawing/2012/chart">
                      <c:ext xmlns:c15="http://schemas.microsoft.com/office/drawing/2012/chart" uri="{02D57815-91ED-43cb-92C2-25804820EDAC}">
                        <c15:formulaRef>
                          <c15:sqref>'ONLINE FOOD DELIVERY INDUSTRY'!$D$148:$D$153</c15:sqref>
                        </c15:formulaRef>
                      </c:ext>
                    </c:extLst>
                    <c:numCache>
                      <c:formatCode>#,##0.00</c:formatCode>
                      <c:ptCount val="6"/>
                    </c:numCache>
                  </c:numRef>
                </c:val>
                <c:extLst xmlns:c15="http://schemas.microsoft.com/office/drawing/2012/chart">
                  <c:ext xmlns:c16="http://schemas.microsoft.com/office/drawing/2014/chart" uri="{C3380CC4-5D6E-409C-BE32-E72D297353CC}">
                    <c16:uniqueId val="{00000001-692F-0142-8B31-3DB1540D5E27}"/>
                  </c:ext>
                </c:extLst>
              </c15:ser>
            </c15:filteredBarSeries>
            <c15:filteredBarSeries>
              <c15:ser>
                <c:idx val="2"/>
                <c:order val="2"/>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'ONLINE FOOD DELIVERY INDUSTRY'!$B$148:$B$153</c15:sqref>
                        </c15:formulaRef>
                      </c:ext>
                    </c:extLst>
                    <c:strCache>
                      <c:ptCount val="6"/>
                      <c:pt idx="0">
                        <c:v>Singapore</c:v>
                      </c:pt>
                      <c:pt idx="1">
                        <c:v>Netherlands</c:v>
                      </c:pt>
                      <c:pt idx="2">
                        <c:v>United Kingdom</c:v>
                      </c:pt>
                      <c:pt idx="3">
                        <c:v>Hong Kong</c:v>
                      </c:pt>
                      <c:pt idx="4">
                        <c:v>Canada</c:v>
                      </c:pt>
                      <c:pt idx="5">
                        <c:v>India</c:v>
                      </c:pt>
                    </c:strCache>
                  </c:strRef>
                </c:cat>
                <c:val>
                  <c:numRef>
                    <c:extLst xmlns:c15="http://schemas.microsoft.com/office/drawing/2012/chart">
                      <c:ext xmlns:c15="http://schemas.microsoft.com/office/drawing/2012/chart" uri="{02D57815-91ED-43cb-92C2-25804820EDAC}">
                        <c15:formulaRef>
                          <c15:sqref>'ONLINE FOOD DELIVERY INDUSTRY'!$E$148:$E$153</c15:sqref>
                        </c15:formulaRef>
                      </c:ext>
                    </c:extLst>
                    <c:numCache>
                      <c:formatCode>#,##0.00</c:formatCode>
                      <c:ptCount val="6"/>
                    </c:numCache>
                  </c:numRef>
                </c:val>
                <c:extLst xmlns:c15="http://schemas.microsoft.com/office/drawing/2012/chart">
                  <c:ext xmlns:c16="http://schemas.microsoft.com/office/drawing/2014/chart" uri="{C3380CC4-5D6E-409C-BE32-E72D297353CC}">
                    <c16:uniqueId val="{00000002-692F-0142-8B31-3DB1540D5E27}"/>
                  </c:ext>
                </c:extLst>
              </c15:ser>
            </c15:filteredBarSeries>
          </c:ext>
        </c:extLst>
      </c:barChart>
      <c:catAx>
        <c:axId val="1808033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713791"/>
        <c:crosses val="autoZero"/>
        <c:auto val="1"/>
        <c:lblAlgn val="ctr"/>
        <c:lblOffset val="100"/>
        <c:noMultiLvlLbl val="0"/>
      </c:catAx>
      <c:valAx>
        <c:axId val="180471379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033743"/>
        <c:crosses val="autoZero"/>
        <c:crossBetween val="between"/>
      </c:valAx>
      <c:spPr>
        <a:noFill/>
        <a:ln>
          <a:noFill/>
        </a:ln>
        <a:effectLst/>
      </c:spPr>
    </c:plotArea>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LEADING FOOD-TECH PLAYERS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'GOOGLE TRENDS'!$C$11</c:f>
              <c:strCache>
                <c:ptCount val="1"/>
                <c:pt idx="0">
                  <c:v>Swiggy: (India)</c:v>
                </c:pt>
              </c:strCache>
            </c:strRef>
          </c:tx>
          <c:spPr>
            <a:ln w="28575" cap="rnd">
              <a:solidFill>
                <a:schemeClr val="accent1"/>
              </a:solidFill>
              <a:round/>
            </a:ln>
            <a:effectLst/>
          </c:spPr>
          <c:marker>
            <c:symbol val="none"/>
          </c:marker>
          <c:cat>
            <c:strRef>
              <c:f>'GOOGLE TRENDS'!$B$12:$B$62</c:f>
              <c:strCache>
                <c:ptCount val="51"/>
                <c:pt idx="0">
                  <c:v>2016-01</c:v>
                </c:pt>
                <c:pt idx="1">
                  <c:v>2016-02</c:v>
                </c:pt>
                <c:pt idx="2">
                  <c:v>2016-03</c:v>
                </c:pt>
                <c:pt idx="3">
                  <c:v>2016-04</c:v>
                </c:pt>
                <c:pt idx="4">
                  <c:v>2016-05</c:v>
                </c:pt>
                <c:pt idx="5">
                  <c:v>2016-06</c:v>
                </c:pt>
                <c:pt idx="6">
                  <c:v>2016-07</c:v>
                </c:pt>
                <c:pt idx="7">
                  <c:v>2016-08</c:v>
                </c:pt>
                <c:pt idx="8">
                  <c:v>2016-09</c:v>
                </c:pt>
                <c:pt idx="9">
                  <c:v>2016-10</c:v>
                </c:pt>
                <c:pt idx="10">
                  <c:v>2016-11</c:v>
                </c:pt>
                <c:pt idx="11">
                  <c:v>2016-12</c:v>
                </c:pt>
                <c:pt idx="12">
                  <c:v>2017-01</c:v>
                </c:pt>
                <c:pt idx="13">
                  <c:v>2017-02</c:v>
                </c:pt>
                <c:pt idx="14">
                  <c:v>2017-03</c:v>
                </c:pt>
                <c:pt idx="15">
                  <c:v>2017-04</c:v>
                </c:pt>
                <c:pt idx="16">
                  <c:v>2017-05</c:v>
                </c:pt>
                <c:pt idx="17">
                  <c:v>2017-06</c:v>
                </c:pt>
                <c:pt idx="18">
                  <c:v>2017-07</c:v>
                </c:pt>
                <c:pt idx="19">
                  <c:v>2017-08</c:v>
                </c:pt>
                <c:pt idx="20">
                  <c:v>2017-09</c:v>
                </c:pt>
                <c:pt idx="21">
                  <c:v>2017-10</c:v>
                </c:pt>
                <c:pt idx="22">
                  <c:v>2017-11</c:v>
                </c:pt>
                <c:pt idx="23">
                  <c:v>2017-12</c:v>
                </c:pt>
                <c:pt idx="24">
                  <c:v>2018-01</c:v>
                </c:pt>
                <c:pt idx="25">
                  <c:v>2018-02</c:v>
                </c:pt>
                <c:pt idx="26">
                  <c:v>2018-03</c:v>
                </c:pt>
                <c:pt idx="27">
                  <c:v>2018-04</c:v>
                </c:pt>
                <c:pt idx="28">
                  <c:v>2018-05</c:v>
                </c:pt>
                <c:pt idx="29">
                  <c:v>2018-06</c:v>
                </c:pt>
                <c:pt idx="30">
                  <c:v>2018-07</c:v>
                </c:pt>
                <c:pt idx="31">
                  <c:v>2018-08</c:v>
                </c:pt>
                <c:pt idx="32">
                  <c:v>2018-09</c:v>
                </c:pt>
                <c:pt idx="33">
                  <c:v>2018-10</c:v>
                </c:pt>
                <c:pt idx="34">
                  <c:v>2018-11</c:v>
                </c:pt>
                <c:pt idx="35">
                  <c:v>2018-12</c:v>
                </c:pt>
                <c:pt idx="36">
                  <c:v>2019-01</c:v>
                </c:pt>
                <c:pt idx="37">
                  <c:v>2019-02</c:v>
                </c:pt>
                <c:pt idx="38">
                  <c:v>2019-03</c:v>
                </c:pt>
                <c:pt idx="39">
                  <c:v>2019-04</c:v>
                </c:pt>
                <c:pt idx="40">
                  <c:v>2019-05</c:v>
                </c:pt>
                <c:pt idx="41">
                  <c:v>2019-06</c:v>
                </c:pt>
                <c:pt idx="42">
                  <c:v>2019-07</c:v>
                </c:pt>
                <c:pt idx="43">
                  <c:v>2019-08</c:v>
                </c:pt>
                <c:pt idx="44">
                  <c:v>2019-09</c:v>
                </c:pt>
                <c:pt idx="45">
                  <c:v>2019-10</c:v>
                </c:pt>
                <c:pt idx="46">
                  <c:v>2019-11</c:v>
                </c:pt>
                <c:pt idx="47">
                  <c:v>2019-12</c:v>
                </c:pt>
                <c:pt idx="48">
                  <c:v>2020-01</c:v>
                </c:pt>
                <c:pt idx="49">
                  <c:v>2020-02</c:v>
                </c:pt>
                <c:pt idx="50">
                  <c:v>2020-03</c:v>
                </c:pt>
              </c:strCache>
            </c:strRef>
          </c:cat>
          <c:val>
            <c:numRef>
              <c:f>'GOOGLE TRENDS'!$C$12:$C$62</c:f>
              <c:numCache>
                <c:formatCode>0</c:formatCode>
                <c:ptCount val="51"/>
                <c:pt idx="0" formatCode="General">
                  <c:v>12</c:v>
                </c:pt>
                <c:pt idx="1">
                  <c:v>14</c:v>
                </c:pt>
                <c:pt idx="2">
                  <c:v>15</c:v>
                </c:pt>
                <c:pt idx="3">
                  <c:v>18</c:v>
                </c:pt>
                <c:pt idx="4">
                  <c:v>20</c:v>
                </c:pt>
                <c:pt idx="5">
                  <c:v>20</c:v>
                </c:pt>
                <c:pt idx="6">
                  <c:v>21</c:v>
                </c:pt>
                <c:pt idx="7">
                  <c:v>21</c:v>
                </c:pt>
                <c:pt idx="8">
                  <c:v>22</c:v>
                </c:pt>
                <c:pt idx="9">
                  <c:v>20</c:v>
                </c:pt>
                <c:pt idx="10">
                  <c:v>24</c:v>
                </c:pt>
                <c:pt idx="11">
                  <c:v>25</c:v>
                </c:pt>
                <c:pt idx="12">
                  <c:v>24</c:v>
                </c:pt>
                <c:pt idx="13">
                  <c:v>22</c:v>
                </c:pt>
                <c:pt idx="14">
                  <c:v>23</c:v>
                </c:pt>
                <c:pt idx="15">
                  <c:v>24</c:v>
                </c:pt>
                <c:pt idx="16">
                  <c:v>27</c:v>
                </c:pt>
                <c:pt idx="17">
                  <c:v>27</c:v>
                </c:pt>
                <c:pt idx="18">
                  <c:v>27</c:v>
                </c:pt>
                <c:pt idx="19">
                  <c:v>26</c:v>
                </c:pt>
                <c:pt idx="20">
                  <c:v>30</c:v>
                </c:pt>
                <c:pt idx="21">
                  <c:v>31</c:v>
                </c:pt>
                <c:pt idx="22">
                  <c:v>33</c:v>
                </c:pt>
                <c:pt idx="23">
                  <c:v>35</c:v>
                </c:pt>
                <c:pt idx="24">
                  <c:v>39</c:v>
                </c:pt>
                <c:pt idx="25">
                  <c:v>41</c:v>
                </c:pt>
                <c:pt idx="26">
                  <c:v>42</c:v>
                </c:pt>
                <c:pt idx="27">
                  <c:v>54</c:v>
                </c:pt>
                <c:pt idx="28">
                  <c:v>61</c:v>
                </c:pt>
                <c:pt idx="29">
                  <c:v>58</c:v>
                </c:pt>
                <c:pt idx="30">
                  <c:v>60</c:v>
                </c:pt>
                <c:pt idx="31">
                  <c:v>58</c:v>
                </c:pt>
                <c:pt idx="32">
                  <c:v>53</c:v>
                </c:pt>
                <c:pt idx="33">
                  <c:v>57</c:v>
                </c:pt>
                <c:pt idx="34">
                  <c:v>76</c:v>
                </c:pt>
                <c:pt idx="35">
                  <c:v>76</c:v>
                </c:pt>
                <c:pt idx="36">
                  <c:v>69</c:v>
                </c:pt>
                <c:pt idx="37">
                  <c:v>71</c:v>
                </c:pt>
                <c:pt idx="38">
                  <c:v>71</c:v>
                </c:pt>
                <c:pt idx="39">
                  <c:v>76</c:v>
                </c:pt>
                <c:pt idx="40">
                  <c:v>79</c:v>
                </c:pt>
                <c:pt idx="41">
                  <c:v>77</c:v>
                </c:pt>
                <c:pt idx="42">
                  <c:v>73</c:v>
                </c:pt>
                <c:pt idx="43">
                  <c:v>80</c:v>
                </c:pt>
                <c:pt idx="44">
                  <c:v>80</c:v>
                </c:pt>
                <c:pt idx="45">
                  <c:v>81</c:v>
                </c:pt>
                <c:pt idx="46">
                  <c:v>78</c:v>
                </c:pt>
                <c:pt idx="47">
                  <c:v>76</c:v>
                </c:pt>
                <c:pt idx="48">
                  <c:v>64</c:v>
                </c:pt>
                <c:pt idx="49">
                  <c:v>62</c:v>
                </c:pt>
                <c:pt idx="50">
                  <c:v>62</c:v>
                </c:pt>
              </c:numCache>
            </c:numRef>
          </c:val>
          <c:smooth val="0"/>
          <c:extLst>
            <c:ext xmlns:c16="http://schemas.microsoft.com/office/drawing/2014/chart" uri="{C3380CC4-5D6E-409C-BE32-E72D297353CC}">
              <c16:uniqueId val="{00000000-736B-BB4A-A930-CDCAB44F1724}"/>
            </c:ext>
          </c:extLst>
        </c:ser>
        <c:ser>
          <c:idx val="1"/>
          <c:order val="1"/>
          <c:tx>
            <c:strRef>
              <c:f>'GOOGLE TRENDS'!$D$11</c:f>
              <c:strCache>
                <c:ptCount val="1"/>
                <c:pt idx="0">
                  <c:v>Zomato: (India)</c:v>
                </c:pt>
              </c:strCache>
            </c:strRef>
          </c:tx>
          <c:spPr>
            <a:ln w="28575" cap="rnd">
              <a:solidFill>
                <a:schemeClr val="accent2"/>
              </a:solidFill>
              <a:round/>
            </a:ln>
            <a:effectLst/>
          </c:spPr>
          <c:marker>
            <c:symbol val="none"/>
          </c:marker>
          <c:cat>
            <c:strRef>
              <c:f>'GOOGLE TRENDS'!$B$12:$B$62</c:f>
              <c:strCache>
                <c:ptCount val="51"/>
                <c:pt idx="0">
                  <c:v>2016-01</c:v>
                </c:pt>
                <c:pt idx="1">
                  <c:v>2016-02</c:v>
                </c:pt>
                <c:pt idx="2">
                  <c:v>2016-03</c:v>
                </c:pt>
                <c:pt idx="3">
                  <c:v>2016-04</c:v>
                </c:pt>
                <c:pt idx="4">
                  <c:v>2016-05</c:v>
                </c:pt>
                <c:pt idx="5">
                  <c:v>2016-06</c:v>
                </c:pt>
                <c:pt idx="6">
                  <c:v>2016-07</c:v>
                </c:pt>
                <c:pt idx="7">
                  <c:v>2016-08</c:v>
                </c:pt>
                <c:pt idx="8">
                  <c:v>2016-09</c:v>
                </c:pt>
                <c:pt idx="9">
                  <c:v>2016-10</c:v>
                </c:pt>
                <c:pt idx="10">
                  <c:v>2016-11</c:v>
                </c:pt>
                <c:pt idx="11">
                  <c:v>2016-12</c:v>
                </c:pt>
                <c:pt idx="12">
                  <c:v>2017-01</c:v>
                </c:pt>
                <c:pt idx="13">
                  <c:v>2017-02</c:v>
                </c:pt>
                <c:pt idx="14">
                  <c:v>2017-03</c:v>
                </c:pt>
                <c:pt idx="15">
                  <c:v>2017-04</c:v>
                </c:pt>
                <c:pt idx="16">
                  <c:v>2017-05</c:v>
                </c:pt>
                <c:pt idx="17">
                  <c:v>2017-06</c:v>
                </c:pt>
                <c:pt idx="18">
                  <c:v>2017-07</c:v>
                </c:pt>
                <c:pt idx="19">
                  <c:v>2017-08</c:v>
                </c:pt>
                <c:pt idx="20">
                  <c:v>2017-09</c:v>
                </c:pt>
                <c:pt idx="21">
                  <c:v>2017-10</c:v>
                </c:pt>
                <c:pt idx="22">
                  <c:v>2017-11</c:v>
                </c:pt>
                <c:pt idx="23">
                  <c:v>2017-12</c:v>
                </c:pt>
                <c:pt idx="24">
                  <c:v>2018-01</c:v>
                </c:pt>
                <c:pt idx="25">
                  <c:v>2018-02</c:v>
                </c:pt>
                <c:pt idx="26">
                  <c:v>2018-03</c:v>
                </c:pt>
                <c:pt idx="27">
                  <c:v>2018-04</c:v>
                </c:pt>
                <c:pt idx="28">
                  <c:v>2018-05</c:v>
                </c:pt>
                <c:pt idx="29">
                  <c:v>2018-06</c:v>
                </c:pt>
                <c:pt idx="30">
                  <c:v>2018-07</c:v>
                </c:pt>
                <c:pt idx="31">
                  <c:v>2018-08</c:v>
                </c:pt>
                <c:pt idx="32">
                  <c:v>2018-09</c:v>
                </c:pt>
                <c:pt idx="33">
                  <c:v>2018-10</c:v>
                </c:pt>
                <c:pt idx="34">
                  <c:v>2018-11</c:v>
                </c:pt>
                <c:pt idx="35">
                  <c:v>2018-12</c:v>
                </c:pt>
                <c:pt idx="36">
                  <c:v>2019-01</c:v>
                </c:pt>
                <c:pt idx="37">
                  <c:v>2019-02</c:v>
                </c:pt>
                <c:pt idx="38">
                  <c:v>2019-03</c:v>
                </c:pt>
                <c:pt idx="39">
                  <c:v>2019-04</c:v>
                </c:pt>
                <c:pt idx="40">
                  <c:v>2019-05</c:v>
                </c:pt>
                <c:pt idx="41">
                  <c:v>2019-06</c:v>
                </c:pt>
                <c:pt idx="42">
                  <c:v>2019-07</c:v>
                </c:pt>
                <c:pt idx="43">
                  <c:v>2019-08</c:v>
                </c:pt>
                <c:pt idx="44">
                  <c:v>2019-09</c:v>
                </c:pt>
                <c:pt idx="45">
                  <c:v>2019-10</c:v>
                </c:pt>
                <c:pt idx="46">
                  <c:v>2019-11</c:v>
                </c:pt>
                <c:pt idx="47">
                  <c:v>2019-12</c:v>
                </c:pt>
                <c:pt idx="48">
                  <c:v>2020-01</c:v>
                </c:pt>
                <c:pt idx="49">
                  <c:v>2020-02</c:v>
                </c:pt>
                <c:pt idx="50">
                  <c:v>2020-03</c:v>
                </c:pt>
              </c:strCache>
            </c:strRef>
          </c:cat>
          <c:val>
            <c:numRef>
              <c:f>'GOOGLE TRENDS'!$D$12:$D$62</c:f>
              <c:numCache>
                <c:formatCode>0</c:formatCode>
                <c:ptCount val="51"/>
                <c:pt idx="0" formatCode="General">
                  <c:v>47</c:v>
                </c:pt>
                <c:pt idx="1">
                  <c:v>48</c:v>
                </c:pt>
                <c:pt idx="2">
                  <c:v>47</c:v>
                </c:pt>
                <c:pt idx="3">
                  <c:v>52</c:v>
                </c:pt>
                <c:pt idx="4">
                  <c:v>52</c:v>
                </c:pt>
                <c:pt idx="5">
                  <c:v>53</c:v>
                </c:pt>
                <c:pt idx="6">
                  <c:v>51</c:v>
                </c:pt>
                <c:pt idx="7">
                  <c:v>47</c:v>
                </c:pt>
                <c:pt idx="8">
                  <c:v>48</c:v>
                </c:pt>
                <c:pt idx="9">
                  <c:v>46</c:v>
                </c:pt>
                <c:pt idx="10">
                  <c:v>49</c:v>
                </c:pt>
                <c:pt idx="11">
                  <c:v>54</c:v>
                </c:pt>
                <c:pt idx="12">
                  <c:v>48</c:v>
                </c:pt>
                <c:pt idx="13">
                  <c:v>48</c:v>
                </c:pt>
                <c:pt idx="14">
                  <c:v>42</c:v>
                </c:pt>
                <c:pt idx="15">
                  <c:v>43</c:v>
                </c:pt>
                <c:pt idx="16">
                  <c:v>44</c:v>
                </c:pt>
                <c:pt idx="17">
                  <c:v>38</c:v>
                </c:pt>
                <c:pt idx="18">
                  <c:v>38</c:v>
                </c:pt>
                <c:pt idx="19">
                  <c:v>36</c:v>
                </c:pt>
                <c:pt idx="20">
                  <c:v>38</c:v>
                </c:pt>
                <c:pt idx="21">
                  <c:v>38</c:v>
                </c:pt>
                <c:pt idx="22">
                  <c:v>39</c:v>
                </c:pt>
                <c:pt idx="23">
                  <c:v>41</c:v>
                </c:pt>
                <c:pt idx="24">
                  <c:v>34</c:v>
                </c:pt>
                <c:pt idx="25">
                  <c:v>35</c:v>
                </c:pt>
                <c:pt idx="26">
                  <c:v>42</c:v>
                </c:pt>
                <c:pt idx="27">
                  <c:v>51</c:v>
                </c:pt>
                <c:pt idx="28">
                  <c:v>56</c:v>
                </c:pt>
                <c:pt idx="29">
                  <c:v>66</c:v>
                </c:pt>
                <c:pt idx="30">
                  <c:v>78</c:v>
                </c:pt>
                <c:pt idx="31">
                  <c:v>84</c:v>
                </c:pt>
                <c:pt idx="32">
                  <c:v>79</c:v>
                </c:pt>
                <c:pt idx="33">
                  <c:v>84</c:v>
                </c:pt>
                <c:pt idx="34">
                  <c:v>84</c:v>
                </c:pt>
                <c:pt idx="35">
                  <c:v>89</c:v>
                </c:pt>
                <c:pt idx="36">
                  <c:v>76</c:v>
                </c:pt>
                <c:pt idx="37">
                  <c:v>71</c:v>
                </c:pt>
                <c:pt idx="38">
                  <c:v>70</c:v>
                </c:pt>
                <c:pt idx="39">
                  <c:v>73</c:v>
                </c:pt>
                <c:pt idx="40">
                  <c:v>77</c:v>
                </c:pt>
                <c:pt idx="41">
                  <c:v>81</c:v>
                </c:pt>
                <c:pt idx="42">
                  <c:v>77</c:v>
                </c:pt>
                <c:pt idx="43">
                  <c:v>100</c:v>
                </c:pt>
                <c:pt idx="44">
                  <c:v>68</c:v>
                </c:pt>
                <c:pt idx="45">
                  <c:v>61</c:v>
                </c:pt>
                <c:pt idx="46">
                  <c:v>57</c:v>
                </c:pt>
                <c:pt idx="47">
                  <c:v>59</c:v>
                </c:pt>
                <c:pt idx="48">
                  <c:v>60</c:v>
                </c:pt>
                <c:pt idx="49">
                  <c:v>58</c:v>
                </c:pt>
                <c:pt idx="50">
                  <c:v>73</c:v>
                </c:pt>
              </c:numCache>
            </c:numRef>
          </c:val>
          <c:smooth val="0"/>
          <c:extLst>
            <c:ext xmlns:c16="http://schemas.microsoft.com/office/drawing/2014/chart" uri="{C3380CC4-5D6E-409C-BE32-E72D297353CC}">
              <c16:uniqueId val="{00000001-736B-BB4A-A930-CDCAB44F1724}"/>
            </c:ext>
          </c:extLst>
        </c:ser>
        <c:ser>
          <c:idx val="2"/>
          <c:order val="2"/>
          <c:tx>
            <c:strRef>
              <c:f>'GOOGLE TRENDS'!$E$11</c:f>
              <c:strCache>
                <c:ptCount val="1"/>
                <c:pt idx="0">
                  <c:v>Foodpanda: (India)</c:v>
                </c:pt>
              </c:strCache>
            </c:strRef>
          </c:tx>
          <c:spPr>
            <a:ln w="28575" cap="rnd">
              <a:solidFill>
                <a:schemeClr val="accent3"/>
              </a:solidFill>
              <a:round/>
            </a:ln>
            <a:effectLst/>
          </c:spPr>
          <c:marker>
            <c:symbol val="none"/>
          </c:marker>
          <c:cat>
            <c:strRef>
              <c:f>'GOOGLE TRENDS'!$B$12:$B$62</c:f>
              <c:strCache>
                <c:ptCount val="51"/>
                <c:pt idx="0">
                  <c:v>2016-01</c:v>
                </c:pt>
                <c:pt idx="1">
                  <c:v>2016-02</c:v>
                </c:pt>
                <c:pt idx="2">
                  <c:v>2016-03</c:v>
                </c:pt>
                <c:pt idx="3">
                  <c:v>2016-04</c:v>
                </c:pt>
                <c:pt idx="4">
                  <c:v>2016-05</c:v>
                </c:pt>
                <c:pt idx="5">
                  <c:v>2016-06</c:v>
                </c:pt>
                <c:pt idx="6">
                  <c:v>2016-07</c:v>
                </c:pt>
                <c:pt idx="7">
                  <c:v>2016-08</c:v>
                </c:pt>
                <c:pt idx="8">
                  <c:v>2016-09</c:v>
                </c:pt>
                <c:pt idx="9">
                  <c:v>2016-10</c:v>
                </c:pt>
                <c:pt idx="10">
                  <c:v>2016-11</c:v>
                </c:pt>
                <c:pt idx="11">
                  <c:v>2016-12</c:v>
                </c:pt>
                <c:pt idx="12">
                  <c:v>2017-01</c:v>
                </c:pt>
                <c:pt idx="13">
                  <c:v>2017-02</c:v>
                </c:pt>
                <c:pt idx="14">
                  <c:v>2017-03</c:v>
                </c:pt>
                <c:pt idx="15">
                  <c:v>2017-04</c:v>
                </c:pt>
                <c:pt idx="16">
                  <c:v>2017-05</c:v>
                </c:pt>
                <c:pt idx="17">
                  <c:v>2017-06</c:v>
                </c:pt>
                <c:pt idx="18">
                  <c:v>2017-07</c:v>
                </c:pt>
                <c:pt idx="19">
                  <c:v>2017-08</c:v>
                </c:pt>
                <c:pt idx="20">
                  <c:v>2017-09</c:v>
                </c:pt>
                <c:pt idx="21">
                  <c:v>2017-10</c:v>
                </c:pt>
                <c:pt idx="22">
                  <c:v>2017-11</c:v>
                </c:pt>
                <c:pt idx="23">
                  <c:v>2017-12</c:v>
                </c:pt>
                <c:pt idx="24">
                  <c:v>2018-01</c:v>
                </c:pt>
                <c:pt idx="25">
                  <c:v>2018-02</c:v>
                </c:pt>
                <c:pt idx="26">
                  <c:v>2018-03</c:v>
                </c:pt>
                <c:pt idx="27">
                  <c:v>2018-04</c:v>
                </c:pt>
                <c:pt idx="28">
                  <c:v>2018-05</c:v>
                </c:pt>
                <c:pt idx="29">
                  <c:v>2018-06</c:v>
                </c:pt>
                <c:pt idx="30">
                  <c:v>2018-07</c:v>
                </c:pt>
                <c:pt idx="31">
                  <c:v>2018-08</c:v>
                </c:pt>
                <c:pt idx="32">
                  <c:v>2018-09</c:v>
                </c:pt>
                <c:pt idx="33">
                  <c:v>2018-10</c:v>
                </c:pt>
                <c:pt idx="34">
                  <c:v>2018-11</c:v>
                </c:pt>
                <c:pt idx="35">
                  <c:v>2018-12</c:v>
                </c:pt>
                <c:pt idx="36">
                  <c:v>2019-01</c:v>
                </c:pt>
                <c:pt idx="37">
                  <c:v>2019-02</c:v>
                </c:pt>
                <c:pt idx="38">
                  <c:v>2019-03</c:v>
                </c:pt>
                <c:pt idx="39">
                  <c:v>2019-04</c:v>
                </c:pt>
                <c:pt idx="40">
                  <c:v>2019-05</c:v>
                </c:pt>
                <c:pt idx="41">
                  <c:v>2019-06</c:v>
                </c:pt>
                <c:pt idx="42">
                  <c:v>2019-07</c:v>
                </c:pt>
                <c:pt idx="43">
                  <c:v>2019-08</c:v>
                </c:pt>
                <c:pt idx="44">
                  <c:v>2019-09</c:v>
                </c:pt>
                <c:pt idx="45">
                  <c:v>2019-10</c:v>
                </c:pt>
                <c:pt idx="46">
                  <c:v>2019-11</c:v>
                </c:pt>
                <c:pt idx="47">
                  <c:v>2019-12</c:v>
                </c:pt>
                <c:pt idx="48">
                  <c:v>2020-01</c:v>
                </c:pt>
                <c:pt idx="49">
                  <c:v>2020-02</c:v>
                </c:pt>
                <c:pt idx="50">
                  <c:v>2020-03</c:v>
                </c:pt>
              </c:strCache>
            </c:strRef>
          </c:cat>
          <c:val>
            <c:numRef>
              <c:f>'GOOGLE TRENDS'!$E$12:$E$62</c:f>
              <c:numCache>
                <c:formatCode>0</c:formatCode>
                <c:ptCount val="51"/>
                <c:pt idx="0" formatCode="General">
                  <c:v>24</c:v>
                </c:pt>
                <c:pt idx="1">
                  <c:v>21</c:v>
                </c:pt>
                <c:pt idx="2">
                  <c:v>22</c:v>
                </c:pt>
                <c:pt idx="3">
                  <c:v>24</c:v>
                </c:pt>
                <c:pt idx="4">
                  <c:v>23</c:v>
                </c:pt>
                <c:pt idx="5">
                  <c:v>23</c:v>
                </c:pt>
                <c:pt idx="6">
                  <c:v>24</c:v>
                </c:pt>
                <c:pt idx="7">
                  <c:v>21</c:v>
                </c:pt>
                <c:pt idx="8">
                  <c:v>21</c:v>
                </c:pt>
                <c:pt idx="9">
                  <c:v>20</c:v>
                </c:pt>
                <c:pt idx="10">
                  <c:v>24</c:v>
                </c:pt>
                <c:pt idx="11">
                  <c:v>25</c:v>
                </c:pt>
                <c:pt idx="12">
                  <c:v>21</c:v>
                </c:pt>
                <c:pt idx="13">
                  <c:v>19</c:v>
                </c:pt>
                <c:pt idx="14">
                  <c:v>17</c:v>
                </c:pt>
                <c:pt idx="15">
                  <c:v>18</c:v>
                </c:pt>
                <c:pt idx="16">
                  <c:v>17</c:v>
                </c:pt>
                <c:pt idx="17">
                  <c:v>17</c:v>
                </c:pt>
                <c:pt idx="18">
                  <c:v>17</c:v>
                </c:pt>
                <c:pt idx="19">
                  <c:v>16</c:v>
                </c:pt>
                <c:pt idx="20">
                  <c:v>18</c:v>
                </c:pt>
                <c:pt idx="21">
                  <c:v>18</c:v>
                </c:pt>
                <c:pt idx="22">
                  <c:v>16</c:v>
                </c:pt>
                <c:pt idx="23">
                  <c:v>15</c:v>
                </c:pt>
                <c:pt idx="24">
                  <c:v>12</c:v>
                </c:pt>
                <c:pt idx="25">
                  <c:v>11</c:v>
                </c:pt>
                <c:pt idx="26">
                  <c:v>10</c:v>
                </c:pt>
                <c:pt idx="27">
                  <c:v>9</c:v>
                </c:pt>
                <c:pt idx="28">
                  <c:v>9</c:v>
                </c:pt>
                <c:pt idx="29">
                  <c:v>9</c:v>
                </c:pt>
                <c:pt idx="30">
                  <c:v>10</c:v>
                </c:pt>
                <c:pt idx="31">
                  <c:v>18</c:v>
                </c:pt>
                <c:pt idx="32">
                  <c:v>38</c:v>
                </c:pt>
                <c:pt idx="33">
                  <c:v>32</c:v>
                </c:pt>
                <c:pt idx="34">
                  <c:v>14</c:v>
                </c:pt>
                <c:pt idx="35">
                  <c:v>9</c:v>
                </c:pt>
                <c:pt idx="36">
                  <c:v>7</c:v>
                </c:pt>
                <c:pt idx="37">
                  <c:v>5</c:v>
                </c:pt>
                <c:pt idx="38">
                  <c:v>3</c:v>
                </c:pt>
                <c:pt idx="39">
                  <c:v>3</c:v>
                </c:pt>
                <c:pt idx="40">
                  <c:v>2</c:v>
                </c:pt>
                <c:pt idx="41">
                  <c:v>2</c:v>
                </c:pt>
                <c:pt idx="42">
                  <c:v>1</c:v>
                </c:pt>
                <c:pt idx="43">
                  <c:v>1</c:v>
                </c:pt>
                <c:pt idx="44">
                  <c:v>1</c:v>
                </c:pt>
                <c:pt idx="45">
                  <c:v>1</c:v>
                </c:pt>
                <c:pt idx="46">
                  <c:v>1</c:v>
                </c:pt>
                <c:pt idx="47">
                  <c:v>1</c:v>
                </c:pt>
                <c:pt idx="48">
                  <c:v>1</c:v>
                </c:pt>
                <c:pt idx="49">
                  <c:v>1</c:v>
                </c:pt>
                <c:pt idx="50">
                  <c:v>1</c:v>
                </c:pt>
              </c:numCache>
            </c:numRef>
          </c:val>
          <c:smooth val="0"/>
          <c:extLst>
            <c:ext xmlns:c16="http://schemas.microsoft.com/office/drawing/2014/chart" uri="{C3380CC4-5D6E-409C-BE32-E72D297353CC}">
              <c16:uniqueId val="{00000002-736B-BB4A-A930-CDCAB44F1724}"/>
            </c:ext>
          </c:extLst>
        </c:ser>
        <c:dLbls>
          <c:showLegendKey val="0"/>
          <c:showVal val="0"/>
          <c:showCatName val="0"/>
          <c:showSerName val="0"/>
          <c:showPercent val="0"/>
          <c:showBubbleSize val="0"/>
        </c:dLbls>
        <c:smooth val="0"/>
        <c:axId val="95716704"/>
        <c:axId val="66387888"/>
      </c:lineChart>
      <c:catAx>
        <c:axId val="9571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87888"/>
        <c:crosses val="autoZero"/>
        <c:auto val="1"/>
        <c:lblAlgn val="ctr"/>
        <c:lblOffset val="100"/>
        <c:noMultiLvlLbl val="0"/>
      </c:catAx>
      <c:valAx>
        <c:axId val="66387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16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SHARES OF ONLINE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BF0000"/>
              </a:solidFill>
              <a:ln w="19050">
                <a:solidFill>
                  <a:schemeClr val="lt1"/>
                </a:solidFill>
              </a:ln>
              <a:effectLst/>
            </c:spPr>
            <c:extLst>
              <c:ext xmlns:c16="http://schemas.microsoft.com/office/drawing/2014/chart" uri="{C3380CC4-5D6E-409C-BE32-E72D297353CC}">
                <c16:uniqueId val="{00000002-8C45-A740-94BD-A7752D8B25FC}"/>
              </c:ext>
            </c:extLst>
          </c:dPt>
          <c:dPt>
            <c:idx val="1"/>
            <c:bubble3D val="0"/>
            <c:spPr>
              <a:solidFill>
                <a:srgbClr val="FF8719"/>
              </a:solidFill>
              <a:ln w="19050">
                <a:solidFill>
                  <a:schemeClr val="lt1"/>
                </a:solidFill>
              </a:ln>
              <a:effectLst/>
            </c:spPr>
            <c:extLst>
              <c:ext xmlns:c16="http://schemas.microsoft.com/office/drawing/2014/chart" uri="{C3380CC4-5D6E-409C-BE32-E72D297353CC}">
                <c16:uniqueId val="{00000001-8C45-A740-94BD-A7752D8B25F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A69-B247-9307-DC6AB1BAC3C6}"/>
              </c:ext>
            </c:extLst>
          </c:dPt>
          <c:cat>
            <c:strRef>
              <c:f>'SWIGGY VS. ZOMATO'!$D$34:$D$36</c:f>
              <c:strCache>
                <c:ptCount val="3"/>
                <c:pt idx="0">
                  <c:v>Zomato</c:v>
                </c:pt>
                <c:pt idx="1">
                  <c:v>Swiggy</c:v>
                </c:pt>
                <c:pt idx="2">
                  <c:v>Others</c:v>
                </c:pt>
              </c:strCache>
            </c:strRef>
          </c:cat>
          <c:val>
            <c:numRef>
              <c:f>'SWIGGY VS. ZOMATO'!$E$34:$E$36</c:f>
              <c:numCache>
                <c:formatCode>0%</c:formatCode>
                <c:ptCount val="3"/>
                <c:pt idx="0">
                  <c:v>0.57999999999999996</c:v>
                </c:pt>
                <c:pt idx="1">
                  <c:v>0.3</c:v>
                </c:pt>
                <c:pt idx="2">
                  <c:v>0.12</c:v>
                </c:pt>
              </c:numCache>
            </c:numRef>
          </c:val>
          <c:extLst>
            <c:ext xmlns:c16="http://schemas.microsoft.com/office/drawing/2014/chart" uri="{C3380CC4-5D6E-409C-BE32-E72D297353CC}">
              <c16:uniqueId val="{00000000-8C45-A740-94BD-A7752D8B25F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MARKET SHARE BY TRANSACTION VOLUME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'SWIGGY VS. FOODPANDA VS. ZOMATO'!$B$16</c:f>
              <c:strCache>
                <c:ptCount val="1"/>
                <c:pt idx="0">
                  <c:v>Jan-18</c:v>
                </c:pt>
              </c:strCache>
            </c:strRef>
          </c:tx>
          <c:spPr>
            <a:solidFill>
              <a:schemeClr val="bg2">
                <a:lumMod val="50000"/>
              </a:schemeClr>
            </a:solidFill>
            <a:ln>
              <a:noFill/>
            </a:ln>
            <a:effectLst/>
          </c:spPr>
          <c:invertIfNegative val="0"/>
          <c:cat>
            <c:strRef>
              <c:f>'SWIGGY VS. FOODPANDA VS. ZOMATO'!$C$15:$K$15</c:f>
              <c:strCache>
                <c:ptCount val="7"/>
                <c:pt idx="0">
                  <c:v>ZOMATO</c:v>
                </c:pt>
                <c:pt idx="3">
                  <c:v>FOODPANDA</c:v>
                </c:pt>
                <c:pt idx="6">
                  <c:v>SWIGGY</c:v>
                </c:pt>
              </c:strCache>
            </c:strRef>
          </c:cat>
          <c:val>
            <c:numRef>
              <c:f>'SWIGGY VS. FOODPANDA VS. ZOMATO'!$C$16:$K$16</c:f>
              <c:numCache>
                <c:formatCode>General</c:formatCode>
                <c:ptCount val="9"/>
                <c:pt idx="0">
                  <c:v>14.63</c:v>
                </c:pt>
                <c:pt idx="3">
                  <c:v>38.33</c:v>
                </c:pt>
                <c:pt idx="6">
                  <c:v>38.39</c:v>
                </c:pt>
              </c:numCache>
            </c:numRef>
          </c:val>
          <c:extLst>
            <c:ext xmlns:c16="http://schemas.microsoft.com/office/drawing/2014/chart" uri="{C3380CC4-5D6E-409C-BE32-E72D297353CC}">
              <c16:uniqueId val="{00000000-798F-B649-B7F9-5C7861A63ABC}"/>
            </c:ext>
          </c:extLst>
        </c:ser>
        <c:ser>
          <c:idx val="1"/>
          <c:order val="1"/>
          <c:tx>
            <c:strRef>
              <c:f>'SWIGGY VS. FOODPANDA VS. ZOMATO'!$B$17</c:f>
              <c:strCache>
                <c:ptCount val="1"/>
                <c:pt idx="0">
                  <c:v>Jun-18</c:v>
                </c:pt>
              </c:strCache>
            </c:strRef>
          </c:tx>
          <c:spPr>
            <a:solidFill>
              <a:schemeClr val="bg2">
                <a:lumMod val="75000"/>
              </a:schemeClr>
            </a:solidFill>
            <a:ln>
              <a:noFill/>
            </a:ln>
            <a:effectLst/>
          </c:spPr>
          <c:invertIfNegative val="0"/>
          <c:cat>
            <c:strRef>
              <c:f>'SWIGGY VS. FOODPANDA VS. ZOMATO'!$C$15:$K$15</c:f>
              <c:strCache>
                <c:ptCount val="7"/>
                <c:pt idx="0">
                  <c:v>ZOMATO</c:v>
                </c:pt>
                <c:pt idx="3">
                  <c:v>FOODPANDA</c:v>
                </c:pt>
                <c:pt idx="6">
                  <c:v>SWIGGY</c:v>
                </c:pt>
              </c:strCache>
            </c:strRef>
          </c:cat>
          <c:val>
            <c:numRef>
              <c:f>'SWIGGY VS. FOODPANDA VS. ZOMATO'!$C$17:$K$17</c:f>
              <c:numCache>
                <c:formatCode>General</c:formatCode>
                <c:ptCount val="9"/>
                <c:pt idx="0">
                  <c:v>31.42</c:v>
                </c:pt>
                <c:pt idx="3">
                  <c:v>26.27</c:v>
                </c:pt>
                <c:pt idx="6">
                  <c:v>33.42</c:v>
                </c:pt>
              </c:numCache>
            </c:numRef>
          </c:val>
          <c:extLst>
            <c:ext xmlns:c16="http://schemas.microsoft.com/office/drawing/2014/chart" uri="{C3380CC4-5D6E-409C-BE32-E72D297353CC}">
              <c16:uniqueId val="{00000001-798F-B649-B7F9-5C7861A63ABC}"/>
            </c:ext>
          </c:extLst>
        </c:ser>
        <c:ser>
          <c:idx val="2"/>
          <c:order val="2"/>
          <c:tx>
            <c:strRef>
              <c:f>'SWIGGY VS. FOODPANDA VS. ZOMATO'!$B$18</c:f>
              <c:strCache>
                <c:ptCount val="1"/>
                <c:pt idx="0">
                  <c:v>Dec-18</c:v>
                </c:pt>
              </c:strCache>
            </c:strRef>
          </c:tx>
          <c:spPr>
            <a:solidFill>
              <a:schemeClr val="bg1">
                <a:lumMod val="85000"/>
              </a:schemeClr>
            </a:solidFill>
            <a:ln>
              <a:noFill/>
            </a:ln>
            <a:effectLst/>
          </c:spPr>
          <c:invertIfNegative val="0"/>
          <c:cat>
            <c:strRef>
              <c:f>'SWIGGY VS. FOODPANDA VS. ZOMATO'!$C$15:$K$15</c:f>
              <c:strCache>
                <c:ptCount val="7"/>
                <c:pt idx="0">
                  <c:v>ZOMATO</c:v>
                </c:pt>
                <c:pt idx="3">
                  <c:v>FOODPANDA</c:v>
                </c:pt>
                <c:pt idx="6">
                  <c:v>SWIGGY</c:v>
                </c:pt>
              </c:strCache>
            </c:strRef>
          </c:cat>
          <c:val>
            <c:numRef>
              <c:f>'SWIGGY VS. FOODPANDA VS. ZOMATO'!$C$18:$K$18</c:f>
              <c:numCache>
                <c:formatCode>General</c:formatCode>
                <c:ptCount val="9"/>
                <c:pt idx="0">
                  <c:v>26.25</c:v>
                </c:pt>
                <c:pt idx="3">
                  <c:v>21.25</c:v>
                </c:pt>
                <c:pt idx="6">
                  <c:v>48.5</c:v>
                </c:pt>
              </c:numCache>
            </c:numRef>
          </c:val>
          <c:extLst>
            <c:ext xmlns:c16="http://schemas.microsoft.com/office/drawing/2014/chart" uri="{C3380CC4-5D6E-409C-BE32-E72D297353CC}">
              <c16:uniqueId val="{00000002-798F-B649-B7F9-5C7861A63ABC}"/>
            </c:ext>
          </c:extLst>
        </c:ser>
        <c:dLbls>
          <c:showLegendKey val="0"/>
          <c:showVal val="0"/>
          <c:showCatName val="0"/>
          <c:showSerName val="0"/>
          <c:showPercent val="0"/>
          <c:showBubbleSize val="0"/>
        </c:dLbls>
        <c:gapWidth val="219"/>
        <c:overlap val="-27"/>
        <c:axId val="118731040"/>
        <c:axId val="118495232"/>
      </c:barChart>
      <c:catAx>
        <c:axId val="118731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95232"/>
        <c:crosses val="autoZero"/>
        <c:auto val="1"/>
        <c:lblAlgn val="ctr"/>
        <c:lblOffset val="100"/>
        <c:noMultiLvlLbl val="0"/>
      </c:catAx>
      <c:valAx>
        <c:axId val="118495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31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POPULATION   Residual Plot</a:t>
            </a:r>
          </a:p>
        </c:rich>
      </c:tx>
      <c:overlay val="0"/>
    </c:title>
    <c:autoTitleDeleted val="0"/>
    <c:plotArea>
      <c:layout/>
      <c:scatterChart>
        <c:scatterStyle val="lineMarker"/>
        <c:varyColors val="0"/>
        <c:ser>
          <c:idx val="0"/>
          <c:order val="0"/>
          <c:spPr>
            <a:ln w="19050">
              <a:noFill/>
            </a:ln>
          </c:spPr>
          <c:xVal>
            <c:numRef>
              <c:f>'#1 REGRESSION MODEL (ATT_1)'!$D$12:$D$24</c:f>
              <c:numCache>
                <c:formatCode>General</c:formatCode>
                <c:ptCount val="13"/>
                <c:pt idx="0">
                  <c:v>1147609927</c:v>
                </c:pt>
                <c:pt idx="1">
                  <c:v>1165486291</c:v>
                </c:pt>
                <c:pt idx="2">
                  <c:v>1183209472</c:v>
                </c:pt>
                <c:pt idx="3">
                  <c:v>1200669765</c:v>
                </c:pt>
                <c:pt idx="4">
                  <c:v>1217726215</c:v>
                </c:pt>
                <c:pt idx="5">
                  <c:v>1234281170</c:v>
                </c:pt>
                <c:pt idx="6">
                  <c:v>1250288729</c:v>
                </c:pt>
                <c:pt idx="7">
                  <c:v>1265782790</c:v>
                </c:pt>
                <c:pt idx="8">
                  <c:v>1280846129</c:v>
                </c:pt>
                <c:pt idx="9">
                  <c:v>1295604184</c:v>
                </c:pt>
                <c:pt idx="10">
                  <c:v>1310152403</c:v>
                </c:pt>
                <c:pt idx="11">
                  <c:v>1324509589</c:v>
                </c:pt>
                <c:pt idx="12">
                  <c:v>1338658835</c:v>
                </c:pt>
              </c:numCache>
            </c:numRef>
          </c:xVal>
          <c:yVal>
            <c:numRef>
              <c:f>'#1 REGRESSION MODEL (ATT_1)'!$D$56:$D$68</c:f>
              <c:numCache>
                <c:formatCode>General</c:formatCode>
                <c:ptCount val="13"/>
                <c:pt idx="0">
                  <c:v>106388.10529053153</c:v>
                </c:pt>
                <c:pt idx="1">
                  <c:v>13049.115717011504</c:v>
                </c:pt>
                <c:pt idx="2">
                  <c:v>-51546.298009376391</c:v>
                </c:pt>
                <c:pt idx="3">
                  <c:v>29298.591968678404</c:v>
                </c:pt>
                <c:pt idx="4">
                  <c:v>-102533.3069416685</c:v>
                </c:pt>
                <c:pt idx="5">
                  <c:v>-34988.825507442001</c:v>
                </c:pt>
                <c:pt idx="6">
                  <c:v>55712.367977509275</c:v>
                </c:pt>
                <c:pt idx="7">
                  <c:v>-32944.908842880279</c:v>
                </c:pt>
                <c:pt idx="8">
                  <c:v>-58638.707025771495</c:v>
                </c:pt>
                <c:pt idx="9">
                  <c:v>-141144.42339588189</c:v>
                </c:pt>
                <c:pt idx="10">
                  <c:v>84102.985045894515</c:v>
                </c:pt>
                <c:pt idx="11">
                  <c:v>140194.33763750177</c:v>
                </c:pt>
                <c:pt idx="12">
                  <c:v>-6949.0339140864089</c:v>
                </c:pt>
              </c:numCache>
            </c:numRef>
          </c:yVal>
          <c:smooth val="0"/>
          <c:extLst>
            <c:ext xmlns:c16="http://schemas.microsoft.com/office/drawing/2014/chart" uri="{C3380CC4-5D6E-409C-BE32-E72D297353CC}">
              <c16:uniqueId val="{00000001-5B5F-C749-A861-59EBBD12C231}"/>
            </c:ext>
          </c:extLst>
        </c:ser>
        <c:dLbls>
          <c:showLegendKey val="0"/>
          <c:showVal val="0"/>
          <c:showCatName val="0"/>
          <c:showSerName val="0"/>
          <c:showPercent val="0"/>
          <c:showBubbleSize val="0"/>
        </c:dLbls>
        <c:axId val="122186416"/>
        <c:axId val="121751840"/>
      </c:scatterChart>
      <c:valAx>
        <c:axId val="122186416"/>
        <c:scaling>
          <c:orientation val="minMax"/>
        </c:scaling>
        <c:delete val="0"/>
        <c:axPos val="b"/>
        <c:title>
          <c:tx>
            <c:rich>
              <a:bodyPr/>
              <a:lstStyle/>
              <a:p>
                <a:pPr>
                  <a:defRPr/>
                </a:pPr>
                <a:r>
                  <a:rPr lang="en-US"/>
                  <a:t>TOTAL POPULATION </a:t>
                </a:r>
              </a:p>
            </c:rich>
          </c:tx>
          <c:overlay val="0"/>
        </c:title>
        <c:numFmt formatCode="General" sourceLinked="1"/>
        <c:majorTickMark val="out"/>
        <c:minorTickMark val="none"/>
        <c:tickLblPos val="nextTo"/>
        <c:crossAx val="121751840"/>
        <c:crosses val="autoZero"/>
        <c:crossBetween val="midCat"/>
      </c:valAx>
      <c:valAx>
        <c:axId val="121751840"/>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2218641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GDP  Residual Plot</a:t>
            </a:r>
          </a:p>
        </c:rich>
      </c:tx>
      <c:overlay val="0"/>
    </c:title>
    <c:autoTitleDeleted val="0"/>
    <c:plotArea>
      <c:layout/>
      <c:scatterChart>
        <c:scatterStyle val="lineMarker"/>
        <c:varyColors val="0"/>
        <c:ser>
          <c:idx val="0"/>
          <c:order val="0"/>
          <c:spPr>
            <a:ln w="19050">
              <a:noFill/>
            </a:ln>
          </c:spPr>
          <c:xVal>
            <c:numRef>
              <c:f>'#1 REGRESSION MODEL (ATT_1)'!$E$12:$E$24</c:f>
              <c:numCache>
                <c:formatCode>General</c:formatCode>
                <c:ptCount val="13"/>
                <c:pt idx="0">
                  <c:v>820.38</c:v>
                </c:pt>
                <c:pt idx="1">
                  <c:v>940.26</c:v>
                </c:pt>
                <c:pt idx="2">
                  <c:v>1216.74</c:v>
                </c:pt>
                <c:pt idx="3">
                  <c:v>1198.9000000000001</c:v>
                </c:pt>
                <c:pt idx="4">
                  <c:v>1341.89</c:v>
                </c:pt>
                <c:pt idx="5">
                  <c:v>1675.62</c:v>
                </c:pt>
                <c:pt idx="6">
                  <c:v>1823.05</c:v>
                </c:pt>
                <c:pt idx="7">
                  <c:v>1827.64</c:v>
                </c:pt>
                <c:pt idx="8">
                  <c:v>1856.72</c:v>
                </c:pt>
                <c:pt idx="9">
                  <c:v>2039.13</c:v>
                </c:pt>
                <c:pt idx="10">
                  <c:v>2103.59</c:v>
                </c:pt>
                <c:pt idx="11">
                  <c:v>2290.4299999999998</c:v>
                </c:pt>
                <c:pt idx="12">
                  <c:v>2652.24</c:v>
                </c:pt>
              </c:numCache>
            </c:numRef>
          </c:xVal>
          <c:yVal>
            <c:numRef>
              <c:f>'#1 REGRESSION MODEL (ATT_1)'!$D$56:$D$68</c:f>
              <c:numCache>
                <c:formatCode>General</c:formatCode>
                <c:ptCount val="13"/>
                <c:pt idx="0">
                  <c:v>106388.10529053153</c:v>
                </c:pt>
                <c:pt idx="1">
                  <c:v>13049.115717011504</c:v>
                </c:pt>
                <c:pt idx="2">
                  <c:v>-51546.298009376391</c:v>
                </c:pt>
                <c:pt idx="3">
                  <c:v>29298.591968678404</c:v>
                </c:pt>
                <c:pt idx="4">
                  <c:v>-102533.3069416685</c:v>
                </c:pt>
                <c:pt idx="5">
                  <c:v>-34988.825507442001</c:v>
                </c:pt>
                <c:pt idx="6">
                  <c:v>55712.367977509275</c:v>
                </c:pt>
                <c:pt idx="7">
                  <c:v>-32944.908842880279</c:v>
                </c:pt>
                <c:pt idx="8">
                  <c:v>-58638.707025771495</c:v>
                </c:pt>
                <c:pt idx="9">
                  <c:v>-141144.42339588189</c:v>
                </c:pt>
                <c:pt idx="10">
                  <c:v>84102.985045894515</c:v>
                </c:pt>
                <c:pt idx="11">
                  <c:v>140194.33763750177</c:v>
                </c:pt>
                <c:pt idx="12">
                  <c:v>-6949.0339140864089</c:v>
                </c:pt>
              </c:numCache>
            </c:numRef>
          </c:yVal>
          <c:smooth val="0"/>
          <c:extLst>
            <c:ext xmlns:c16="http://schemas.microsoft.com/office/drawing/2014/chart" uri="{C3380CC4-5D6E-409C-BE32-E72D297353CC}">
              <c16:uniqueId val="{00000001-FA58-8E44-96D1-843130EFA6DB}"/>
            </c:ext>
          </c:extLst>
        </c:ser>
        <c:dLbls>
          <c:showLegendKey val="0"/>
          <c:showVal val="0"/>
          <c:showCatName val="0"/>
          <c:showSerName val="0"/>
          <c:showPercent val="0"/>
          <c:showBubbleSize val="0"/>
        </c:dLbls>
        <c:axId val="1831259343"/>
        <c:axId val="1831490111"/>
      </c:scatterChart>
      <c:valAx>
        <c:axId val="1831259343"/>
        <c:scaling>
          <c:orientation val="minMax"/>
        </c:scaling>
        <c:delete val="0"/>
        <c:axPos val="b"/>
        <c:title>
          <c:tx>
            <c:rich>
              <a:bodyPr/>
              <a:lstStyle/>
              <a:p>
                <a:pPr>
                  <a:defRPr/>
                </a:pPr>
                <a:r>
                  <a:rPr lang="en-US"/>
                  <a:t>GDP</a:t>
                </a:r>
              </a:p>
            </c:rich>
          </c:tx>
          <c:overlay val="0"/>
        </c:title>
        <c:numFmt formatCode="General" sourceLinked="1"/>
        <c:majorTickMark val="out"/>
        <c:minorTickMark val="none"/>
        <c:tickLblPos val="nextTo"/>
        <c:crossAx val="1831490111"/>
        <c:crosses val="autoZero"/>
        <c:crossBetween val="midCat"/>
      </c:valAx>
      <c:valAx>
        <c:axId val="1831490111"/>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831259343"/>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ECONOMIC GROWTH  Residual Plot</a:t>
            </a:r>
          </a:p>
        </c:rich>
      </c:tx>
      <c:overlay val="0"/>
    </c:title>
    <c:autoTitleDeleted val="0"/>
    <c:plotArea>
      <c:layout/>
      <c:scatterChart>
        <c:scatterStyle val="lineMarker"/>
        <c:varyColors val="0"/>
        <c:ser>
          <c:idx val="0"/>
          <c:order val="0"/>
          <c:spPr>
            <a:ln w="19050">
              <a:noFill/>
            </a:ln>
          </c:spPr>
          <c:xVal>
            <c:numRef>
              <c:f>'#1 REGRESSION MODEL (ATT_1)'!$F$12:$F$24</c:f>
              <c:numCache>
                <c:formatCode>General</c:formatCode>
                <c:ptCount val="13"/>
                <c:pt idx="0">
                  <c:v>7.92</c:v>
                </c:pt>
                <c:pt idx="1">
                  <c:v>8.06</c:v>
                </c:pt>
                <c:pt idx="2">
                  <c:v>7.66</c:v>
                </c:pt>
                <c:pt idx="3">
                  <c:v>3.09</c:v>
                </c:pt>
                <c:pt idx="4">
                  <c:v>7.86</c:v>
                </c:pt>
                <c:pt idx="5">
                  <c:v>8.5</c:v>
                </c:pt>
                <c:pt idx="6">
                  <c:v>5.24</c:v>
                </c:pt>
                <c:pt idx="7">
                  <c:v>5.46</c:v>
                </c:pt>
                <c:pt idx="8">
                  <c:v>6.39</c:v>
                </c:pt>
                <c:pt idx="9">
                  <c:v>7.41</c:v>
                </c:pt>
                <c:pt idx="10">
                  <c:v>8</c:v>
                </c:pt>
                <c:pt idx="11">
                  <c:v>8.17</c:v>
                </c:pt>
                <c:pt idx="12">
                  <c:v>7.17</c:v>
                </c:pt>
              </c:numCache>
            </c:numRef>
          </c:xVal>
          <c:yVal>
            <c:numRef>
              <c:f>'#1 REGRESSION MODEL (ATT_1)'!$D$56:$D$68</c:f>
              <c:numCache>
                <c:formatCode>General</c:formatCode>
                <c:ptCount val="13"/>
                <c:pt idx="0">
                  <c:v>106388.10529053153</c:v>
                </c:pt>
                <c:pt idx="1">
                  <c:v>13049.115717011504</c:v>
                </c:pt>
                <c:pt idx="2">
                  <c:v>-51546.298009376391</c:v>
                </c:pt>
                <c:pt idx="3">
                  <c:v>29298.591968678404</c:v>
                </c:pt>
                <c:pt idx="4">
                  <c:v>-102533.3069416685</c:v>
                </c:pt>
                <c:pt idx="5">
                  <c:v>-34988.825507442001</c:v>
                </c:pt>
                <c:pt idx="6">
                  <c:v>55712.367977509275</c:v>
                </c:pt>
                <c:pt idx="7">
                  <c:v>-32944.908842880279</c:v>
                </c:pt>
                <c:pt idx="8">
                  <c:v>-58638.707025771495</c:v>
                </c:pt>
                <c:pt idx="9">
                  <c:v>-141144.42339588189</c:v>
                </c:pt>
                <c:pt idx="10">
                  <c:v>84102.985045894515</c:v>
                </c:pt>
                <c:pt idx="11">
                  <c:v>140194.33763750177</c:v>
                </c:pt>
                <c:pt idx="12">
                  <c:v>-6949.0339140864089</c:v>
                </c:pt>
              </c:numCache>
            </c:numRef>
          </c:yVal>
          <c:smooth val="0"/>
          <c:extLst>
            <c:ext xmlns:c16="http://schemas.microsoft.com/office/drawing/2014/chart" uri="{C3380CC4-5D6E-409C-BE32-E72D297353CC}">
              <c16:uniqueId val="{00000001-4C13-0A49-A001-B9AFDF992AD1}"/>
            </c:ext>
          </c:extLst>
        </c:ser>
        <c:dLbls>
          <c:showLegendKey val="0"/>
          <c:showVal val="0"/>
          <c:showCatName val="0"/>
          <c:showSerName val="0"/>
          <c:showPercent val="0"/>
          <c:showBubbleSize val="0"/>
        </c:dLbls>
        <c:axId val="1830441199"/>
        <c:axId val="1830442831"/>
      </c:scatterChart>
      <c:valAx>
        <c:axId val="1830441199"/>
        <c:scaling>
          <c:orientation val="minMax"/>
        </c:scaling>
        <c:delete val="0"/>
        <c:axPos val="b"/>
        <c:title>
          <c:tx>
            <c:rich>
              <a:bodyPr/>
              <a:lstStyle/>
              <a:p>
                <a:pPr>
                  <a:defRPr/>
                </a:pPr>
                <a:r>
                  <a:rPr lang="en-US"/>
                  <a:t>ECONOMIC GROWTH</a:t>
                </a:r>
              </a:p>
            </c:rich>
          </c:tx>
          <c:overlay val="0"/>
        </c:title>
        <c:numFmt formatCode="General" sourceLinked="1"/>
        <c:majorTickMark val="out"/>
        <c:minorTickMark val="none"/>
        <c:tickLblPos val="nextTo"/>
        <c:crossAx val="1830442831"/>
        <c:crosses val="autoZero"/>
        <c:crossBetween val="midCat"/>
      </c:valAx>
      <c:valAx>
        <c:axId val="1830442831"/>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830441199"/>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INTERNET USERS  Residual Plot</a:t>
            </a:r>
          </a:p>
        </c:rich>
      </c:tx>
      <c:overlay val="0"/>
    </c:title>
    <c:autoTitleDeleted val="0"/>
    <c:plotArea>
      <c:layout/>
      <c:scatterChart>
        <c:scatterStyle val="lineMarker"/>
        <c:varyColors val="0"/>
        <c:ser>
          <c:idx val="0"/>
          <c:order val="0"/>
          <c:spPr>
            <a:ln w="19050">
              <a:noFill/>
            </a:ln>
          </c:spPr>
          <c:xVal>
            <c:numRef>
              <c:f>'#1 REGRESSION MODEL (ATT_1)'!$G$12:$G$24</c:f>
              <c:numCache>
                <c:formatCode>General</c:formatCode>
                <c:ptCount val="13"/>
                <c:pt idx="0">
                  <c:v>2.39</c:v>
                </c:pt>
                <c:pt idx="1">
                  <c:v>2.81</c:v>
                </c:pt>
                <c:pt idx="2">
                  <c:v>3.95</c:v>
                </c:pt>
                <c:pt idx="3">
                  <c:v>4.38</c:v>
                </c:pt>
                <c:pt idx="4">
                  <c:v>5.12</c:v>
                </c:pt>
                <c:pt idx="5">
                  <c:v>7.5</c:v>
                </c:pt>
                <c:pt idx="6">
                  <c:v>10.07</c:v>
                </c:pt>
                <c:pt idx="7">
                  <c:v>12.58</c:v>
                </c:pt>
                <c:pt idx="8">
                  <c:v>15.1</c:v>
                </c:pt>
                <c:pt idx="9">
                  <c:v>21</c:v>
                </c:pt>
                <c:pt idx="10">
                  <c:v>17</c:v>
                </c:pt>
                <c:pt idx="11">
                  <c:v>22</c:v>
                </c:pt>
                <c:pt idx="12">
                  <c:v>34.450000000000003</c:v>
                </c:pt>
              </c:numCache>
            </c:numRef>
          </c:xVal>
          <c:yVal>
            <c:numRef>
              <c:f>'#1 REGRESSION MODEL (ATT_1)'!$D$56:$D$68</c:f>
              <c:numCache>
                <c:formatCode>General</c:formatCode>
                <c:ptCount val="13"/>
                <c:pt idx="0">
                  <c:v>106388.10529053153</c:v>
                </c:pt>
                <c:pt idx="1">
                  <c:v>13049.115717011504</c:v>
                </c:pt>
                <c:pt idx="2">
                  <c:v>-51546.298009376391</c:v>
                </c:pt>
                <c:pt idx="3">
                  <c:v>29298.591968678404</c:v>
                </c:pt>
                <c:pt idx="4">
                  <c:v>-102533.3069416685</c:v>
                </c:pt>
                <c:pt idx="5">
                  <c:v>-34988.825507442001</c:v>
                </c:pt>
                <c:pt idx="6">
                  <c:v>55712.367977509275</c:v>
                </c:pt>
                <c:pt idx="7">
                  <c:v>-32944.908842880279</c:v>
                </c:pt>
                <c:pt idx="8">
                  <c:v>-58638.707025771495</c:v>
                </c:pt>
                <c:pt idx="9">
                  <c:v>-141144.42339588189</c:v>
                </c:pt>
                <c:pt idx="10">
                  <c:v>84102.985045894515</c:v>
                </c:pt>
                <c:pt idx="11">
                  <c:v>140194.33763750177</c:v>
                </c:pt>
                <c:pt idx="12">
                  <c:v>-6949.0339140864089</c:v>
                </c:pt>
              </c:numCache>
            </c:numRef>
          </c:yVal>
          <c:smooth val="0"/>
          <c:extLst>
            <c:ext xmlns:c16="http://schemas.microsoft.com/office/drawing/2014/chart" uri="{C3380CC4-5D6E-409C-BE32-E72D297353CC}">
              <c16:uniqueId val="{00000001-2E8E-8042-A406-E373ECC0A203}"/>
            </c:ext>
          </c:extLst>
        </c:ser>
        <c:dLbls>
          <c:showLegendKey val="0"/>
          <c:showVal val="0"/>
          <c:showCatName val="0"/>
          <c:showSerName val="0"/>
          <c:showPercent val="0"/>
          <c:showBubbleSize val="0"/>
        </c:dLbls>
        <c:axId val="1831507711"/>
        <c:axId val="1831517199"/>
      </c:scatterChart>
      <c:valAx>
        <c:axId val="1831507711"/>
        <c:scaling>
          <c:orientation val="minMax"/>
        </c:scaling>
        <c:delete val="0"/>
        <c:axPos val="b"/>
        <c:title>
          <c:tx>
            <c:rich>
              <a:bodyPr/>
              <a:lstStyle/>
              <a:p>
                <a:pPr>
                  <a:defRPr/>
                </a:pPr>
                <a:r>
                  <a:rPr lang="en-US"/>
                  <a:t>INTERNET USERS</a:t>
                </a:r>
              </a:p>
            </c:rich>
          </c:tx>
          <c:overlay val="0"/>
        </c:title>
        <c:numFmt formatCode="General" sourceLinked="1"/>
        <c:majorTickMark val="out"/>
        <c:minorTickMark val="none"/>
        <c:tickLblPos val="nextTo"/>
        <c:crossAx val="1831517199"/>
        <c:crosses val="autoZero"/>
        <c:crossBetween val="midCat"/>
      </c:valAx>
      <c:valAx>
        <c:axId val="1831517199"/>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83150771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POPULATION!$D$163</c:f>
              <c:strCache>
                <c:ptCount val="1"/>
                <c:pt idx="0">
                  <c:v>URBAN POPULATION </c:v>
                </c:pt>
              </c:strCache>
            </c:strRef>
          </c:tx>
          <c:spPr>
            <a:ln w="28575" cap="rnd">
              <a:solidFill>
                <a:schemeClr val="accent1"/>
              </a:solidFill>
              <a:round/>
            </a:ln>
            <a:effectLst/>
          </c:spPr>
          <c:marker>
            <c:symbol val="none"/>
          </c:marker>
          <c:cat>
            <c:numRef>
              <c:f>POPULATION!$C$164:$C$222</c:f>
              <c:numCache>
                <c:formatCode>General</c:formatCode>
                <c:ptCount val="59"/>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numCache>
            </c:numRef>
          </c:cat>
          <c:val>
            <c:numRef>
              <c:f>POPULATION!$D$164:$D$222</c:f>
              <c:numCache>
                <c:formatCode>General</c:formatCode>
                <c:ptCount val="59"/>
                <c:pt idx="0">
                  <c:v>17.920000000000002</c:v>
                </c:pt>
                <c:pt idx="1">
                  <c:v>18.03</c:v>
                </c:pt>
                <c:pt idx="2">
                  <c:v>18.22</c:v>
                </c:pt>
                <c:pt idx="3">
                  <c:v>18.41</c:v>
                </c:pt>
                <c:pt idx="4">
                  <c:v>18.59</c:v>
                </c:pt>
                <c:pt idx="5">
                  <c:v>18.78</c:v>
                </c:pt>
                <c:pt idx="6">
                  <c:v>18.98</c:v>
                </c:pt>
                <c:pt idx="7">
                  <c:v>19.170000000000002</c:v>
                </c:pt>
                <c:pt idx="8">
                  <c:v>19.37</c:v>
                </c:pt>
                <c:pt idx="9">
                  <c:v>19.559999999999999</c:v>
                </c:pt>
                <c:pt idx="10">
                  <c:v>19.760000000000002</c:v>
                </c:pt>
                <c:pt idx="11">
                  <c:v>19.989999999999998</c:v>
                </c:pt>
                <c:pt idx="12">
                  <c:v>20.32</c:v>
                </c:pt>
                <c:pt idx="13">
                  <c:v>20.65</c:v>
                </c:pt>
                <c:pt idx="14">
                  <c:v>20.99</c:v>
                </c:pt>
                <c:pt idx="15">
                  <c:v>21.33</c:v>
                </c:pt>
                <c:pt idx="16">
                  <c:v>21.68</c:v>
                </c:pt>
                <c:pt idx="17">
                  <c:v>22.03</c:v>
                </c:pt>
                <c:pt idx="18">
                  <c:v>22.38</c:v>
                </c:pt>
                <c:pt idx="19">
                  <c:v>22.74</c:v>
                </c:pt>
                <c:pt idx="20">
                  <c:v>23.1</c:v>
                </c:pt>
                <c:pt idx="21">
                  <c:v>23.42</c:v>
                </c:pt>
                <c:pt idx="22">
                  <c:v>23.65</c:v>
                </c:pt>
                <c:pt idx="23">
                  <c:v>23.88</c:v>
                </c:pt>
                <c:pt idx="24">
                  <c:v>24.11</c:v>
                </c:pt>
                <c:pt idx="25">
                  <c:v>24.35</c:v>
                </c:pt>
                <c:pt idx="26">
                  <c:v>24.58</c:v>
                </c:pt>
                <c:pt idx="27">
                  <c:v>24.82</c:v>
                </c:pt>
                <c:pt idx="28">
                  <c:v>25.06</c:v>
                </c:pt>
                <c:pt idx="29">
                  <c:v>25.31</c:v>
                </c:pt>
                <c:pt idx="30">
                  <c:v>25.55</c:v>
                </c:pt>
                <c:pt idx="31">
                  <c:v>25.78</c:v>
                </c:pt>
                <c:pt idx="32">
                  <c:v>25.98</c:v>
                </c:pt>
                <c:pt idx="33">
                  <c:v>26.19</c:v>
                </c:pt>
                <c:pt idx="34">
                  <c:v>26.4</c:v>
                </c:pt>
                <c:pt idx="35">
                  <c:v>26.61</c:v>
                </c:pt>
                <c:pt idx="36">
                  <c:v>26.82</c:v>
                </c:pt>
                <c:pt idx="37">
                  <c:v>27.03</c:v>
                </c:pt>
                <c:pt idx="38">
                  <c:v>27.24</c:v>
                </c:pt>
                <c:pt idx="39">
                  <c:v>27.45</c:v>
                </c:pt>
                <c:pt idx="40">
                  <c:v>27.67</c:v>
                </c:pt>
                <c:pt idx="41">
                  <c:v>27.92</c:v>
                </c:pt>
                <c:pt idx="42">
                  <c:v>28.24</c:v>
                </c:pt>
                <c:pt idx="43">
                  <c:v>28.57</c:v>
                </c:pt>
                <c:pt idx="44">
                  <c:v>28.9</c:v>
                </c:pt>
                <c:pt idx="45">
                  <c:v>29.24</c:v>
                </c:pt>
                <c:pt idx="46">
                  <c:v>29.57</c:v>
                </c:pt>
                <c:pt idx="47">
                  <c:v>29.91</c:v>
                </c:pt>
                <c:pt idx="48">
                  <c:v>30.25</c:v>
                </c:pt>
                <c:pt idx="49">
                  <c:v>30.59</c:v>
                </c:pt>
                <c:pt idx="50">
                  <c:v>30.93</c:v>
                </c:pt>
                <c:pt idx="51">
                  <c:v>31.28</c:v>
                </c:pt>
                <c:pt idx="52">
                  <c:v>31.63</c:v>
                </c:pt>
                <c:pt idx="53">
                  <c:v>32</c:v>
                </c:pt>
                <c:pt idx="54">
                  <c:v>32.380000000000003</c:v>
                </c:pt>
                <c:pt idx="55">
                  <c:v>32.78</c:v>
                </c:pt>
                <c:pt idx="56">
                  <c:v>33.18</c:v>
                </c:pt>
                <c:pt idx="57">
                  <c:v>33.6</c:v>
                </c:pt>
                <c:pt idx="58">
                  <c:v>34.03</c:v>
                </c:pt>
              </c:numCache>
            </c:numRef>
          </c:val>
          <c:smooth val="0"/>
          <c:extLst>
            <c:ext xmlns:c16="http://schemas.microsoft.com/office/drawing/2014/chart" uri="{C3380CC4-5D6E-409C-BE32-E72D297353CC}">
              <c16:uniqueId val="{00000000-B104-3045-9C07-04ADD4A63B7F}"/>
            </c:ext>
          </c:extLst>
        </c:ser>
        <c:dLbls>
          <c:showLegendKey val="0"/>
          <c:showVal val="0"/>
          <c:showCatName val="0"/>
          <c:showSerName val="0"/>
          <c:showPercent val="0"/>
          <c:showBubbleSize val="0"/>
        </c:dLbls>
        <c:smooth val="0"/>
        <c:axId val="92890320"/>
        <c:axId val="93249920"/>
      </c:lineChart>
      <c:catAx>
        <c:axId val="92890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49920"/>
        <c:crosses val="autoZero"/>
        <c:auto val="1"/>
        <c:lblAlgn val="ctr"/>
        <c:lblOffset val="100"/>
        <c:noMultiLvlLbl val="0"/>
      </c:catAx>
      <c:valAx>
        <c:axId val="93249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90320"/>
        <c:crosses val="autoZero"/>
        <c:crossBetween val="between"/>
      </c:valAx>
      <c:spPr>
        <a:noFill/>
        <a:ln>
          <a:noFill/>
        </a:ln>
        <a:effectLst/>
      </c:spPr>
    </c:plotArea>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MOBILE PHONE SUBSCRIBERS  Residual Plot</a:t>
            </a:r>
          </a:p>
        </c:rich>
      </c:tx>
      <c:overlay val="0"/>
    </c:title>
    <c:autoTitleDeleted val="0"/>
    <c:plotArea>
      <c:layout/>
      <c:scatterChart>
        <c:scatterStyle val="lineMarker"/>
        <c:varyColors val="0"/>
        <c:ser>
          <c:idx val="0"/>
          <c:order val="0"/>
          <c:spPr>
            <a:ln w="19050">
              <a:noFill/>
            </a:ln>
          </c:spPr>
          <c:xVal>
            <c:numRef>
              <c:f>'#1 REGRESSION MODEL (ATT_1)'!$H$12:$H$24</c:f>
              <c:numCache>
                <c:formatCode>General</c:formatCode>
                <c:ptCount val="13"/>
                <c:pt idx="0">
                  <c:v>90.14</c:v>
                </c:pt>
                <c:pt idx="1">
                  <c:v>166.05</c:v>
                </c:pt>
                <c:pt idx="2">
                  <c:v>233.62</c:v>
                </c:pt>
                <c:pt idx="3">
                  <c:v>346.89</c:v>
                </c:pt>
                <c:pt idx="4">
                  <c:v>525.09</c:v>
                </c:pt>
                <c:pt idx="5">
                  <c:v>752.19</c:v>
                </c:pt>
                <c:pt idx="6">
                  <c:v>893.86</c:v>
                </c:pt>
                <c:pt idx="7">
                  <c:v>864.72</c:v>
                </c:pt>
                <c:pt idx="8">
                  <c:v>886.3</c:v>
                </c:pt>
                <c:pt idx="9">
                  <c:v>944.01</c:v>
                </c:pt>
                <c:pt idx="10">
                  <c:v>1001.06</c:v>
                </c:pt>
                <c:pt idx="11">
                  <c:v>1127.81</c:v>
                </c:pt>
                <c:pt idx="12">
                  <c:v>1168.9000000000001</c:v>
                </c:pt>
              </c:numCache>
            </c:numRef>
          </c:xVal>
          <c:yVal>
            <c:numRef>
              <c:f>'#1 REGRESSION MODEL (ATT_1)'!$D$56:$D$68</c:f>
              <c:numCache>
                <c:formatCode>General</c:formatCode>
                <c:ptCount val="13"/>
                <c:pt idx="0">
                  <c:v>106388.10529053153</c:v>
                </c:pt>
                <c:pt idx="1">
                  <c:v>13049.115717011504</c:v>
                </c:pt>
                <c:pt idx="2">
                  <c:v>-51546.298009376391</c:v>
                </c:pt>
                <c:pt idx="3">
                  <c:v>29298.591968678404</c:v>
                </c:pt>
                <c:pt idx="4">
                  <c:v>-102533.3069416685</c:v>
                </c:pt>
                <c:pt idx="5">
                  <c:v>-34988.825507442001</c:v>
                </c:pt>
                <c:pt idx="6">
                  <c:v>55712.367977509275</c:v>
                </c:pt>
                <c:pt idx="7">
                  <c:v>-32944.908842880279</c:v>
                </c:pt>
                <c:pt idx="8">
                  <c:v>-58638.707025771495</c:v>
                </c:pt>
                <c:pt idx="9">
                  <c:v>-141144.42339588189</c:v>
                </c:pt>
                <c:pt idx="10">
                  <c:v>84102.985045894515</c:v>
                </c:pt>
                <c:pt idx="11">
                  <c:v>140194.33763750177</c:v>
                </c:pt>
                <c:pt idx="12">
                  <c:v>-6949.0339140864089</c:v>
                </c:pt>
              </c:numCache>
            </c:numRef>
          </c:yVal>
          <c:smooth val="0"/>
          <c:extLst>
            <c:ext xmlns:c16="http://schemas.microsoft.com/office/drawing/2014/chart" uri="{C3380CC4-5D6E-409C-BE32-E72D297353CC}">
              <c16:uniqueId val="{00000001-0E0B-9945-AAF6-71A337F1D879}"/>
            </c:ext>
          </c:extLst>
        </c:ser>
        <c:dLbls>
          <c:showLegendKey val="0"/>
          <c:showVal val="0"/>
          <c:showCatName val="0"/>
          <c:showSerName val="0"/>
          <c:showPercent val="0"/>
          <c:showBubbleSize val="0"/>
        </c:dLbls>
        <c:axId val="1829896095"/>
        <c:axId val="1829897727"/>
      </c:scatterChart>
      <c:valAx>
        <c:axId val="1829896095"/>
        <c:scaling>
          <c:orientation val="minMax"/>
        </c:scaling>
        <c:delete val="0"/>
        <c:axPos val="b"/>
        <c:title>
          <c:tx>
            <c:rich>
              <a:bodyPr/>
              <a:lstStyle/>
              <a:p>
                <a:pPr>
                  <a:defRPr/>
                </a:pPr>
                <a:r>
                  <a:rPr lang="en-US"/>
                  <a:t>MOBILE PHONE SUBSCRIBERS</a:t>
                </a:r>
              </a:p>
            </c:rich>
          </c:tx>
          <c:overlay val="0"/>
        </c:title>
        <c:numFmt formatCode="General" sourceLinked="1"/>
        <c:majorTickMark val="out"/>
        <c:minorTickMark val="none"/>
        <c:tickLblPos val="nextTo"/>
        <c:crossAx val="1829897727"/>
        <c:crosses val="autoZero"/>
        <c:crossBetween val="midCat"/>
      </c:valAx>
      <c:valAx>
        <c:axId val="1829897727"/>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829896095"/>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POPULATION  Line Fit  Plot</a:t>
            </a:r>
          </a:p>
        </c:rich>
      </c:tx>
      <c:overlay val="0"/>
    </c:title>
    <c:autoTitleDeleted val="0"/>
    <c:plotArea>
      <c:layout/>
      <c:scatterChart>
        <c:scatterStyle val="lineMarker"/>
        <c:varyColors val="0"/>
        <c:ser>
          <c:idx val="0"/>
          <c:order val="0"/>
          <c:tx>
            <c:v>CONSUMER FOOD SERVICE MARKET SIZE</c:v>
          </c:tx>
          <c:spPr>
            <a:ln w="19050">
              <a:noFill/>
            </a:ln>
          </c:spPr>
          <c:xVal>
            <c:numRef>
              <c:f>'#1 REGRESSION MODEL (ATT_1)'!$D$12:$D$24</c:f>
              <c:numCache>
                <c:formatCode>General</c:formatCode>
                <c:ptCount val="13"/>
                <c:pt idx="0">
                  <c:v>1147609927</c:v>
                </c:pt>
                <c:pt idx="1">
                  <c:v>1165486291</c:v>
                </c:pt>
                <c:pt idx="2">
                  <c:v>1183209472</c:v>
                </c:pt>
                <c:pt idx="3">
                  <c:v>1200669765</c:v>
                </c:pt>
                <c:pt idx="4">
                  <c:v>1217726215</c:v>
                </c:pt>
                <c:pt idx="5">
                  <c:v>1234281170</c:v>
                </c:pt>
                <c:pt idx="6">
                  <c:v>1250288729</c:v>
                </c:pt>
                <c:pt idx="7">
                  <c:v>1265782790</c:v>
                </c:pt>
                <c:pt idx="8">
                  <c:v>1280846129</c:v>
                </c:pt>
                <c:pt idx="9">
                  <c:v>1295604184</c:v>
                </c:pt>
                <c:pt idx="10">
                  <c:v>1310152403</c:v>
                </c:pt>
                <c:pt idx="11">
                  <c:v>1324509589</c:v>
                </c:pt>
                <c:pt idx="12">
                  <c:v>1338658835</c:v>
                </c:pt>
              </c:numCache>
            </c:numRef>
          </c:xVal>
          <c:yVal>
            <c:numRef>
              <c:f>'#1 REGRESSION MODEL (ATT_1)'!$C$12:$C$24</c:f>
              <c:numCache>
                <c:formatCode>#,##0.0</c:formatCode>
                <c:ptCount val="13"/>
                <c:pt idx="0">
                  <c:v>748118.7</c:v>
                </c:pt>
                <c:pt idx="1">
                  <c:v>870575.1</c:v>
                </c:pt>
                <c:pt idx="2">
                  <c:v>995660.4</c:v>
                </c:pt>
                <c:pt idx="3">
                  <c:v>1189724.1000000001</c:v>
                </c:pt>
                <c:pt idx="4">
                  <c:v>1334675.3999999999</c:v>
                </c:pt>
                <c:pt idx="5">
                  <c:v>1557599</c:v>
                </c:pt>
                <c:pt idx="6">
                  <c:v>1785242</c:v>
                </c:pt>
                <c:pt idx="7">
                  <c:v>2010036.8</c:v>
                </c:pt>
                <c:pt idx="8">
                  <c:v>2282473.1</c:v>
                </c:pt>
                <c:pt idx="9">
                  <c:v>2544934.1</c:v>
                </c:pt>
                <c:pt idx="10">
                  <c:v>2839943.1</c:v>
                </c:pt>
                <c:pt idx="11">
                  <c:v>3159262.3</c:v>
                </c:pt>
                <c:pt idx="12">
                  <c:v>3457317.9</c:v>
                </c:pt>
              </c:numCache>
            </c:numRef>
          </c:yVal>
          <c:smooth val="0"/>
          <c:extLst>
            <c:ext xmlns:c16="http://schemas.microsoft.com/office/drawing/2014/chart" uri="{C3380CC4-5D6E-409C-BE32-E72D297353CC}">
              <c16:uniqueId val="{00000001-F2E3-3349-AF78-E2ADC5CF34DB}"/>
            </c:ext>
          </c:extLst>
        </c:ser>
        <c:ser>
          <c:idx val="1"/>
          <c:order val="1"/>
          <c:tx>
            <c:v>Predicted CONSUMER FOOD SERVICE MARKET SIZE</c:v>
          </c:tx>
          <c:spPr>
            <a:ln w="19050">
              <a:noFill/>
            </a:ln>
          </c:spPr>
          <c:xVal>
            <c:numRef>
              <c:f>'#1 REGRESSION MODEL (ATT_1)'!$D$12:$D$24</c:f>
              <c:numCache>
                <c:formatCode>General</c:formatCode>
                <c:ptCount val="13"/>
                <c:pt idx="0">
                  <c:v>1147609927</c:v>
                </c:pt>
                <c:pt idx="1">
                  <c:v>1165486291</c:v>
                </c:pt>
                <c:pt idx="2">
                  <c:v>1183209472</c:v>
                </c:pt>
                <c:pt idx="3">
                  <c:v>1200669765</c:v>
                </c:pt>
                <c:pt idx="4">
                  <c:v>1217726215</c:v>
                </c:pt>
                <c:pt idx="5">
                  <c:v>1234281170</c:v>
                </c:pt>
                <c:pt idx="6">
                  <c:v>1250288729</c:v>
                </c:pt>
                <c:pt idx="7">
                  <c:v>1265782790</c:v>
                </c:pt>
                <c:pt idx="8">
                  <c:v>1280846129</c:v>
                </c:pt>
                <c:pt idx="9">
                  <c:v>1295604184</c:v>
                </c:pt>
                <c:pt idx="10">
                  <c:v>1310152403</c:v>
                </c:pt>
                <c:pt idx="11">
                  <c:v>1324509589</c:v>
                </c:pt>
                <c:pt idx="12">
                  <c:v>1338658835</c:v>
                </c:pt>
              </c:numCache>
            </c:numRef>
          </c:xVal>
          <c:yVal>
            <c:numRef>
              <c:f>'#1 REGRESSION MODEL (ATT_1)'!$C$56:$C$68</c:f>
              <c:numCache>
                <c:formatCode>General</c:formatCode>
                <c:ptCount val="13"/>
                <c:pt idx="0">
                  <c:v>641730.59470946842</c:v>
                </c:pt>
                <c:pt idx="1">
                  <c:v>857525.98428298847</c:v>
                </c:pt>
                <c:pt idx="2">
                  <c:v>1047206.6980093764</c:v>
                </c:pt>
                <c:pt idx="3">
                  <c:v>1160425.5080313217</c:v>
                </c:pt>
                <c:pt idx="4">
                  <c:v>1437208.7069416684</c:v>
                </c:pt>
                <c:pt idx="5">
                  <c:v>1592587.825507442</c:v>
                </c:pt>
                <c:pt idx="6">
                  <c:v>1729529.6320224907</c:v>
                </c:pt>
                <c:pt idx="7">
                  <c:v>2042981.7088428803</c:v>
                </c:pt>
                <c:pt idx="8">
                  <c:v>2341111.8070257716</c:v>
                </c:pt>
                <c:pt idx="9">
                  <c:v>2686078.523395882</c:v>
                </c:pt>
                <c:pt idx="10">
                  <c:v>2755840.1149541056</c:v>
                </c:pt>
                <c:pt idx="11">
                  <c:v>3019067.962362498</c:v>
                </c:pt>
                <c:pt idx="12">
                  <c:v>3464266.9339140863</c:v>
                </c:pt>
              </c:numCache>
            </c:numRef>
          </c:yVal>
          <c:smooth val="0"/>
          <c:extLst>
            <c:ext xmlns:c16="http://schemas.microsoft.com/office/drawing/2014/chart" uri="{C3380CC4-5D6E-409C-BE32-E72D297353CC}">
              <c16:uniqueId val="{00000002-F2E3-3349-AF78-E2ADC5CF34DB}"/>
            </c:ext>
          </c:extLst>
        </c:ser>
        <c:dLbls>
          <c:showLegendKey val="0"/>
          <c:showVal val="0"/>
          <c:showCatName val="0"/>
          <c:showSerName val="0"/>
          <c:showPercent val="0"/>
          <c:showBubbleSize val="0"/>
        </c:dLbls>
        <c:axId val="1831605887"/>
        <c:axId val="1831607663"/>
      </c:scatterChart>
      <c:valAx>
        <c:axId val="1831605887"/>
        <c:scaling>
          <c:orientation val="minMax"/>
        </c:scaling>
        <c:delete val="0"/>
        <c:axPos val="b"/>
        <c:title>
          <c:tx>
            <c:rich>
              <a:bodyPr/>
              <a:lstStyle/>
              <a:p>
                <a:pPr>
                  <a:defRPr/>
                </a:pPr>
                <a:r>
                  <a:rPr lang="en-US"/>
                  <a:t>TOTAL POPULATION </a:t>
                </a:r>
              </a:p>
            </c:rich>
          </c:tx>
          <c:overlay val="0"/>
        </c:title>
        <c:numFmt formatCode="General" sourceLinked="1"/>
        <c:majorTickMark val="out"/>
        <c:minorTickMark val="none"/>
        <c:tickLblPos val="nextTo"/>
        <c:crossAx val="1831607663"/>
        <c:crosses val="autoZero"/>
        <c:crossBetween val="midCat"/>
      </c:valAx>
      <c:valAx>
        <c:axId val="1831607663"/>
        <c:scaling>
          <c:orientation val="minMax"/>
        </c:scaling>
        <c:delete val="0"/>
        <c:axPos val="l"/>
        <c:title>
          <c:tx>
            <c:rich>
              <a:bodyPr/>
              <a:lstStyle/>
              <a:p>
                <a:pPr>
                  <a:defRPr/>
                </a:pPr>
                <a:r>
                  <a:rPr lang="en-US"/>
                  <a:t>CONSUMER FOOD SERVICE MARKET SIZE</a:t>
                </a:r>
              </a:p>
            </c:rich>
          </c:tx>
          <c:overlay val="0"/>
        </c:title>
        <c:numFmt formatCode="#,##0.0" sourceLinked="1"/>
        <c:majorTickMark val="out"/>
        <c:minorTickMark val="none"/>
        <c:tickLblPos val="nextTo"/>
        <c:crossAx val="1831605887"/>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GDP Line Fit  Plot</a:t>
            </a:r>
          </a:p>
        </c:rich>
      </c:tx>
      <c:overlay val="0"/>
    </c:title>
    <c:autoTitleDeleted val="0"/>
    <c:plotArea>
      <c:layout/>
      <c:scatterChart>
        <c:scatterStyle val="lineMarker"/>
        <c:varyColors val="0"/>
        <c:ser>
          <c:idx val="0"/>
          <c:order val="0"/>
          <c:tx>
            <c:v>CONSUMER FOOD SERVICE MARKET SIZE</c:v>
          </c:tx>
          <c:spPr>
            <a:ln w="19050">
              <a:noFill/>
            </a:ln>
          </c:spPr>
          <c:xVal>
            <c:numRef>
              <c:f>'#1 REGRESSION MODEL (ATT_1)'!$E$12:$E$24</c:f>
              <c:numCache>
                <c:formatCode>General</c:formatCode>
                <c:ptCount val="13"/>
                <c:pt idx="0">
                  <c:v>820.38</c:v>
                </c:pt>
                <c:pt idx="1">
                  <c:v>940.26</c:v>
                </c:pt>
                <c:pt idx="2">
                  <c:v>1216.74</c:v>
                </c:pt>
                <c:pt idx="3">
                  <c:v>1198.9000000000001</c:v>
                </c:pt>
                <c:pt idx="4">
                  <c:v>1341.89</c:v>
                </c:pt>
                <c:pt idx="5">
                  <c:v>1675.62</c:v>
                </c:pt>
                <c:pt idx="6">
                  <c:v>1823.05</c:v>
                </c:pt>
                <c:pt idx="7">
                  <c:v>1827.64</c:v>
                </c:pt>
                <c:pt idx="8">
                  <c:v>1856.72</c:v>
                </c:pt>
                <c:pt idx="9">
                  <c:v>2039.13</c:v>
                </c:pt>
                <c:pt idx="10">
                  <c:v>2103.59</c:v>
                </c:pt>
                <c:pt idx="11">
                  <c:v>2290.4299999999998</c:v>
                </c:pt>
                <c:pt idx="12">
                  <c:v>2652.24</c:v>
                </c:pt>
              </c:numCache>
            </c:numRef>
          </c:xVal>
          <c:yVal>
            <c:numRef>
              <c:f>'#1 REGRESSION MODEL (ATT_1)'!$C$12:$C$24</c:f>
              <c:numCache>
                <c:formatCode>#,##0.0</c:formatCode>
                <c:ptCount val="13"/>
                <c:pt idx="0">
                  <c:v>748118.7</c:v>
                </c:pt>
                <c:pt idx="1">
                  <c:v>870575.1</c:v>
                </c:pt>
                <c:pt idx="2">
                  <c:v>995660.4</c:v>
                </c:pt>
                <c:pt idx="3">
                  <c:v>1189724.1000000001</c:v>
                </c:pt>
                <c:pt idx="4">
                  <c:v>1334675.3999999999</c:v>
                </c:pt>
                <c:pt idx="5">
                  <c:v>1557599</c:v>
                </c:pt>
                <c:pt idx="6">
                  <c:v>1785242</c:v>
                </c:pt>
                <c:pt idx="7">
                  <c:v>2010036.8</c:v>
                </c:pt>
                <c:pt idx="8">
                  <c:v>2282473.1</c:v>
                </c:pt>
                <c:pt idx="9">
                  <c:v>2544934.1</c:v>
                </c:pt>
                <c:pt idx="10">
                  <c:v>2839943.1</c:v>
                </c:pt>
                <c:pt idx="11">
                  <c:v>3159262.3</c:v>
                </c:pt>
                <c:pt idx="12">
                  <c:v>3457317.9</c:v>
                </c:pt>
              </c:numCache>
            </c:numRef>
          </c:yVal>
          <c:smooth val="0"/>
          <c:extLst>
            <c:ext xmlns:c16="http://schemas.microsoft.com/office/drawing/2014/chart" uri="{C3380CC4-5D6E-409C-BE32-E72D297353CC}">
              <c16:uniqueId val="{00000001-F0C5-E94B-ACD0-FAEC098BE561}"/>
            </c:ext>
          </c:extLst>
        </c:ser>
        <c:ser>
          <c:idx val="1"/>
          <c:order val="1"/>
          <c:tx>
            <c:v>Predicted CONSUMER FOOD SERVICE MARKET SIZE</c:v>
          </c:tx>
          <c:spPr>
            <a:ln w="19050">
              <a:noFill/>
            </a:ln>
          </c:spPr>
          <c:xVal>
            <c:numRef>
              <c:f>'#1 REGRESSION MODEL (ATT_1)'!$E$12:$E$24</c:f>
              <c:numCache>
                <c:formatCode>General</c:formatCode>
                <c:ptCount val="13"/>
                <c:pt idx="0">
                  <c:v>820.38</c:v>
                </c:pt>
                <c:pt idx="1">
                  <c:v>940.26</c:v>
                </c:pt>
                <c:pt idx="2">
                  <c:v>1216.74</c:v>
                </c:pt>
                <c:pt idx="3">
                  <c:v>1198.9000000000001</c:v>
                </c:pt>
                <c:pt idx="4">
                  <c:v>1341.89</c:v>
                </c:pt>
                <c:pt idx="5">
                  <c:v>1675.62</c:v>
                </c:pt>
                <c:pt idx="6">
                  <c:v>1823.05</c:v>
                </c:pt>
                <c:pt idx="7">
                  <c:v>1827.64</c:v>
                </c:pt>
                <c:pt idx="8">
                  <c:v>1856.72</c:v>
                </c:pt>
                <c:pt idx="9">
                  <c:v>2039.13</c:v>
                </c:pt>
                <c:pt idx="10">
                  <c:v>2103.59</c:v>
                </c:pt>
                <c:pt idx="11">
                  <c:v>2290.4299999999998</c:v>
                </c:pt>
                <c:pt idx="12">
                  <c:v>2652.24</c:v>
                </c:pt>
              </c:numCache>
            </c:numRef>
          </c:xVal>
          <c:yVal>
            <c:numRef>
              <c:f>'#1 REGRESSION MODEL (ATT_1)'!$C$56:$C$68</c:f>
              <c:numCache>
                <c:formatCode>General</c:formatCode>
                <c:ptCount val="13"/>
                <c:pt idx="0">
                  <c:v>641730.59470946842</c:v>
                </c:pt>
                <c:pt idx="1">
                  <c:v>857525.98428298847</c:v>
                </c:pt>
                <c:pt idx="2">
                  <c:v>1047206.6980093764</c:v>
                </c:pt>
                <c:pt idx="3">
                  <c:v>1160425.5080313217</c:v>
                </c:pt>
                <c:pt idx="4">
                  <c:v>1437208.7069416684</c:v>
                </c:pt>
                <c:pt idx="5">
                  <c:v>1592587.825507442</c:v>
                </c:pt>
                <c:pt idx="6">
                  <c:v>1729529.6320224907</c:v>
                </c:pt>
                <c:pt idx="7">
                  <c:v>2042981.7088428803</c:v>
                </c:pt>
                <c:pt idx="8">
                  <c:v>2341111.8070257716</c:v>
                </c:pt>
                <c:pt idx="9">
                  <c:v>2686078.523395882</c:v>
                </c:pt>
                <c:pt idx="10">
                  <c:v>2755840.1149541056</c:v>
                </c:pt>
                <c:pt idx="11">
                  <c:v>3019067.962362498</c:v>
                </c:pt>
                <c:pt idx="12">
                  <c:v>3464266.9339140863</c:v>
                </c:pt>
              </c:numCache>
            </c:numRef>
          </c:yVal>
          <c:smooth val="0"/>
          <c:extLst>
            <c:ext xmlns:c16="http://schemas.microsoft.com/office/drawing/2014/chart" uri="{C3380CC4-5D6E-409C-BE32-E72D297353CC}">
              <c16:uniqueId val="{00000002-F0C5-E94B-ACD0-FAEC098BE561}"/>
            </c:ext>
          </c:extLst>
        </c:ser>
        <c:dLbls>
          <c:showLegendKey val="0"/>
          <c:showVal val="0"/>
          <c:showCatName val="0"/>
          <c:showSerName val="0"/>
          <c:showPercent val="0"/>
          <c:showBubbleSize val="0"/>
        </c:dLbls>
        <c:axId val="1831569855"/>
        <c:axId val="1831588479"/>
      </c:scatterChart>
      <c:valAx>
        <c:axId val="1831569855"/>
        <c:scaling>
          <c:orientation val="minMax"/>
        </c:scaling>
        <c:delete val="0"/>
        <c:axPos val="b"/>
        <c:title>
          <c:tx>
            <c:rich>
              <a:bodyPr/>
              <a:lstStyle/>
              <a:p>
                <a:pPr>
                  <a:defRPr/>
                </a:pPr>
                <a:r>
                  <a:rPr lang="en-US"/>
                  <a:t>GDP</a:t>
                </a:r>
              </a:p>
            </c:rich>
          </c:tx>
          <c:overlay val="0"/>
        </c:title>
        <c:numFmt formatCode="General" sourceLinked="1"/>
        <c:majorTickMark val="out"/>
        <c:minorTickMark val="none"/>
        <c:tickLblPos val="nextTo"/>
        <c:crossAx val="1831588479"/>
        <c:crosses val="autoZero"/>
        <c:crossBetween val="midCat"/>
      </c:valAx>
      <c:valAx>
        <c:axId val="1831588479"/>
        <c:scaling>
          <c:orientation val="minMax"/>
        </c:scaling>
        <c:delete val="0"/>
        <c:axPos val="l"/>
        <c:title>
          <c:tx>
            <c:rich>
              <a:bodyPr/>
              <a:lstStyle/>
              <a:p>
                <a:pPr>
                  <a:defRPr/>
                </a:pPr>
                <a:r>
                  <a:rPr lang="en-US"/>
                  <a:t>CONSUMER FOOD SERVICE MARKET SIZE</a:t>
                </a:r>
              </a:p>
            </c:rich>
          </c:tx>
          <c:overlay val="0"/>
        </c:title>
        <c:numFmt formatCode="#,##0.0" sourceLinked="1"/>
        <c:majorTickMark val="out"/>
        <c:minorTickMark val="none"/>
        <c:tickLblPos val="nextTo"/>
        <c:crossAx val="1831569855"/>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ECONOMIC GROWTH Line Fit  Plot</a:t>
            </a:r>
          </a:p>
        </c:rich>
      </c:tx>
      <c:overlay val="0"/>
    </c:title>
    <c:autoTitleDeleted val="0"/>
    <c:plotArea>
      <c:layout/>
      <c:scatterChart>
        <c:scatterStyle val="lineMarker"/>
        <c:varyColors val="0"/>
        <c:ser>
          <c:idx val="0"/>
          <c:order val="0"/>
          <c:tx>
            <c:v>CONSUMER FOOD SERVICE MARKET SIZE</c:v>
          </c:tx>
          <c:spPr>
            <a:ln w="19050">
              <a:noFill/>
            </a:ln>
          </c:spPr>
          <c:xVal>
            <c:numRef>
              <c:f>'#1 REGRESSION MODEL (ATT_1)'!$F$12:$F$24</c:f>
              <c:numCache>
                <c:formatCode>General</c:formatCode>
                <c:ptCount val="13"/>
                <c:pt idx="0">
                  <c:v>7.92</c:v>
                </c:pt>
                <c:pt idx="1">
                  <c:v>8.06</c:v>
                </c:pt>
                <c:pt idx="2">
                  <c:v>7.66</c:v>
                </c:pt>
                <c:pt idx="3">
                  <c:v>3.09</c:v>
                </c:pt>
                <c:pt idx="4">
                  <c:v>7.86</c:v>
                </c:pt>
                <c:pt idx="5">
                  <c:v>8.5</c:v>
                </c:pt>
                <c:pt idx="6">
                  <c:v>5.24</c:v>
                </c:pt>
                <c:pt idx="7">
                  <c:v>5.46</c:v>
                </c:pt>
                <c:pt idx="8">
                  <c:v>6.39</c:v>
                </c:pt>
                <c:pt idx="9">
                  <c:v>7.41</c:v>
                </c:pt>
                <c:pt idx="10">
                  <c:v>8</c:v>
                </c:pt>
                <c:pt idx="11">
                  <c:v>8.17</c:v>
                </c:pt>
                <c:pt idx="12">
                  <c:v>7.17</c:v>
                </c:pt>
              </c:numCache>
            </c:numRef>
          </c:xVal>
          <c:yVal>
            <c:numRef>
              <c:f>'#1 REGRESSION MODEL (ATT_1)'!$C$12:$C$24</c:f>
              <c:numCache>
                <c:formatCode>#,##0.0</c:formatCode>
                <c:ptCount val="13"/>
                <c:pt idx="0">
                  <c:v>748118.7</c:v>
                </c:pt>
                <c:pt idx="1">
                  <c:v>870575.1</c:v>
                </c:pt>
                <c:pt idx="2">
                  <c:v>995660.4</c:v>
                </c:pt>
                <c:pt idx="3">
                  <c:v>1189724.1000000001</c:v>
                </c:pt>
                <c:pt idx="4">
                  <c:v>1334675.3999999999</c:v>
                </c:pt>
                <c:pt idx="5">
                  <c:v>1557599</c:v>
                </c:pt>
                <c:pt idx="6">
                  <c:v>1785242</c:v>
                </c:pt>
                <c:pt idx="7">
                  <c:v>2010036.8</c:v>
                </c:pt>
                <c:pt idx="8">
                  <c:v>2282473.1</c:v>
                </c:pt>
                <c:pt idx="9">
                  <c:v>2544934.1</c:v>
                </c:pt>
                <c:pt idx="10">
                  <c:v>2839943.1</c:v>
                </c:pt>
                <c:pt idx="11">
                  <c:v>3159262.3</c:v>
                </c:pt>
                <c:pt idx="12">
                  <c:v>3457317.9</c:v>
                </c:pt>
              </c:numCache>
            </c:numRef>
          </c:yVal>
          <c:smooth val="0"/>
          <c:extLst>
            <c:ext xmlns:c16="http://schemas.microsoft.com/office/drawing/2014/chart" uri="{C3380CC4-5D6E-409C-BE32-E72D297353CC}">
              <c16:uniqueId val="{00000001-2A24-1D4B-A762-1CBBD946F5E1}"/>
            </c:ext>
          </c:extLst>
        </c:ser>
        <c:ser>
          <c:idx val="1"/>
          <c:order val="1"/>
          <c:tx>
            <c:v>Predicted CONSUMER FOOD SERVICE MARKET SIZE</c:v>
          </c:tx>
          <c:spPr>
            <a:ln w="19050">
              <a:noFill/>
            </a:ln>
          </c:spPr>
          <c:xVal>
            <c:numRef>
              <c:f>'#1 REGRESSION MODEL (ATT_1)'!$F$12:$F$24</c:f>
              <c:numCache>
                <c:formatCode>General</c:formatCode>
                <c:ptCount val="13"/>
                <c:pt idx="0">
                  <c:v>7.92</c:v>
                </c:pt>
                <c:pt idx="1">
                  <c:v>8.06</c:v>
                </c:pt>
                <c:pt idx="2">
                  <c:v>7.66</c:v>
                </c:pt>
                <c:pt idx="3">
                  <c:v>3.09</c:v>
                </c:pt>
                <c:pt idx="4">
                  <c:v>7.86</c:v>
                </c:pt>
                <c:pt idx="5">
                  <c:v>8.5</c:v>
                </c:pt>
                <c:pt idx="6">
                  <c:v>5.24</c:v>
                </c:pt>
                <c:pt idx="7">
                  <c:v>5.46</c:v>
                </c:pt>
                <c:pt idx="8">
                  <c:v>6.39</c:v>
                </c:pt>
                <c:pt idx="9">
                  <c:v>7.41</c:v>
                </c:pt>
                <c:pt idx="10">
                  <c:v>8</c:v>
                </c:pt>
                <c:pt idx="11">
                  <c:v>8.17</c:v>
                </c:pt>
                <c:pt idx="12">
                  <c:v>7.17</c:v>
                </c:pt>
              </c:numCache>
            </c:numRef>
          </c:xVal>
          <c:yVal>
            <c:numRef>
              <c:f>'#1 REGRESSION MODEL (ATT_1)'!$C$56:$C$68</c:f>
              <c:numCache>
                <c:formatCode>General</c:formatCode>
                <c:ptCount val="13"/>
                <c:pt idx="0">
                  <c:v>641730.59470946842</c:v>
                </c:pt>
                <c:pt idx="1">
                  <c:v>857525.98428298847</c:v>
                </c:pt>
                <c:pt idx="2">
                  <c:v>1047206.6980093764</c:v>
                </c:pt>
                <c:pt idx="3">
                  <c:v>1160425.5080313217</c:v>
                </c:pt>
                <c:pt idx="4">
                  <c:v>1437208.7069416684</c:v>
                </c:pt>
                <c:pt idx="5">
                  <c:v>1592587.825507442</c:v>
                </c:pt>
                <c:pt idx="6">
                  <c:v>1729529.6320224907</c:v>
                </c:pt>
                <c:pt idx="7">
                  <c:v>2042981.7088428803</c:v>
                </c:pt>
                <c:pt idx="8">
                  <c:v>2341111.8070257716</c:v>
                </c:pt>
                <c:pt idx="9">
                  <c:v>2686078.523395882</c:v>
                </c:pt>
                <c:pt idx="10">
                  <c:v>2755840.1149541056</c:v>
                </c:pt>
                <c:pt idx="11">
                  <c:v>3019067.962362498</c:v>
                </c:pt>
                <c:pt idx="12">
                  <c:v>3464266.9339140863</c:v>
                </c:pt>
              </c:numCache>
            </c:numRef>
          </c:yVal>
          <c:smooth val="0"/>
          <c:extLst>
            <c:ext xmlns:c16="http://schemas.microsoft.com/office/drawing/2014/chart" uri="{C3380CC4-5D6E-409C-BE32-E72D297353CC}">
              <c16:uniqueId val="{00000002-2A24-1D4B-A762-1CBBD946F5E1}"/>
            </c:ext>
          </c:extLst>
        </c:ser>
        <c:dLbls>
          <c:showLegendKey val="0"/>
          <c:showVal val="0"/>
          <c:showCatName val="0"/>
          <c:showSerName val="0"/>
          <c:showPercent val="0"/>
          <c:showBubbleSize val="0"/>
        </c:dLbls>
        <c:axId val="1831649295"/>
        <c:axId val="1831650975"/>
      </c:scatterChart>
      <c:valAx>
        <c:axId val="1831649295"/>
        <c:scaling>
          <c:orientation val="minMax"/>
        </c:scaling>
        <c:delete val="0"/>
        <c:axPos val="b"/>
        <c:title>
          <c:tx>
            <c:rich>
              <a:bodyPr/>
              <a:lstStyle/>
              <a:p>
                <a:pPr>
                  <a:defRPr/>
                </a:pPr>
                <a:r>
                  <a:rPr lang="en-US"/>
                  <a:t>ECONOMIC GROWTH</a:t>
                </a:r>
              </a:p>
            </c:rich>
          </c:tx>
          <c:overlay val="0"/>
        </c:title>
        <c:numFmt formatCode="General" sourceLinked="1"/>
        <c:majorTickMark val="out"/>
        <c:minorTickMark val="none"/>
        <c:tickLblPos val="nextTo"/>
        <c:crossAx val="1831650975"/>
        <c:crosses val="autoZero"/>
        <c:crossBetween val="midCat"/>
      </c:valAx>
      <c:valAx>
        <c:axId val="1831650975"/>
        <c:scaling>
          <c:orientation val="minMax"/>
        </c:scaling>
        <c:delete val="0"/>
        <c:axPos val="l"/>
        <c:title>
          <c:tx>
            <c:rich>
              <a:bodyPr/>
              <a:lstStyle/>
              <a:p>
                <a:pPr>
                  <a:defRPr/>
                </a:pPr>
                <a:r>
                  <a:rPr lang="en-US"/>
                  <a:t>CONSUMER FOOD SERVICE MARKET SIZE</a:t>
                </a:r>
              </a:p>
            </c:rich>
          </c:tx>
          <c:overlay val="0"/>
        </c:title>
        <c:numFmt formatCode="#,##0.0" sourceLinked="1"/>
        <c:majorTickMark val="out"/>
        <c:minorTickMark val="none"/>
        <c:tickLblPos val="nextTo"/>
        <c:crossAx val="1831649295"/>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INTERNET USERS Line Fit  Plot</a:t>
            </a:r>
          </a:p>
        </c:rich>
      </c:tx>
      <c:overlay val="0"/>
    </c:title>
    <c:autoTitleDeleted val="0"/>
    <c:plotArea>
      <c:layout/>
      <c:scatterChart>
        <c:scatterStyle val="lineMarker"/>
        <c:varyColors val="0"/>
        <c:ser>
          <c:idx val="0"/>
          <c:order val="0"/>
          <c:tx>
            <c:v>CONSUMER FOOD SERVICE MARKET SIZE</c:v>
          </c:tx>
          <c:spPr>
            <a:ln w="19050">
              <a:noFill/>
            </a:ln>
          </c:spPr>
          <c:xVal>
            <c:numRef>
              <c:f>'#1 REGRESSION MODEL (ATT_1)'!$G$12:$G$24</c:f>
              <c:numCache>
                <c:formatCode>General</c:formatCode>
                <c:ptCount val="13"/>
                <c:pt idx="0">
                  <c:v>2.39</c:v>
                </c:pt>
                <c:pt idx="1">
                  <c:v>2.81</c:v>
                </c:pt>
                <c:pt idx="2">
                  <c:v>3.95</c:v>
                </c:pt>
                <c:pt idx="3">
                  <c:v>4.38</c:v>
                </c:pt>
                <c:pt idx="4">
                  <c:v>5.12</c:v>
                </c:pt>
                <c:pt idx="5">
                  <c:v>7.5</c:v>
                </c:pt>
                <c:pt idx="6">
                  <c:v>10.07</c:v>
                </c:pt>
                <c:pt idx="7">
                  <c:v>12.58</c:v>
                </c:pt>
                <c:pt idx="8">
                  <c:v>15.1</c:v>
                </c:pt>
                <c:pt idx="9">
                  <c:v>21</c:v>
                </c:pt>
                <c:pt idx="10">
                  <c:v>17</c:v>
                </c:pt>
                <c:pt idx="11">
                  <c:v>22</c:v>
                </c:pt>
                <c:pt idx="12">
                  <c:v>34.450000000000003</c:v>
                </c:pt>
              </c:numCache>
            </c:numRef>
          </c:xVal>
          <c:yVal>
            <c:numRef>
              <c:f>'#1 REGRESSION MODEL (ATT_1)'!$C$12:$C$24</c:f>
              <c:numCache>
                <c:formatCode>#,##0.0</c:formatCode>
                <c:ptCount val="13"/>
                <c:pt idx="0">
                  <c:v>748118.7</c:v>
                </c:pt>
                <c:pt idx="1">
                  <c:v>870575.1</c:v>
                </c:pt>
                <c:pt idx="2">
                  <c:v>995660.4</c:v>
                </c:pt>
                <c:pt idx="3">
                  <c:v>1189724.1000000001</c:v>
                </c:pt>
                <c:pt idx="4">
                  <c:v>1334675.3999999999</c:v>
                </c:pt>
                <c:pt idx="5">
                  <c:v>1557599</c:v>
                </c:pt>
                <c:pt idx="6">
                  <c:v>1785242</c:v>
                </c:pt>
                <c:pt idx="7">
                  <c:v>2010036.8</c:v>
                </c:pt>
                <c:pt idx="8">
                  <c:v>2282473.1</c:v>
                </c:pt>
                <c:pt idx="9">
                  <c:v>2544934.1</c:v>
                </c:pt>
                <c:pt idx="10">
                  <c:v>2839943.1</c:v>
                </c:pt>
                <c:pt idx="11">
                  <c:v>3159262.3</c:v>
                </c:pt>
                <c:pt idx="12">
                  <c:v>3457317.9</c:v>
                </c:pt>
              </c:numCache>
            </c:numRef>
          </c:yVal>
          <c:smooth val="0"/>
          <c:extLst>
            <c:ext xmlns:c16="http://schemas.microsoft.com/office/drawing/2014/chart" uri="{C3380CC4-5D6E-409C-BE32-E72D297353CC}">
              <c16:uniqueId val="{00000001-D246-F247-ADE2-94CB230E1A79}"/>
            </c:ext>
          </c:extLst>
        </c:ser>
        <c:ser>
          <c:idx val="1"/>
          <c:order val="1"/>
          <c:tx>
            <c:v>Predicted CONSUMER FOOD SERVICE MARKET SIZE</c:v>
          </c:tx>
          <c:spPr>
            <a:ln w="19050">
              <a:noFill/>
            </a:ln>
          </c:spPr>
          <c:xVal>
            <c:numRef>
              <c:f>'#1 REGRESSION MODEL (ATT_1)'!$G$12:$G$24</c:f>
              <c:numCache>
                <c:formatCode>General</c:formatCode>
                <c:ptCount val="13"/>
                <c:pt idx="0">
                  <c:v>2.39</c:v>
                </c:pt>
                <c:pt idx="1">
                  <c:v>2.81</c:v>
                </c:pt>
                <c:pt idx="2">
                  <c:v>3.95</c:v>
                </c:pt>
                <c:pt idx="3">
                  <c:v>4.38</c:v>
                </c:pt>
                <c:pt idx="4">
                  <c:v>5.12</c:v>
                </c:pt>
                <c:pt idx="5">
                  <c:v>7.5</c:v>
                </c:pt>
                <c:pt idx="6">
                  <c:v>10.07</c:v>
                </c:pt>
                <c:pt idx="7">
                  <c:v>12.58</c:v>
                </c:pt>
                <c:pt idx="8">
                  <c:v>15.1</c:v>
                </c:pt>
                <c:pt idx="9">
                  <c:v>21</c:v>
                </c:pt>
                <c:pt idx="10">
                  <c:v>17</c:v>
                </c:pt>
                <c:pt idx="11">
                  <c:v>22</c:v>
                </c:pt>
                <c:pt idx="12">
                  <c:v>34.450000000000003</c:v>
                </c:pt>
              </c:numCache>
            </c:numRef>
          </c:xVal>
          <c:yVal>
            <c:numRef>
              <c:f>'#1 REGRESSION MODEL (ATT_1)'!$C$56:$C$68</c:f>
              <c:numCache>
                <c:formatCode>General</c:formatCode>
                <c:ptCount val="13"/>
                <c:pt idx="0">
                  <c:v>641730.59470946842</c:v>
                </c:pt>
                <c:pt idx="1">
                  <c:v>857525.98428298847</c:v>
                </c:pt>
                <c:pt idx="2">
                  <c:v>1047206.6980093764</c:v>
                </c:pt>
                <c:pt idx="3">
                  <c:v>1160425.5080313217</c:v>
                </c:pt>
                <c:pt idx="4">
                  <c:v>1437208.7069416684</c:v>
                </c:pt>
                <c:pt idx="5">
                  <c:v>1592587.825507442</c:v>
                </c:pt>
                <c:pt idx="6">
                  <c:v>1729529.6320224907</c:v>
                </c:pt>
                <c:pt idx="7">
                  <c:v>2042981.7088428803</c:v>
                </c:pt>
                <c:pt idx="8">
                  <c:v>2341111.8070257716</c:v>
                </c:pt>
                <c:pt idx="9">
                  <c:v>2686078.523395882</c:v>
                </c:pt>
                <c:pt idx="10">
                  <c:v>2755840.1149541056</c:v>
                </c:pt>
                <c:pt idx="11">
                  <c:v>3019067.962362498</c:v>
                </c:pt>
                <c:pt idx="12">
                  <c:v>3464266.9339140863</c:v>
                </c:pt>
              </c:numCache>
            </c:numRef>
          </c:yVal>
          <c:smooth val="0"/>
          <c:extLst>
            <c:ext xmlns:c16="http://schemas.microsoft.com/office/drawing/2014/chart" uri="{C3380CC4-5D6E-409C-BE32-E72D297353CC}">
              <c16:uniqueId val="{00000002-D246-F247-ADE2-94CB230E1A79}"/>
            </c:ext>
          </c:extLst>
        </c:ser>
        <c:dLbls>
          <c:showLegendKey val="0"/>
          <c:showVal val="0"/>
          <c:showCatName val="0"/>
          <c:showSerName val="0"/>
          <c:showPercent val="0"/>
          <c:showBubbleSize val="0"/>
        </c:dLbls>
        <c:axId val="1830794063"/>
        <c:axId val="1830795695"/>
      </c:scatterChart>
      <c:valAx>
        <c:axId val="1830794063"/>
        <c:scaling>
          <c:orientation val="minMax"/>
        </c:scaling>
        <c:delete val="0"/>
        <c:axPos val="b"/>
        <c:title>
          <c:tx>
            <c:rich>
              <a:bodyPr/>
              <a:lstStyle/>
              <a:p>
                <a:pPr>
                  <a:defRPr/>
                </a:pPr>
                <a:r>
                  <a:rPr lang="en-US"/>
                  <a:t>INTERNET USERS</a:t>
                </a:r>
              </a:p>
            </c:rich>
          </c:tx>
          <c:overlay val="0"/>
        </c:title>
        <c:numFmt formatCode="General" sourceLinked="1"/>
        <c:majorTickMark val="out"/>
        <c:minorTickMark val="none"/>
        <c:tickLblPos val="nextTo"/>
        <c:crossAx val="1830795695"/>
        <c:crosses val="autoZero"/>
        <c:crossBetween val="midCat"/>
      </c:valAx>
      <c:valAx>
        <c:axId val="1830795695"/>
        <c:scaling>
          <c:orientation val="minMax"/>
        </c:scaling>
        <c:delete val="0"/>
        <c:axPos val="l"/>
        <c:title>
          <c:tx>
            <c:rich>
              <a:bodyPr/>
              <a:lstStyle/>
              <a:p>
                <a:pPr>
                  <a:defRPr/>
                </a:pPr>
                <a:r>
                  <a:rPr lang="en-US"/>
                  <a:t>CONSUMER FOOD SERVICE MARKET SIZE</a:t>
                </a:r>
              </a:p>
            </c:rich>
          </c:tx>
          <c:overlay val="0"/>
        </c:title>
        <c:numFmt formatCode="#,##0.0" sourceLinked="1"/>
        <c:majorTickMark val="out"/>
        <c:minorTickMark val="none"/>
        <c:tickLblPos val="nextTo"/>
        <c:crossAx val="1830794063"/>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MOBILE PHONE SUBSCRIBERS Line Fit  Plot</a:t>
            </a:r>
          </a:p>
        </c:rich>
      </c:tx>
      <c:overlay val="0"/>
    </c:title>
    <c:autoTitleDeleted val="0"/>
    <c:plotArea>
      <c:layout/>
      <c:scatterChart>
        <c:scatterStyle val="lineMarker"/>
        <c:varyColors val="0"/>
        <c:ser>
          <c:idx val="0"/>
          <c:order val="0"/>
          <c:tx>
            <c:v>CONSUMER FOOD SERVICE MARKET SIZE</c:v>
          </c:tx>
          <c:spPr>
            <a:ln w="19050">
              <a:noFill/>
            </a:ln>
          </c:spPr>
          <c:xVal>
            <c:numRef>
              <c:f>'#1 REGRESSION MODEL (ATT_1)'!$H$12:$H$24</c:f>
              <c:numCache>
                <c:formatCode>General</c:formatCode>
                <c:ptCount val="13"/>
                <c:pt idx="0">
                  <c:v>90.14</c:v>
                </c:pt>
                <c:pt idx="1">
                  <c:v>166.05</c:v>
                </c:pt>
                <c:pt idx="2">
                  <c:v>233.62</c:v>
                </c:pt>
                <c:pt idx="3">
                  <c:v>346.89</c:v>
                </c:pt>
                <c:pt idx="4">
                  <c:v>525.09</c:v>
                </c:pt>
                <c:pt idx="5">
                  <c:v>752.19</c:v>
                </c:pt>
                <c:pt idx="6">
                  <c:v>893.86</c:v>
                </c:pt>
                <c:pt idx="7">
                  <c:v>864.72</c:v>
                </c:pt>
                <c:pt idx="8">
                  <c:v>886.3</c:v>
                </c:pt>
                <c:pt idx="9">
                  <c:v>944.01</c:v>
                </c:pt>
                <c:pt idx="10">
                  <c:v>1001.06</c:v>
                </c:pt>
                <c:pt idx="11">
                  <c:v>1127.81</c:v>
                </c:pt>
                <c:pt idx="12">
                  <c:v>1168.9000000000001</c:v>
                </c:pt>
              </c:numCache>
            </c:numRef>
          </c:xVal>
          <c:yVal>
            <c:numRef>
              <c:f>'#1 REGRESSION MODEL (ATT_1)'!$C$12:$C$24</c:f>
              <c:numCache>
                <c:formatCode>#,##0.0</c:formatCode>
                <c:ptCount val="13"/>
                <c:pt idx="0">
                  <c:v>748118.7</c:v>
                </c:pt>
                <c:pt idx="1">
                  <c:v>870575.1</c:v>
                </c:pt>
                <c:pt idx="2">
                  <c:v>995660.4</c:v>
                </c:pt>
                <c:pt idx="3">
                  <c:v>1189724.1000000001</c:v>
                </c:pt>
                <c:pt idx="4">
                  <c:v>1334675.3999999999</c:v>
                </c:pt>
                <c:pt idx="5">
                  <c:v>1557599</c:v>
                </c:pt>
                <c:pt idx="6">
                  <c:v>1785242</c:v>
                </c:pt>
                <c:pt idx="7">
                  <c:v>2010036.8</c:v>
                </c:pt>
                <c:pt idx="8">
                  <c:v>2282473.1</c:v>
                </c:pt>
                <c:pt idx="9">
                  <c:v>2544934.1</c:v>
                </c:pt>
                <c:pt idx="10">
                  <c:v>2839943.1</c:v>
                </c:pt>
                <c:pt idx="11">
                  <c:v>3159262.3</c:v>
                </c:pt>
                <c:pt idx="12">
                  <c:v>3457317.9</c:v>
                </c:pt>
              </c:numCache>
            </c:numRef>
          </c:yVal>
          <c:smooth val="0"/>
          <c:extLst>
            <c:ext xmlns:c16="http://schemas.microsoft.com/office/drawing/2014/chart" uri="{C3380CC4-5D6E-409C-BE32-E72D297353CC}">
              <c16:uniqueId val="{00000001-207F-1D4A-A682-E35E87455FA5}"/>
            </c:ext>
          </c:extLst>
        </c:ser>
        <c:ser>
          <c:idx val="1"/>
          <c:order val="1"/>
          <c:tx>
            <c:v>Predicted CONSUMER FOOD SERVICE MARKET SIZE</c:v>
          </c:tx>
          <c:spPr>
            <a:ln w="19050">
              <a:noFill/>
            </a:ln>
          </c:spPr>
          <c:xVal>
            <c:numRef>
              <c:f>'#1 REGRESSION MODEL (ATT_1)'!$H$12:$H$24</c:f>
              <c:numCache>
                <c:formatCode>General</c:formatCode>
                <c:ptCount val="13"/>
                <c:pt idx="0">
                  <c:v>90.14</c:v>
                </c:pt>
                <c:pt idx="1">
                  <c:v>166.05</c:v>
                </c:pt>
                <c:pt idx="2">
                  <c:v>233.62</c:v>
                </c:pt>
                <c:pt idx="3">
                  <c:v>346.89</c:v>
                </c:pt>
                <c:pt idx="4">
                  <c:v>525.09</c:v>
                </c:pt>
                <c:pt idx="5">
                  <c:v>752.19</c:v>
                </c:pt>
                <c:pt idx="6">
                  <c:v>893.86</c:v>
                </c:pt>
                <c:pt idx="7">
                  <c:v>864.72</c:v>
                </c:pt>
                <c:pt idx="8">
                  <c:v>886.3</c:v>
                </c:pt>
                <c:pt idx="9">
                  <c:v>944.01</c:v>
                </c:pt>
                <c:pt idx="10">
                  <c:v>1001.06</c:v>
                </c:pt>
                <c:pt idx="11">
                  <c:v>1127.81</c:v>
                </c:pt>
                <c:pt idx="12">
                  <c:v>1168.9000000000001</c:v>
                </c:pt>
              </c:numCache>
            </c:numRef>
          </c:xVal>
          <c:yVal>
            <c:numRef>
              <c:f>'#1 REGRESSION MODEL (ATT_1)'!$C$56:$C$68</c:f>
              <c:numCache>
                <c:formatCode>General</c:formatCode>
                <c:ptCount val="13"/>
                <c:pt idx="0">
                  <c:v>641730.59470946842</c:v>
                </c:pt>
                <c:pt idx="1">
                  <c:v>857525.98428298847</c:v>
                </c:pt>
                <c:pt idx="2">
                  <c:v>1047206.6980093764</c:v>
                </c:pt>
                <c:pt idx="3">
                  <c:v>1160425.5080313217</c:v>
                </c:pt>
                <c:pt idx="4">
                  <c:v>1437208.7069416684</c:v>
                </c:pt>
                <c:pt idx="5">
                  <c:v>1592587.825507442</c:v>
                </c:pt>
                <c:pt idx="6">
                  <c:v>1729529.6320224907</c:v>
                </c:pt>
                <c:pt idx="7">
                  <c:v>2042981.7088428803</c:v>
                </c:pt>
                <c:pt idx="8">
                  <c:v>2341111.8070257716</c:v>
                </c:pt>
                <c:pt idx="9">
                  <c:v>2686078.523395882</c:v>
                </c:pt>
                <c:pt idx="10">
                  <c:v>2755840.1149541056</c:v>
                </c:pt>
                <c:pt idx="11">
                  <c:v>3019067.962362498</c:v>
                </c:pt>
                <c:pt idx="12">
                  <c:v>3464266.9339140863</c:v>
                </c:pt>
              </c:numCache>
            </c:numRef>
          </c:yVal>
          <c:smooth val="0"/>
          <c:extLst>
            <c:ext xmlns:c16="http://schemas.microsoft.com/office/drawing/2014/chart" uri="{C3380CC4-5D6E-409C-BE32-E72D297353CC}">
              <c16:uniqueId val="{00000002-207F-1D4A-A682-E35E87455FA5}"/>
            </c:ext>
          </c:extLst>
        </c:ser>
        <c:dLbls>
          <c:showLegendKey val="0"/>
          <c:showVal val="0"/>
          <c:showCatName val="0"/>
          <c:showSerName val="0"/>
          <c:showPercent val="0"/>
          <c:showBubbleSize val="0"/>
        </c:dLbls>
        <c:axId val="1832954911"/>
        <c:axId val="1832950191"/>
      </c:scatterChart>
      <c:valAx>
        <c:axId val="1832954911"/>
        <c:scaling>
          <c:orientation val="minMax"/>
        </c:scaling>
        <c:delete val="0"/>
        <c:axPos val="b"/>
        <c:title>
          <c:tx>
            <c:rich>
              <a:bodyPr/>
              <a:lstStyle/>
              <a:p>
                <a:pPr>
                  <a:defRPr/>
                </a:pPr>
                <a:r>
                  <a:rPr lang="en-US"/>
                  <a:t>MOBILE PHONE SUBSCRIBERS</a:t>
                </a:r>
              </a:p>
            </c:rich>
          </c:tx>
          <c:overlay val="0"/>
        </c:title>
        <c:numFmt formatCode="General" sourceLinked="1"/>
        <c:majorTickMark val="out"/>
        <c:minorTickMark val="none"/>
        <c:tickLblPos val="nextTo"/>
        <c:crossAx val="1832950191"/>
        <c:crosses val="autoZero"/>
        <c:crossBetween val="midCat"/>
      </c:valAx>
      <c:valAx>
        <c:axId val="1832950191"/>
        <c:scaling>
          <c:orientation val="minMax"/>
        </c:scaling>
        <c:delete val="0"/>
        <c:axPos val="l"/>
        <c:title>
          <c:tx>
            <c:rich>
              <a:bodyPr/>
              <a:lstStyle/>
              <a:p>
                <a:pPr>
                  <a:defRPr/>
                </a:pPr>
                <a:r>
                  <a:rPr lang="en-US"/>
                  <a:t>CONSUMER FOOD SERVICE MARKET SIZE</a:t>
                </a:r>
              </a:p>
            </c:rich>
          </c:tx>
          <c:overlay val="0"/>
        </c:title>
        <c:numFmt formatCode="#,##0.0" sourceLinked="1"/>
        <c:majorTickMark val="out"/>
        <c:minorTickMark val="none"/>
        <c:tickLblPos val="nextTo"/>
        <c:crossAx val="1832954911"/>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POPULATION   Residual Plot</a:t>
            </a:r>
          </a:p>
        </c:rich>
      </c:tx>
      <c:overlay val="0"/>
    </c:title>
    <c:autoTitleDeleted val="0"/>
    <c:plotArea>
      <c:layout/>
      <c:scatterChart>
        <c:scatterStyle val="lineMarker"/>
        <c:varyColors val="0"/>
        <c:ser>
          <c:idx val="0"/>
          <c:order val="0"/>
          <c:spPr>
            <a:ln w="19050">
              <a:noFill/>
            </a:ln>
          </c:spPr>
          <c:xVal>
            <c:numRef>
              <c:f>'#1 REGRESSION MODEL (ATT_2)'!$D$11:$D$23</c:f>
              <c:numCache>
                <c:formatCode>General</c:formatCode>
                <c:ptCount val="13"/>
                <c:pt idx="0">
                  <c:v>1147609927</c:v>
                </c:pt>
                <c:pt idx="1">
                  <c:v>1165486291</c:v>
                </c:pt>
                <c:pt idx="2">
                  <c:v>1183209472</c:v>
                </c:pt>
                <c:pt idx="3">
                  <c:v>1200669765</c:v>
                </c:pt>
                <c:pt idx="4">
                  <c:v>1217726215</c:v>
                </c:pt>
                <c:pt idx="5">
                  <c:v>1234281170</c:v>
                </c:pt>
                <c:pt idx="6">
                  <c:v>1250288729</c:v>
                </c:pt>
                <c:pt idx="7">
                  <c:v>1265782790</c:v>
                </c:pt>
                <c:pt idx="8">
                  <c:v>1280846129</c:v>
                </c:pt>
                <c:pt idx="9">
                  <c:v>1295604184</c:v>
                </c:pt>
                <c:pt idx="10">
                  <c:v>1310152403</c:v>
                </c:pt>
                <c:pt idx="11">
                  <c:v>1324509589</c:v>
                </c:pt>
                <c:pt idx="12">
                  <c:v>1338658835</c:v>
                </c:pt>
              </c:numCache>
            </c:numRef>
          </c:xVal>
          <c:yVal>
            <c:numRef>
              <c:f>'#1 REGRESSION MODEL (ATT_2)'!$D$55:$D$67</c:f>
              <c:numCache>
                <c:formatCode>General</c:formatCode>
                <c:ptCount val="13"/>
                <c:pt idx="0">
                  <c:v>103921.45173410873</c:v>
                </c:pt>
                <c:pt idx="1">
                  <c:v>26495.466297513456</c:v>
                </c:pt>
                <c:pt idx="2">
                  <c:v>-3412.2098390599713</c:v>
                </c:pt>
                <c:pt idx="3">
                  <c:v>-58561.800918229623</c:v>
                </c:pt>
                <c:pt idx="4">
                  <c:v>-81014.67918607383</c:v>
                </c:pt>
                <c:pt idx="5">
                  <c:v>20200.19102689717</c:v>
                </c:pt>
                <c:pt idx="6">
                  <c:v>24898.703630303731</c:v>
                </c:pt>
                <c:pt idx="7">
                  <c:v>-66626.966004696907</c:v>
                </c:pt>
                <c:pt idx="8">
                  <c:v>-81707.964209254831</c:v>
                </c:pt>
                <c:pt idx="9">
                  <c:v>-141628.73460516427</c:v>
                </c:pt>
                <c:pt idx="10">
                  <c:v>108882.68330401974</c:v>
                </c:pt>
                <c:pt idx="11">
                  <c:v>157655.1779964813</c:v>
                </c:pt>
                <c:pt idx="12">
                  <c:v>-9101.3192268172279</c:v>
                </c:pt>
              </c:numCache>
            </c:numRef>
          </c:yVal>
          <c:smooth val="0"/>
          <c:extLst>
            <c:ext xmlns:c16="http://schemas.microsoft.com/office/drawing/2014/chart" uri="{C3380CC4-5D6E-409C-BE32-E72D297353CC}">
              <c16:uniqueId val="{00000001-5024-6149-B356-9A59385F2D42}"/>
            </c:ext>
          </c:extLst>
        </c:ser>
        <c:dLbls>
          <c:showLegendKey val="0"/>
          <c:showVal val="0"/>
          <c:showCatName val="0"/>
          <c:showSerName val="0"/>
          <c:showPercent val="0"/>
          <c:showBubbleSize val="0"/>
        </c:dLbls>
        <c:axId val="1833494943"/>
        <c:axId val="1833539967"/>
      </c:scatterChart>
      <c:valAx>
        <c:axId val="1833494943"/>
        <c:scaling>
          <c:orientation val="minMax"/>
        </c:scaling>
        <c:delete val="0"/>
        <c:axPos val="b"/>
        <c:title>
          <c:tx>
            <c:rich>
              <a:bodyPr/>
              <a:lstStyle/>
              <a:p>
                <a:pPr>
                  <a:defRPr/>
                </a:pPr>
                <a:r>
                  <a:rPr lang="en-US"/>
                  <a:t>TOTAL POPULATION </a:t>
                </a:r>
              </a:p>
            </c:rich>
          </c:tx>
          <c:overlay val="0"/>
        </c:title>
        <c:numFmt formatCode="General" sourceLinked="1"/>
        <c:majorTickMark val="out"/>
        <c:minorTickMark val="none"/>
        <c:tickLblPos val="nextTo"/>
        <c:crossAx val="1833539967"/>
        <c:crosses val="autoZero"/>
        <c:crossBetween val="midCat"/>
      </c:valAx>
      <c:valAx>
        <c:axId val="1833539967"/>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833494943"/>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GDP per capita  Residual Plot</a:t>
            </a:r>
          </a:p>
        </c:rich>
      </c:tx>
      <c:overlay val="0"/>
    </c:title>
    <c:autoTitleDeleted val="0"/>
    <c:plotArea>
      <c:layout/>
      <c:scatterChart>
        <c:scatterStyle val="lineMarker"/>
        <c:varyColors val="0"/>
        <c:ser>
          <c:idx val="0"/>
          <c:order val="0"/>
          <c:spPr>
            <a:ln w="19050">
              <a:noFill/>
            </a:ln>
          </c:spPr>
          <c:xVal>
            <c:numRef>
              <c:f>'#1 REGRESSION MODEL (ATT_2)'!$E$11:$E$23</c:f>
              <c:numCache>
                <c:formatCode>General</c:formatCode>
                <c:ptCount val="13"/>
                <c:pt idx="0">
                  <c:v>714.86</c:v>
                </c:pt>
                <c:pt idx="1">
                  <c:v>806.75</c:v>
                </c:pt>
                <c:pt idx="2">
                  <c:v>1028.33</c:v>
                </c:pt>
                <c:pt idx="3">
                  <c:v>998.52</c:v>
                </c:pt>
                <c:pt idx="4">
                  <c:v>1101.96</c:v>
                </c:pt>
                <c:pt idx="5">
                  <c:v>1357.56</c:v>
                </c:pt>
                <c:pt idx="6">
                  <c:v>1458.1</c:v>
                </c:pt>
                <c:pt idx="7">
                  <c:v>1443.88</c:v>
                </c:pt>
                <c:pt idx="8">
                  <c:v>1449.61</c:v>
                </c:pt>
                <c:pt idx="9">
                  <c:v>1573.88</c:v>
                </c:pt>
                <c:pt idx="10">
                  <c:v>1605.61</c:v>
                </c:pt>
                <c:pt idx="11">
                  <c:v>1729.27</c:v>
                </c:pt>
                <c:pt idx="12">
                  <c:v>1981.27</c:v>
                </c:pt>
              </c:numCache>
            </c:numRef>
          </c:xVal>
          <c:yVal>
            <c:numRef>
              <c:f>'#1 REGRESSION MODEL (ATT_2)'!$D$55:$D$67</c:f>
              <c:numCache>
                <c:formatCode>General</c:formatCode>
                <c:ptCount val="13"/>
                <c:pt idx="0">
                  <c:v>103921.45173410873</c:v>
                </c:pt>
                <c:pt idx="1">
                  <c:v>26495.466297513456</c:v>
                </c:pt>
                <c:pt idx="2">
                  <c:v>-3412.2098390599713</c:v>
                </c:pt>
                <c:pt idx="3">
                  <c:v>-58561.800918229623</c:v>
                </c:pt>
                <c:pt idx="4">
                  <c:v>-81014.67918607383</c:v>
                </c:pt>
                <c:pt idx="5">
                  <c:v>20200.19102689717</c:v>
                </c:pt>
                <c:pt idx="6">
                  <c:v>24898.703630303731</c:v>
                </c:pt>
                <c:pt idx="7">
                  <c:v>-66626.966004696907</c:v>
                </c:pt>
                <c:pt idx="8">
                  <c:v>-81707.964209254831</c:v>
                </c:pt>
                <c:pt idx="9">
                  <c:v>-141628.73460516427</c:v>
                </c:pt>
                <c:pt idx="10">
                  <c:v>108882.68330401974</c:v>
                </c:pt>
                <c:pt idx="11">
                  <c:v>157655.1779964813</c:v>
                </c:pt>
                <c:pt idx="12">
                  <c:v>-9101.3192268172279</c:v>
                </c:pt>
              </c:numCache>
            </c:numRef>
          </c:yVal>
          <c:smooth val="0"/>
          <c:extLst>
            <c:ext xmlns:c16="http://schemas.microsoft.com/office/drawing/2014/chart" uri="{C3380CC4-5D6E-409C-BE32-E72D297353CC}">
              <c16:uniqueId val="{00000001-2E4D-274F-B670-35984C5226E1}"/>
            </c:ext>
          </c:extLst>
        </c:ser>
        <c:dLbls>
          <c:showLegendKey val="0"/>
          <c:showVal val="0"/>
          <c:showCatName val="0"/>
          <c:showSerName val="0"/>
          <c:showPercent val="0"/>
          <c:showBubbleSize val="0"/>
        </c:dLbls>
        <c:axId val="1833962127"/>
        <c:axId val="1831881663"/>
      </c:scatterChart>
      <c:valAx>
        <c:axId val="1833962127"/>
        <c:scaling>
          <c:orientation val="minMax"/>
        </c:scaling>
        <c:delete val="0"/>
        <c:axPos val="b"/>
        <c:title>
          <c:tx>
            <c:rich>
              <a:bodyPr/>
              <a:lstStyle/>
              <a:p>
                <a:pPr>
                  <a:defRPr/>
                </a:pPr>
                <a:r>
                  <a:rPr lang="en-US"/>
                  <a:t>GDP per capita</a:t>
                </a:r>
              </a:p>
            </c:rich>
          </c:tx>
          <c:overlay val="0"/>
        </c:title>
        <c:numFmt formatCode="General" sourceLinked="1"/>
        <c:majorTickMark val="out"/>
        <c:minorTickMark val="none"/>
        <c:tickLblPos val="nextTo"/>
        <c:crossAx val="1831881663"/>
        <c:crosses val="autoZero"/>
        <c:crossBetween val="midCat"/>
      </c:valAx>
      <c:valAx>
        <c:axId val="1831881663"/>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833962127"/>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INTERNET USERS  Residual Plot</a:t>
            </a:r>
          </a:p>
        </c:rich>
      </c:tx>
      <c:overlay val="0"/>
    </c:title>
    <c:autoTitleDeleted val="0"/>
    <c:plotArea>
      <c:layout/>
      <c:scatterChart>
        <c:scatterStyle val="lineMarker"/>
        <c:varyColors val="0"/>
        <c:ser>
          <c:idx val="0"/>
          <c:order val="0"/>
          <c:spPr>
            <a:ln w="19050">
              <a:noFill/>
            </a:ln>
          </c:spPr>
          <c:xVal>
            <c:numRef>
              <c:f>'#1 REGRESSION MODEL (ATT_2)'!$F$11:$F$23</c:f>
              <c:numCache>
                <c:formatCode>General</c:formatCode>
                <c:ptCount val="13"/>
                <c:pt idx="0">
                  <c:v>2.39</c:v>
                </c:pt>
                <c:pt idx="1">
                  <c:v>2.81</c:v>
                </c:pt>
                <c:pt idx="2">
                  <c:v>3.95</c:v>
                </c:pt>
                <c:pt idx="3">
                  <c:v>4.38</c:v>
                </c:pt>
                <c:pt idx="4">
                  <c:v>5.12</c:v>
                </c:pt>
                <c:pt idx="5">
                  <c:v>7.5</c:v>
                </c:pt>
                <c:pt idx="6">
                  <c:v>10.07</c:v>
                </c:pt>
                <c:pt idx="7">
                  <c:v>12.58</c:v>
                </c:pt>
                <c:pt idx="8">
                  <c:v>15.1</c:v>
                </c:pt>
                <c:pt idx="9">
                  <c:v>21</c:v>
                </c:pt>
                <c:pt idx="10">
                  <c:v>17</c:v>
                </c:pt>
                <c:pt idx="11">
                  <c:v>22</c:v>
                </c:pt>
                <c:pt idx="12">
                  <c:v>34.450000000000003</c:v>
                </c:pt>
              </c:numCache>
            </c:numRef>
          </c:xVal>
          <c:yVal>
            <c:numRef>
              <c:f>'#1 REGRESSION MODEL (ATT_2)'!$D$55:$D$67</c:f>
              <c:numCache>
                <c:formatCode>General</c:formatCode>
                <c:ptCount val="13"/>
                <c:pt idx="0">
                  <c:v>103921.45173410873</c:v>
                </c:pt>
                <c:pt idx="1">
                  <c:v>26495.466297513456</c:v>
                </c:pt>
                <c:pt idx="2">
                  <c:v>-3412.2098390599713</c:v>
                </c:pt>
                <c:pt idx="3">
                  <c:v>-58561.800918229623</c:v>
                </c:pt>
                <c:pt idx="4">
                  <c:v>-81014.67918607383</c:v>
                </c:pt>
                <c:pt idx="5">
                  <c:v>20200.19102689717</c:v>
                </c:pt>
                <c:pt idx="6">
                  <c:v>24898.703630303731</c:v>
                </c:pt>
                <c:pt idx="7">
                  <c:v>-66626.966004696907</c:v>
                </c:pt>
                <c:pt idx="8">
                  <c:v>-81707.964209254831</c:v>
                </c:pt>
                <c:pt idx="9">
                  <c:v>-141628.73460516427</c:v>
                </c:pt>
                <c:pt idx="10">
                  <c:v>108882.68330401974</c:v>
                </c:pt>
                <c:pt idx="11">
                  <c:v>157655.1779964813</c:v>
                </c:pt>
                <c:pt idx="12">
                  <c:v>-9101.3192268172279</c:v>
                </c:pt>
              </c:numCache>
            </c:numRef>
          </c:yVal>
          <c:smooth val="0"/>
          <c:extLst>
            <c:ext xmlns:c16="http://schemas.microsoft.com/office/drawing/2014/chart" uri="{C3380CC4-5D6E-409C-BE32-E72D297353CC}">
              <c16:uniqueId val="{00000001-F72E-6341-9C80-C7B15154CCD6}"/>
            </c:ext>
          </c:extLst>
        </c:ser>
        <c:dLbls>
          <c:showLegendKey val="0"/>
          <c:showVal val="0"/>
          <c:showCatName val="0"/>
          <c:showSerName val="0"/>
          <c:showPercent val="0"/>
          <c:showBubbleSize val="0"/>
        </c:dLbls>
        <c:axId val="1833752287"/>
        <c:axId val="1833753919"/>
      </c:scatterChart>
      <c:valAx>
        <c:axId val="1833752287"/>
        <c:scaling>
          <c:orientation val="minMax"/>
        </c:scaling>
        <c:delete val="0"/>
        <c:axPos val="b"/>
        <c:title>
          <c:tx>
            <c:rich>
              <a:bodyPr/>
              <a:lstStyle/>
              <a:p>
                <a:pPr>
                  <a:defRPr/>
                </a:pPr>
                <a:r>
                  <a:rPr lang="en-US"/>
                  <a:t>INTERNET USERS</a:t>
                </a:r>
              </a:p>
            </c:rich>
          </c:tx>
          <c:overlay val="0"/>
        </c:title>
        <c:numFmt formatCode="General" sourceLinked="1"/>
        <c:majorTickMark val="out"/>
        <c:minorTickMark val="none"/>
        <c:tickLblPos val="nextTo"/>
        <c:crossAx val="1833753919"/>
        <c:crosses val="autoZero"/>
        <c:crossBetween val="midCat"/>
      </c:valAx>
      <c:valAx>
        <c:axId val="1833753919"/>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833752287"/>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MOBILE PHONE SUBSCRIBERS  Residual Plot</a:t>
            </a:r>
          </a:p>
        </c:rich>
      </c:tx>
      <c:overlay val="0"/>
    </c:title>
    <c:autoTitleDeleted val="0"/>
    <c:plotArea>
      <c:layout/>
      <c:scatterChart>
        <c:scatterStyle val="lineMarker"/>
        <c:varyColors val="0"/>
        <c:ser>
          <c:idx val="0"/>
          <c:order val="0"/>
          <c:spPr>
            <a:ln w="19050">
              <a:noFill/>
            </a:ln>
          </c:spPr>
          <c:xVal>
            <c:numRef>
              <c:f>'#1 REGRESSION MODEL (ATT_2)'!$G$11:$G$23</c:f>
              <c:numCache>
                <c:formatCode>General</c:formatCode>
                <c:ptCount val="13"/>
                <c:pt idx="0">
                  <c:v>90.14</c:v>
                </c:pt>
                <c:pt idx="1">
                  <c:v>166.05</c:v>
                </c:pt>
                <c:pt idx="2">
                  <c:v>233.62</c:v>
                </c:pt>
                <c:pt idx="3">
                  <c:v>346.89</c:v>
                </c:pt>
                <c:pt idx="4">
                  <c:v>525.09</c:v>
                </c:pt>
                <c:pt idx="5">
                  <c:v>752.19</c:v>
                </c:pt>
                <c:pt idx="6">
                  <c:v>893.86</c:v>
                </c:pt>
                <c:pt idx="7">
                  <c:v>864.72</c:v>
                </c:pt>
                <c:pt idx="8">
                  <c:v>886.3</c:v>
                </c:pt>
                <c:pt idx="9">
                  <c:v>944.01</c:v>
                </c:pt>
                <c:pt idx="10">
                  <c:v>1001.06</c:v>
                </c:pt>
                <c:pt idx="11">
                  <c:v>1127.81</c:v>
                </c:pt>
                <c:pt idx="12">
                  <c:v>1168.9000000000001</c:v>
                </c:pt>
              </c:numCache>
            </c:numRef>
          </c:xVal>
          <c:yVal>
            <c:numRef>
              <c:f>'#1 REGRESSION MODEL (ATT_2)'!$D$55:$D$67</c:f>
              <c:numCache>
                <c:formatCode>General</c:formatCode>
                <c:ptCount val="13"/>
                <c:pt idx="0">
                  <c:v>103921.45173410873</c:v>
                </c:pt>
                <c:pt idx="1">
                  <c:v>26495.466297513456</c:v>
                </c:pt>
                <c:pt idx="2">
                  <c:v>-3412.2098390599713</c:v>
                </c:pt>
                <c:pt idx="3">
                  <c:v>-58561.800918229623</c:v>
                </c:pt>
                <c:pt idx="4">
                  <c:v>-81014.67918607383</c:v>
                </c:pt>
                <c:pt idx="5">
                  <c:v>20200.19102689717</c:v>
                </c:pt>
                <c:pt idx="6">
                  <c:v>24898.703630303731</c:v>
                </c:pt>
                <c:pt idx="7">
                  <c:v>-66626.966004696907</c:v>
                </c:pt>
                <c:pt idx="8">
                  <c:v>-81707.964209254831</c:v>
                </c:pt>
                <c:pt idx="9">
                  <c:v>-141628.73460516427</c:v>
                </c:pt>
                <c:pt idx="10">
                  <c:v>108882.68330401974</c:v>
                </c:pt>
                <c:pt idx="11">
                  <c:v>157655.1779964813</c:v>
                </c:pt>
                <c:pt idx="12">
                  <c:v>-9101.3192268172279</c:v>
                </c:pt>
              </c:numCache>
            </c:numRef>
          </c:yVal>
          <c:smooth val="0"/>
          <c:extLst>
            <c:ext xmlns:c16="http://schemas.microsoft.com/office/drawing/2014/chart" uri="{C3380CC4-5D6E-409C-BE32-E72D297353CC}">
              <c16:uniqueId val="{00000001-4947-AA4E-8FB0-84F067912B68}"/>
            </c:ext>
          </c:extLst>
        </c:ser>
        <c:dLbls>
          <c:showLegendKey val="0"/>
          <c:showVal val="0"/>
          <c:showCatName val="0"/>
          <c:showSerName val="0"/>
          <c:showPercent val="0"/>
          <c:showBubbleSize val="0"/>
        </c:dLbls>
        <c:axId val="1832868079"/>
        <c:axId val="1832885567"/>
      </c:scatterChart>
      <c:valAx>
        <c:axId val="1832868079"/>
        <c:scaling>
          <c:orientation val="minMax"/>
        </c:scaling>
        <c:delete val="0"/>
        <c:axPos val="b"/>
        <c:title>
          <c:tx>
            <c:rich>
              <a:bodyPr/>
              <a:lstStyle/>
              <a:p>
                <a:pPr>
                  <a:defRPr/>
                </a:pPr>
                <a:r>
                  <a:rPr lang="en-US"/>
                  <a:t>MOBILE PHONE SUBSCRIBERS</a:t>
                </a:r>
              </a:p>
            </c:rich>
          </c:tx>
          <c:overlay val="0"/>
        </c:title>
        <c:numFmt formatCode="General" sourceLinked="1"/>
        <c:majorTickMark val="out"/>
        <c:minorTickMark val="none"/>
        <c:tickLblPos val="nextTo"/>
        <c:crossAx val="1832885567"/>
        <c:crosses val="autoZero"/>
        <c:crossBetween val="midCat"/>
      </c:valAx>
      <c:valAx>
        <c:axId val="1832885567"/>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832868079"/>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POPULATION AGES 15-64, female (% of female 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POPULATION!$C$245:$C$303</c:f>
              <c:numCache>
                <c:formatCode>General</c:formatCode>
                <c:ptCount val="59"/>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numCache>
            </c:numRef>
          </c:cat>
          <c:val>
            <c:numRef>
              <c:f>POPULATION!$D$245:$D$303</c:f>
              <c:numCache>
                <c:formatCode>General</c:formatCode>
                <c:ptCount val="59"/>
                <c:pt idx="0">
                  <c:v>56.2938636085876</c:v>
                </c:pt>
                <c:pt idx="1">
                  <c:v>55.981837418197301</c:v>
                </c:pt>
                <c:pt idx="2">
                  <c:v>55.641089814612798</c:v>
                </c:pt>
                <c:pt idx="3">
                  <c:v>55.333786103996701</c:v>
                </c:pt>
                <c:pt idx="4">
                  <c:v>55.151829163377201</c:v>
                </c:pt>
                <c:pt idx="5">
                  <c:v>55.130064482879703</c:v>
                </c:pt>
                <c:pt idx="6">
                  <c:v>55.007157648387199</c:v>
                </c:pt>
                <c:pt idx="7">
                  <c:v>55.059927643807598</c:v>
                </c:pt>
                <c:pt idx="8">
                  <c:v>55.232111721267401</c:v>
                </c:pt>
                <c:pt idx="9">
                  <c:v>55.440887470679002</c:v>
                </c:pt>
                <c:pt idx="10">
                  <c:v>55.6410001650015</c:v>
                </c:pt>
                <c:pt idx="11">
                  <c:v>55.693758270501696</c:v>
                </c:pt>
                <c:pt idx="12">
                  <c:v>55.773184013704402</c:v>
                </c:pt>
                <c:pt idx="13">
                  <c:v>55.8818631736331</c:v>
                </c:pt>
                <c:pt idx="14">
                  <c:v>56.036646830536199</c:v>
                </c:pt>
                <c:pt idx="15">
                  <c:v>56.241897568252497</c:v>
                </c:pt>
                <c:pt idx="16">
                  <c:v>56.2877998276985</c:v>
                </c:pt>
                <c:pt idx="17">
                  <c:v>56.409191419487499</c:v>
                </c:pt>
                <c:pt idx="18">
                  <c:v>56.580122560571802</c:v>
                </c:pt>
                <c:pt idx="19">
                  <c:v>56.767508707098202</c:v>
                </c:pt>
                <c:pt idx="20">
                  <c:v>56.952720393280899</c:v>
                </c:pt>
                <c:pt idx="21">
                  <c:v>57.005520631665902</c:v>
                </c:pt>
                <c:pt idx="22">
                  <c:v>57.071152730943702</c:v>
                </c:pt>
                <c:pt idx="23">
                  <c:v>57.157905292336601</c:v>
                </c:pt>
                <c:pt idx="24">
                  <c:v>57.2851603950838</c:v>
                </c:pt>
                <c:pt idx="25">
                  <c:v>57.460821870333298</c:v>
                </c:pt>
                <c:pt idx="26">
                  <c:v>57.502037797398799</c:v>
                </c:pt>
                <c:pt idx="27">
                  <c:v>57.629266853376102</c:v>
                </c:pt>
                <c:pt idx="28">
                  <c:v>57.818005658572801</c:v>
                </c:pt>
                <c:pt idx="29">
                  <c:v>58.039296933307803</c:v>
                </c:pt>
                <c:pt idx="30">
                  <c:v>58.2803802729401</c:v>
                </c:pt>
                <c:pt idx="31">
                  <c:v>58.447145202487498</c:v>
                </c:pt>
                <c:pt idx="32">
                  <c:v>58.647597901811899</c:v>
                </c:pt>
                <c:pt idx="33">
                  <c:v>58.883314342483601</c:v>
                </c:pt>
                <c:pt idx="34">
                  <c:v>59.159655557335</c:v>
                </c:pt>
                <c:pt idx="35">
                  <c:v>59.4747849535242</c:v>
                </c:pt>
                <c:pt idx="36">
                  <c:v>59.7353680218094</c:v>
                </c:pt>
                <c:pt idx="37">
                  <c:v>60.030118163062198</c:v>
                </c:pt>
                <c:pt idx="38">
                  <c:v>60.3544226922834</c:v>
                </c:pt>
                <c:pt idx="39">
                  <c:v>60.7008273289022</c:v>
                </c:pt>
                <c:pt idx="40">
                  <c:v>61.061483898335403</c:v>
                </c:pt>
                <c:pt idx="41">
                  <c:v>61.335139028156199</c:v>
                </c:pt>
                <c:pt idx="42">
                  <c:v>61.640067773794897</c:v>
                </c:pt>
                <c:pt idx="43">
                  <c:v>61.964990847687901</c:v>
                </c:pt>
                <c:pt idx="44">
                  <c:v>62.296914651522897</c:v>
                </c:pt>
                <c:pt idx="45">
                  <c:v>62.628350327473697</c:v>
                </c:pt>
                <c:pt idx="46">
                  <c:v>62.901122829201597</c:v>
                </c:pt>
                <c:pt idx="47">
                  <c:v>63.176733668663402</c:v>
                </c:pt>
                <c:pt idx="48">
                  <c:v>63.4600966833546</c:v>
                </c:pt>
                <c:pt idx="49">
                  <c:v>63.767225649257099</c:v>
                </c:pt>
                <c:pt idx="50">
                  <c:v>64.106878461391602</c:v>
                </c:pt>
                <c:pt idx="51">
                  <c:v>64.398204251091201</c:v>
                </c:pt>
                <c:pt idx="52">
                  <c:v>64.7476356571797</c:v>
                </c:pt>
                <c:pt idx="53">
                  <c:v>65.125532756291094</c:v>
                </c:pt>
                <c:pt idx="54">
                  <c:v>65.487397071293003</c:v>
                </c:pt>
                <c:pt idx="55">
                  <c:v>65.808715533036406</c:v>
                </c:pt>
                <c:pt idx="56">
                  <c:v>66.120422439271707</c:v>
                </c:pt>
                <c:pt idx="57">
                  <c:v>66.364371346984996</c:v>
                </c:pt>
                <c:pt idx="58">
                  <c:v>66.5726244091545</c:v>
                </c:pt>
              </c:numCache>
            </c:numRef>
          </c:val>
          <c:smooth val="0"/>
          <c:extLst>
            <c:ext xmlns:c16="http://schemas.microsoft.com/office/drawing/2014/chart" uri="{C3380CC4-5D6E-409C-BE32-E72D297353CC}">
              <c16:uniqueId val="{00000000-AD7D-E64D-9958-B23A51EF59EF}"/>
            </c:ext>
          </c:extLst>
        </c:ser>
        <c:dLbls>
          <c:showLegendKey val="0"/>
          <c:showVal val="0"/>
          <c:showCatName val="0"/>
          <c:showSerName val="0"/>
          <c:showPercent val="0"/>
          <c:showBubbleSize val="0"/>
        </c:dLbls>
        <c:smooth val="0"/>
        <c:axId val="152503424"/>
        <c:axId val="96398752"/>
      </c:lineChart>
      <c:catAx>
        <c:axId val="15250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98752"/>
        <c:crosses val="autoZero"/>
        <c:auto val="1"/>
        <c:lblAlgn val="ctr"/>
        <c:lblOffset val="100"/>
        <c:noMultiLvlLbl val="0"/>
      </c:catAx>
      <c:valAx>
        <c:axId val="9639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03424"/>
        <c:crosses val="autoZero"/>
        <c:crossBetween val="between"/>
      </c:valAx>
      <c:spPr>
        <a:noFill/>
        <a:ln>
          <a:noFill/>
        </a:ln>
        <a:effectLst/>
      </c:spPr>
    </c:plotArea>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POPULATION  Line Fit  Plot</a:t>
            </a:r>
          </a:p>
        </c:rich>
      </c:tx>
      <c:overlay val="0"/>
    </c:title>
    <c:autoTitleDeleted val="0"/>
    <c:plotArea>
      <c:layout/>
      <c:scatterChart>
        <c:scatterStyle val="lineMarker"/>
        <c:varyColors val="0"/>
        <c:ser>
          <c:idx val="0"/>
          <c:order val="0"/>
          <c:tx>
            <c:v>CONSUMER FOOD SERVICE MARKET SIZE</c:v>
          </c:tx>
          <c:spPr>
            <a:ln w="19050">
              <a:noFill/>
            </a:ln>
          </c:spPr>
          <c:xVal>
            <c:numRef>
              <c:f>'#1 REGRESSION MODEL (ATT_2)'!$D$11:$D$23</c:f>
              <c:numCache>
                <c:formatCode>General</c:formatCode>
                <c:ptCount val="13"/>
                <c:pt idx="0">
                  <c:v>1147609927</c:v>
                </c:pt>
                <c:pt idx="1">
                  <c:v>1165486291</c:v>
                </c:pt>
                <c:pt idx="2">
                  <c:v>1183209472</c:v>
                </c:pt>
                <c:pt idx="3">
                  <c:v>1200669765</c:v>
                </c:pt>
                <c:pt idx="4">
                  <c:v>1217726215</c:v>
                </c:pt>
                <c:pt idx="5">
                  <c:v>1234281170</c:v>
                </c:pt>
                <c:pt idx="6">
                  <c:v>1250288729</c:v>
                </c:pt>
                <c:pt idx="7">
                  <c:v>1265782790</c:v>
                </c:pt>
                <c:pt idx="8">
                  <c:v>1280846129</c:v>
                </c:pt>
                <c:pt idx="9">
                  <c:v>1295604184</c:v>
                </c:pt>
                <c:pt idx="10">
                  <c:v>1310152403</c:v>
                </c:pt>
                <c:pt idx="11">
                  <c:v>1324509589</c:v>
                </c:pt>
                <c:pt idx="12">
                  <c:v>1338658835</c:v>
                </c:pt>
              </c:numCache>
            </c:numRef>
          </c:xVal>
          <c:yVal>
            <c:numRef>
              <c:f>'#1 REGRESSION MODEL (ATT_2)'!$C$11:$C$23</c:f>
              <c:numCache>
                <c:formatCode>#,##0.0</c:formatCode>
                <c:ptCount val="13"/>
                <c:pt idx="0">
                  <c:v>748118.7</c:v>
                </c:pt>
                <c:pt idx="1">
                  <c:v>870575.1</c:v>
                </c:pt>
                <c:pt idx="2">
                  <c:v>995660.4</c:v>
                </c:pt>
                <c:pt idx="3">
                  <c:v>1189724.1000000001</c:v>
                </c:pt>
                <c:pt idx="4">
                  <c:v>1334675.3999999999</c:v>
                </c:pt>
                <c:pt idx="5">
                  <c:v>1557599</c:v>
                </c:pt>
                <c:pt idx="6">
                  <c:v>1785242</c:v>
                </c:pt>
                <c:pt idx="7">
                  <c:v>2010036.8</c:v>
                </c:pt>
                <c:pt idx="8">
                  <c:v>2282473.1</c:v>
                </c:pt>
                <c:pt idx="9">
                  <c:v>2544934.1</c:v>
                </c:pt>
                <c:pt idx="10">
                  <c:v>2839943.1</c:v>
                </c:pt>
                <c:pt idx="11">
                  <c:v>3159262.3</c:v>
                </c:pt>
                <c:pt idx="12">
                  <c:v>3457317.9</c:v>
                </c:pt>
              </c:numCache>
            </c:numRef>
          </c:yVal>
          <c:smooth val="0"/>
          <c:extLst>
            <c:ext xmlns:c16="http://schemas.microsoft.com/office/drawing/2014/chart" uri="{C3380CC4-5D6E-409C-BE32-E72D297353CC}">
              <c16:uniqueId val="{00000001-6F3F-E040-BB2A-DA875741F08F}"/>
            </c:ext>
          </c:extLst>
        </c:ser>
        <c:ser>
          <c:idx val="1"/>
          <c:order val="1"/>
          <c:tx>
            <c:v>Predicted CONSUMER FOOD SERVICE MARKET SIZE</c:v>
          </c:tx>
          <c:spPr>
            <a:ln w="19050">
              <a:noFill/>
            </a:ln>
          </c:spPr>
          <c:xVal>
            <c:numRef>
              <c:f>'#1 REGRESSION MODEL (ATT_2)'!$D$11:$D$23</c:f>
              <c:numCache>
                <c:formatCode>General</c:formatCode>
                <c:ptCount val="13"/>
                <c:pt idx="0">
                  <c:v>1147609927</c:v>
                </c:pt>
                <c:pt idx="1">
                  <c:v>1165486291</c:v>
                </c:pt>
                <c:pt idx="2">
                  <c:v>1183209472</c:v>
                </c:pt>
                <c:pt idx="3">
                  <c:v>1200669765</c:v>
                </c:pt>
                <c:pt idx="4">
                  <c:v>1217726215</c:v>
                </c:pt>
                <c:pt idx="5">
                  <c:v>1234281170</c:v>
                </c:pt>
                <c:pt idx="6">
                  <c:v>1250288729</c:v>
                </c:pt>
                <c:pt idx="7">
                  <c:v>1265782790</c:v>
                </c:pt>
                <c:pt idx="8">
                  <c:v>1280846129</c:v>
                </c:pt>
                <c:pt idx="9">
                  <c:v>1295604184</c:v>
                </c:pt>
                <c:pt idx="10">
                  <c:v>1310152403</c:v>
                </c:pt>
                <c:pt idx="11">
                  <c:v>1324509589</c:v>
                </c:pt>
                <c:pt idx="12">
                  <c:v>1338658835</c:v>
                </c:pt>
              </c:numCache>
            </c:numRef>
          </c:xVal>
          <c:yVal>
            <c:numRef>
              <c:f>'#1 REGRESSION MODEL (ATT_2)'!$C$55:$C$67</c:f>
              <c:numCache>
                <c:formatCode>General</c:formatCode>
                <c:ptCount val="13"/>
                <c:pt idx="0">
                  <c:v>644197.24826589122</c:v>
                </c:pt>
                <c:pt idx="1">
                  <c:v>844079.63370248652</c:v>
                </c:pt>
                <c:pt idx="2">
                  <c:v>999072.60983905999</c:v>
                </c:pt>
                <c:pt idx="3">
                  <c:v>1248285.9009182297</c:v>
                </c:pt>
                <c:pt idx="4">
                  <c:v>1415690.0791860737</c:v>
                </c:pt>
                <c:pt idx="5">
                  <c:v>1537398.8089731028</c:v>
                </c:pt>
                <c:pt idx="6">
                  <c:v>1760343.2963696963</c:v>
                </c:pt>
                <c:pt idx="7">
                  <c:v>2076663.766004697</c:v>
                </c:pt>
                <c:pt idx="8">
                  <c:v>2364181.0642092549</c:v>
                </c:pt>
                <c:pt idx="9">
                  <c:v>2686562.8346051644</c:v>
                </c:pt>
                <c:pt idx="10">
                  <c:v>2731060.4166959804</c:v>
                </c:pt>
                <c:pt idx="11">
                  <c:v>3001607.1220035185</c:v>
                </c:pt>
                <c:pt idx="12">
                  <c:v>3466419.2192268171</c:v>
                </c:pt>
              </c:numCache>
            </c:numRef>
          </c:yVal>
          <c:smooth val="0"/>
          <c:extLst>
            <c:ext xmlns:c16="http://schemas.microsoft.com/office/drawing/2014/chart" uri="{C3380CC4-5D6E-409C-BE32-E72D297353CC}">
              <c16:uniqueId val="{00000002-6F3F-E040-BB2A-DA875741F08F}"/>
            </c:ext>
          </c:extLst>
        </c:ser>
        <c:dLbls>
          <c:showLegendKey val="0"/>
          <c:showVal val="0"/>
          <c:showCatName val="0"/>
          <c:showSerName val="0"/>
          <c:showPercent val="0"/>
          <c:showBubbleSize val="0"/>
        </c:dLbls>
        <c:axId val="1833432975"/>
        <c:axId val="1833434607"/>
      </c:scatterChart>
      <c:valAx>
        <c:axId val="1833432975"/>
        <c:scaling>
          <c:orientation val="minMax"/>
        </c:scaling>
        <c:delete val="0"/>
        <c:axPos val="b"/>
        <c:title>
          <c:tx>
            <c:rich>
              <a:bodyPr/>
              <a:lstStyle/>
              <a:p>
                <a:pPr>
                  <a:defRPr/>
                </a:pPr>
                <a:r>
                  <a:rPr lang="en-US"/>
                  <a:t>TOTAL POPULATION </a:t>
                </a:r>
              </a:p>
            </c:rich>
          </c:tx>
          <c:overlay val="0"/>
        </c:title>
        <c:numFmt formatCode="General" sourceLinked="1"/>
        <c:majorTickMark val="out"/>
        <c:minorTickMark val="none"/>
        <c:tickLblPos val="nextTo"/>
        <c:crossAx val="1833434607"/>
        <c:crosses val="autoZero"/>
        <c:crossBetween val="midCat"/>
      </c:valAx>
      <c:valAx>
        <c:axId val="1833434607"/>
        <c:scaling>
          <c:orientation val="minMax"/>
        </c:scaling>
        <c:delete val="0"/>
        <c:axPos val="l"/>
        <c:title>
          <c:tx>
            <c:rich>
              <a:bodyPr/>
              <a:lstStyle/>
              <a:p>
                <a:pPr>
                  <a:defRPr/>
                </a:pPr>
                <a:r>
                  <a:rPr lang="en-US"/>
                  <a:t>CONSUMER FOOD SERVICE MARKET SIZE</a:t>
                </a:r>
              </a:p>
            </c:rich>
          </c:tx>
          <c:overlay val="0"/>
        </c:title>
        <c:numFmt formatCode="#,##0.0" sourceLinked="1"/>
        <c:majorTickMark val="out"/>
        <c:minorTickMark val="none"/>
        <c:tickLblPos val="nextTo"/>
        <c:crossAx val="1833432975"/>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GDP per capita Line Fit  Plot</a:t>
            </a:r>
          </a:p>
        </c:rich>
      </c:tx>
      <c:overlay val="0"/>
    </c:title>
    <c:autoTitleDeleted val="0"/>
    <c:plotArea>
      <c:layout/>
      <c:scatterChart>
        <c:scatterStyle val="lineMarker"/>
        <c:varyColors val="0"/>
        <c:ser>
          <c:idx val="0"/>
          <c:order val="0"/>
          <c:tx>
            <c:v>CONSUMER FOOD SERVICE MARKET SIZE</c:v>
          </c:tx>
          <c:spPr>
            <a:ln w="19050">
              <a:noFill/>
            </a:ln>
          </c:spPr>
          <c:xVal>
            <c:numRef>
              <c:f>'#1 REGRESSION MODEL (ATT_2)'!$E$11:$E$23</c:f>
              <c:numCache>
                <c:formatCode>General</c:formatCode>
                <c:ptCount val="13"/>
                <c:pt idx="0">
                  <c:v>714.86</c:v>
                </c:pt>
                <c:pt idx="1">
                  <c:v>806.75</c:v>
                </c:pt>
                <c:pt idx="2">
                  <c:v>1028.33</c:v>
                </c:pt>
                <c:pt idx="3">
                  <c:v>998.52</c:v>
                </c:pt>
                <c:pt idx="4">
                  <c:v>1101.96</c:v>
                </c:pt>
                <c:pt idx="5">
                  <c:v>1357.56</c:v>
                </c:pt>
                <c:pt idx="6">
                  <c:v>1458.1</c:v>
                </c:pt>
                <c:pt idx="7">
                  <c:v>1443.88</c:v>
                </c:pt>
                <c:pt idx="8">
                  <c:v>1449.61</c:v>
                </c:pt>
                <c:pt idx="9">
                  <c:v>1573.88</c:v>
                </c:pt>
                <c:pt idx="10">
                  <c:v>1605.61</c:v>
                </c:pt>
                <c:pt idx="11">
                  <c:v>1729.27</c:v>
                </c:pt>
                <c:pt idx="12">
                  <c:v>1981.27</c:v>
                </c:pt>
              </c:numCache>
            </c:numRef>
          </c:xVal>
          <c:yVal>
            <c:numRef>
              <c:f>'#1 REGRESSION MODEL (ATT_2)'!$C$11:$C$23</c:f>
              <c:numCache>
                <c:formatCode>#,##0.0</c:formatCode>
                <c:ptCount val="13"/>
                <c:pt idx="0">
                  <c:v>748118.7</c:v>
                </c:pt>
                <c:pt idx="1">
                  <c:v>870575.1</c:v>
                </c:pt>
                <c:pt idx="2">
                  <c:v>995660.4</c:v>
                </c:pt>
                <c:pt idx="3">
                  <c:v>1189724.1000000001</c:v>
                </c:pt>
                <c:pt idx="4">
                  <c:v>1334675.3999999999</c:v>
                </c:pt>
                <c:pt idx="5">
                  <c:v>1557599</c:v>
                </c:pt>
                <c:pt idx="6">
                  <c:v>1785242</c:v>
                </c:pt>
                <c:pt idx="7">
                  <c:v>2010036.8</c:v>
                </c:pt>
                <c:pt idx="8">
                  <c:v>2282473.1</c:v>
                </c:pt>
                <c:pt idx="9">
                  <c:v>2544934.1</c:v>
                </c:pt>
                <c:pt idx="10">
                  <c:v>2839943.1</c:v>
                </c:pt>
                <c:pt idx="11">
                  <c:v>3159262.3</c:v>
                </c:pt>
                <c:pt idx="12">
                  <c:v>3457317.9</c:v>
                </c:pt>
              </c:numCache>
            </c:numRef>
          </c:yVal>
          <c:smooth val="0"/>
          <c:extLst>
            <c:ext xmlns:c16="http://schemas.microsoft.com/office/drawing/2014/chart" uri="{C3380CC4-5D6E-409C-BE32-E72D297353CC}">
              <c16:uniqueId val="{00000001-6FF6-3F45-A839-B753A5BC246A}"/>
            </c:ext>
          </c:extLst>
        </c:ser>
        <c:ser>
          <c:idx val="1"/>
          <c:order val="1"/>
          <c:tx>
            <c:v>Predicted CONSUMER FOOD SERVICE MARKET SIZE</c:v>
          </c:tx>
          <c:spPr>
            <a:ln w="19050">
              <a:noFill/>
            </a:ln>
          </c:spPr>
          <c:xVal>
            <c:numRef>
              <c:f>'#1 REGRESSION MODEL (ATT_2)'!$E$11:$E$23</c:f>
              <c:numCache>
                <c:formatCode>General</c:formatCode>
                <c:ptCount val="13"/>
                <c:pt idx="0">
                  <c:v>714.86</c:v>
                </c:pt>
                <c:pt idx="1">
                  <c:v>806.75</c:v>
                </c:pt>
                <c:pt idx="2">
                  <c:v>1028.33</c:v>
                </c:pt>
                <c:pt idx="3">
                  <c:v>998.52</c:v>
                </c:pt>
                <c:pt idx="4">
                  <c:v>1101.96</c:v>
                </c:pt>
                <c:pt idx="5">
                  <c:v>1357.56</c:v>
                </c:pt>
                <c:pt idx="6">
                  <c:v>1458.1</c:v>
                </c:pt>
                <c:pt idx="7">
                  <c:v>1443.88</c:v>
                </c:pt>
                <c:pt idx="8">
                  <c:v>1449.61</c:v>
                </c:pt>
                <c:pt idx="9">
                  <c:v>1573.88</c:v>
                </c:pt>
                <c:pt idx="10">
                  <c:v>1605.61</c:v>
                </c:pt>
                <c:pt idx="11">
                  <c:v>1729.27</c:v>
                </c:pt>
                <c:pt idx="12">
                  <c:v>1981.27</c:v>
                </c:pt>
              </c:numCache>
            </c:numRef>
          </c:xVal>
          <c:yVal>
            <c:numRef>
              <c:f>'#1 REGRESSION MODEL (ATT_2)'!$C$55:$C$67</c:f>
              <c:numCache>
                <c:formatCode>General</c:formatCode>
                <c:ptCount val="13"/>
                <c:pt idx="0">
                  <c:v>644197.24826589122</c:v>
                </c:pt>
                <c:pt idx="1">
                  <c:v>844079.63370248652</c:v>
                </c:pt>
                <c:pt idx="2">
                  <c:v>999072.60983905999</c:v>
                </c:pt>
                <c:pt idx="3">
                  <c:v>1248285.9009182297</c:v>
                </c:pt>
                <c:pt idx="4">
                  <c:v>1415690.0791860737</c:v>
                </c:pt>
                <c:pt idx="5">
                  <c:v>1537398.8089731028</c:v>
                </c:pt>
                <c:pt idx="6">
                  <c:v>1760343.2963696963</c:v>
                </c:pt>
                <c:pt idx="7">
                  <c:v>2076663.766004697</c:v>
                </c:pt>
                <c:pt idx="8">
                  <c:v>2364181.0642092549</c:v>
                </c:pt>
                <c:pt idx="9">
                  <c:v>2686562.8346051644</c:v>
                </c:pt>
                <c:pt idx="10">
                  <c:v>2731060.4166959804</c:v>
                </c:pt>
                <c:pt idx="11">
                  <c:v>3001607.1220035185</c:v>
                </c:pt>
                <c:pt idx="12">
                  <c:v>3466419.2192268171</c:v>
                </c:pt>
              </c:numCache>
            </c:numRef>
          </c:yVal>
          <c:smooth val="0"/>
          <c:extLst>
            <c:ext xmlns:c16="http://schemas.microsoft.com/office/drawing/2014/chart" uri="{C3380CC4-5D6E-409C-BE32-E72D297353CC}">
              <c16:uniqueId val="{00000002-6FF6-3F45-A839-B753A5BC246A}"/>
            </c:ext>
          </c:extLst>
        </c:ser>
        <c:dLbls>
          <c:showLegendKey val="0"/>
          <c:showVal val="0"/>
          <c:showCatName val="0"/>
          <c:showSerName val="0"/>
          <c:showPercent val="0"/>
          <c:showBubbleSize val="0"/>
        </c:dLbls>
        <c:axId val="1834103103"/>
        <c:axId val="1834104783"/>
      </c:scatterChart>
      <c:valAx>
        <c:axId val="1834103103"/>
        <c:scaling>
          <c:orientation val="minMax"/>
        </c:scaling>
        <c:delete val="0"/>
        <c:axPos val="b"/>
        <c:title>
          <c:tx>
            <c:rich>
              <a:bodyPr/>
              <a:lstStyle/>
              <a:p>
                <a:pPr>
                  <a:defRPr/>
                </a:pPr>
                <a:r>
                  <a:rPr lang="en-US"/>
                  <a:t>GDP per capita</a:t>
                </a:r>
              </a:p>
            </c:rich>
          </c:tx>
          <c:overlay val="0"/>
        </c:title>
        <c:numFmt formatCode="General" sourceLinked="1"/>
        <c:majorTickMark val="out"/>
        <c:minorTickMark val="none"/>
        <c:tickLblPos val="nextTo"/>
        <c:crossAx val="1834104783"/>
        <c:crosses val="autoZero"/>
        <c:crossBetween val="midCat"/>
      </c:valAx>
      <c:valAx>
        <c:axId val="1834104783"/>
        <c:scaling>
          <c:orientation val="minMax"/>
        </c:scaling>
        <c:delete val="0"/>
        <c:axPos val="l"/>
        <c:title>
          <c:tx>
            <c:rich>
              <a:bodyPr/>
              <a:lstStyle/>
              <a:p>
                <a:pPr>
                  <a:defRPr/>
                </a:pPr>
                <a:r>
                  <a:rPr lang="en-US"/>
                  <a:t>CONSUMER FOOD SERVICE MARKET SIZE</a:t>
                </a:r>
              </a:p>
            </c:rich>
          </c:tx>
          <c:overlay val="0"/>
        </c:title>
        <c:numFmt formatCode="#,##0.0" sourceLinked="1"/>
        <c:majorTickMark val="out"/>
        <c:minorTickMark val="none"/>
        <c:tickLblPos val="nextTo"/>
        <c:crossAx val="1834103103"/>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INTERNET USERS Line Fit  Plot</a:t>
            </a:r>
          </a:p>
        </c:rich>
      </c:tx>
      <c:overlay val="0"/>
    </c:title>
    <c:autoTitleDeleted val="0"/>
    <c:plotArea>
      <c:layout/>
      <c:scatterChart>
        <c:scatterStyle val="lineMarker"/>
        <c:varyColors val="0"/>
        <c:ser>
          <c:idx val="0"/>
          <c:order val="0"/>
          <c:tx>
            <c:v>CONSUMER FOOD SERVICE MARKET SIZE</c:v>
          </c:tx>
          <c:spPr>
            <a:ln w="19050">
              <a:noFill/>
            </a:ln>
          </c:spPr>
          <c:xVal>
            <c:numRef>
              <c:f>'#1 REGRESSION MODEL (ATT_2)'!$F$11:$F$23</c:f>
              <c:numCache>
                <c:formatCode>General</c:formatCode>
                <c:ptCount val="13"/>
                <c:pt idx="0">
                  <c:v>2.39</c:v>
                </c:pt>
                <c:pt idx="1">
                  <c:v>2.81</c:v>
                </c:pt>
                <c:pt idx="2">
                  <c:v>3.95</c:v>
                </c:pt>
                <c:pt idx="3">
                  <c:v>4.38</c:v>
                </c:pt>
                <c:pt idx="4">
                  <c:v>5.12</c:v>
                </c:pt>
                <c:pt idx="5">
                  <c:v>7.5</c:v>
                </c:pt>
                <c:pt idx="6">
                  <c:v>10.07</c:v>
                </c:pt>
                <c:pt idx="7">
                  <c:v>12.58</c:v>
                </c:pt>
                <c:pt idx="8">
                  <c:v>15.1</c:v>
                </c:pt>
                <c:pt idx="9">
                  <c:v>21</c:v>
                </c:pt>
                <c:pt idx="10">
                  <c:v>17</c:v>
                </c:pt>
                <c:pt idx="11">
                  <c:v>22</c:v>
                </c:pt>
                <c:pt idx="12">
                  <c:v>34.450000000000003</c:v>
                </c:pt>
              </c:numCache>
            </c:numRef>
          </c:xVal>
          <c:yVal>
            <c:numRef>
              <c:f>'#1 REGRESSION MODEL (ATT_2)'!$C$11:$C$23</c:f>
              <c:numCache>
                <c:formatCode>#,##0.0</c:formatCode>
                <c:ptCount val="13"/>
                <c:pt idx="0">
                  <c:v>748118.7</c:v>
                </c:pt>
                <c:pt idx="1">
                  <c:v>870575.1</c:v>
                </c:pt>
                <c:pt idx="2">
                  <c:v>995660.4</c:v>
                </c:pt>
                <c:pt idx="3">
                  <c:v>1189724.1000000001</c:v>
                </c:pt>
                <c:pt idx="4">
                  <c:v>1334675.3999999999</c:v>
                </c:pt>
                <c:pt idx="5">
                  <c:v>1557599</c:v>
                </c:pt>
                <c:pt idx="6">
                  <c:v>1785242</c:v>
                </c:pt>
                <c:pt idx="7">
                  <c:v>2010036.8</c:v>
                </c:pt>
                <c:pt idx="8">
                  <c:v>2282473.1</c:v>
                </c:pt>
                <c:pt idx="9">
                  <c:v>2544934.1</c:v>
                </c:pt>
                <c:pt idx="10">
                  <c:v>2839943.1</c:v>
                </c:pt>
                <c:pt idx="11">
                  <c:v>3159262.3</c:v>
                </c:pt>
                <c:pt idx="12">
                  <c:v>3457317.9</c:v>
                </c:pt>
              </c:numCache>
            </c:numRef>
          </c:yVal>
          <c:smooth val="0"/>
          <c:extLst>
            <c:ext xmlns:c16="http://schemas.microsoft.com/office/drawing/2014/chart" uri="{C3380CC4-5D6E-409C-BE32-E72D297353CC}">
              <c16:uniqueId val="{00000001-5CF0-9943-973B-E4BF9C5A7286}"/>
            </c:ext>
          </c:extLst>
        </c:ser>
        <c:ser>
          <c:idx val="1"/>
          <c:order val="1"/>
          <c:tx>
            <c:v>Predicted CONSUMER FOOD SERVICE MARKET SIZE</c:v>
          </c:tx>
          <c:spPr>
            <a:ln w="19050">
              <a:noFill/>
            </a:ln>
          </c:spPr>
          <c:xVal>
            <c:numRef>
              <c:f>'#1 REGRESSION MODEL (ATT_2)'!$F$11:$F$23</c:f>
              <c:numCache>
                <c:formatCode>General</c:formatCode>
                <c:ptCount val="13"/>
                <c:pt idx="0">
                  <c:v>2.39</c:v>
                </c:pt>
                <c:pt idx="1">
                  <c:v>2.81</c:v>
                </c:pt>
                <c:pt idx="2">
                  <c:v>3.95</c:v>
                </c:pt>
                <c:pt idx="3">
                  <c:v>4.38</c:v>
                </c:pt>
                <c:pt idx="4">
                  <c:v>5.12</c:v>
                </c:pt>
                <c:pt idx="5">
                  <c:v>7.5</c:v>
                </c:pt>
                <c:pt idx="6">
                  <c:v>10.07</c:v>
                </c:pt>
                <c:pt idx="7">
                  <c:v>12.58</c:v>
                </c:pt>
                <c:pt idx="8">
                  <c:v>15.1</c:v>
                </c:pt>
                <c:pt idx="9">
                  <c:v>21</c:v>
                </c:pt>
                <c:pt idx="10">
                  <c:v>17</c:v>
                </c:pt>
                <c:pt idx="11">
                  <c:v>22</c:v>
                </c:pt>
                <c:pt idx="12">
                  <c:v>34.450000000000003</c:v>
                </c:pt>
              </c:numCache>
            </c:numRef>
          </c:xVal>
          <c:yVal>
            <c:numRef>
              <c:f>'#1 REGRESSION MODEL (ATT_2)'!$C$55:$C$67</c:f>
              <c:numCache>
                <c:formatCode>General</c:formatCode>
                <c:ptCount val="13"/>
                <c:pt idx="0">
                  <c:v>644197.24826589122</c:v>
                </c:pt>
                <c:pt idx="1">
                  <c:v>844079.63370248652</c:v>
                </c:pt>
                <c:pt idx="2">
                  <c:v>999072.60983905999</c:v>
                </c:pt>
                <c:pt idx="3">
                  <c:v>1248285.9009182297</c:v>
                </c:pt>
                <c:pt idx="4">
                  <c:v>1415690.0791860737</c:v>
                </c:pt>
                <c:pt idx="5">
                  <c:v>1537398.8089731028</c:v>
                </c:pt>
                <c:pt idx="6">
                  <c:v>1760343.2963696963</c:v>
                </c:pt>
                <c:pt idx="7">
                  <c:v>2076663.766004697</c:v>
                </c:pt>
                <c:pt idx="8">
                  <c:v>2364181.0642092549</c:v>
                </c:pt>
                <c:pt idx="9">
                  <c:v>2686562.8346051644</c:v>
                </c:pt>
                <c:pt idx="10">
                  <c:v>2731060.4166959804</c:v>
                </c:pt>
                <c:pt idx="11">
                  <c:v>3001607.1220035185</c:v>
                </c:pt>
                <c:pt idx="12">
                  <c:v>3466419.2192268171</c:v>
                </c:pt>
              </c:numCache>
            </c:numRef>
          </c:yVal>
          <c:smooth val="0"/>
          <c:extLst>
            <c:ext xmlns:c16="http://schemas.microsoft.com/office/drawing/2014/chart" uri="{C3380CC4-5D6E-409C-BE32-E72D297353CC}">
              <c16:uniqueId val="{00000002-5CF0-9943-973B-E4BF9C5A7286}"/>
            </c:ext>
          </c:extLst>
        </c:ser>
        <c:dLbls>
          <c:showLegendKey val="0"/>
          <c:showVal val="0"/>
          <c:showCatName val="0"/>
          <c:showSerName val="0"/>
          <c:showPercent val="0"/>
          <c:showBubbleSize val="0"/>
        </c:dLbls>
        <c:axId val="1833411871"/>
        <c:axId val="1833669407"/>
      </c:scatterChart>
      <c:valAx>
        <c:axId val="1833411871"/>
        <c:scaling>
          <c:orientation val="minMax"/>
        </c:scaling>
        <c:delete val="0"/>
        <c:axPos val="b"/>
        <c:title>
          <c:tx>
            <c:rich>
              <a:bodyPr/>
              <a:lstStyle/>
              <a:p>
                <a:pPr>
                  <a:defRPr/>
                </a:pPr>
                <a:r>
                  <a:rPr lang="en-US"/>
                  <a:t>INTERNET USERS</a:t>
                </a:r>
              </a:p>
            </c:rich>
          </c:tx>
          <c:overlay val="0"/>
        </c:title>
        <c:numFmt formatCode="General" sourceLinked="1"/>
        <c:majorTickMark val="out"/>
        <c:minorTickMark val="none"/>
        <c:tickLblPos val="nextTo"/>
        <c:crossAx val="1833669407"/>
        <c:crosses val="autoZero"/>
        <c:crossBetween val="midCat"/>
      </c:valAx>
      <c:valAx>
        <c:axId val="1833669407"/>
        <c:scaling>
          <c:orientation val="minMax"/>
        </c:scaling>
        <c:delete val="0"/>
        <c:axPos val="l"/>
        <c:title>
          <c:tx>
            <c:rich>
              <a:bodyPr/>
              <a:lstStyle/>
              <a:p>
                <a:pPr>
                  <a:defRPr/>
                </a:pPr>
                <a:r>
                  <a:rPr lang="en-US"/>
                  <a:t>CONSUMER FOOD SERVICE MARKET SIZE</a:t>
                </a:r>
              </a:p>
            </c:rich>
          </c:tx>
          <c:overlay val="0"/>
        </c:title>
        <c:numFmt formatCode="#,##0.0" sourceLinked="1"/>
        <c:majorTickMark val="out"/>
        <c:minorTickMark val="none"/>
        <c:tickLblPos val="nextTo"/>
        <c:crossAx val="1833411871"/>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MOBILE PHONE SUBSCRIBERS Line Fit  Plot</a:t>
            </a:r>
          </a:p>
        </c:rich>
      </c:tx>
      <c:overlay val="0"/>
    </c:title>
    <c:autoTitleDeleted val="0"/>
    <c:plotArea>
      <c:layout/>
      <c:scatterChart>
        <c:scatterStyle val="lineMarker"/>
        <c:varyColors val="0"/>
        <c:ser>
          <c:idx val="0"/>
          <c:order val="0"/>
          <c:tx>
            <c:v>CONSUMER FOOD SERVICE MARKET SIZE</c:v>
          </c:tx>
          <c:spPr>
            <a:ln w="19050">
              <a:noFill/>
            </a:ln>
          </c:spPr>
          <c:xVal>
            <c:numRef>
              <c:f>'#1 REGRESSION MODEL (ATT_2)'!$G$11:$G$23</c:f>
              <c:numCache>
                <c:formatCode>General</c:formatCode>
                <c:ptCount val="13"/>
                <c:pt idx="0">
                  <c:v>90.14</c:v>
                </c:pt>
                <c:pt idx="1">
                  <c:v>166.05</c:v>
                </c:pt>
                <c:pt idx="2">
                  <c:v>233.62</c:v>
                </c:pt>
                <c:pt idx="3">
                  <c:v>346.89</c:v>
                </c:pt>
                <c:pt idx="4">
                  <c:v>525.09</c:v>
                </c:pt>
                <c:pt idx="5">
                  <c:v>752.19</c:v>
                </c:pt>
                <c:pt idx="6">
                  <c:v>893.86</c:v>
                </c:pt>
                <c:pt idx="7">
                  <c:v>864.72</c:v>
                </c:pt>
                <c:pt idx="8">
                  <c:v>886.3</c:v>
                </c:pt>
                <c:pt idx="9">
                  <c:v>944.01</c:v>
                </c:pt>
                <c:pt idx="10">
                  <c:v>1001.06</c:v>
                </c:pt>
                <c:pt idx="11">
                  <c:v>1127.81</c:v>
                </c:pt>
                <c:pt idx="12">
                  <c:v>1168.9000000000001</c:v>
                </c:pt>
              </c:numCache>
            </c:numRef>
          </c:xVal>
          <c:yVal>
            <c:numRef>
              <c:f>'#1 REGRESSION MODEL (ATT_2)'!$C$11:$C$23</c:f>
              <c:numCache>
                <c:formatCode>#,##0.0</c:formatCode>
                <c:ptCount val="13"/>
                <c:pt idx="0">
                  <c:v>748118.7</c:v>
                </c:pt>
                <c:pt idx="1">
                  <c:v>870575.1</c:v>
                </c:pt>
                <c:pt idx="2">
                  <c:v>995660.4</c:v>
                </c:pt>
                <c:pt idx="3">
                  <c:v>1189724.1000000001</c:v>
                </c:pt>
                <c:pt idx="4">
                  <c:v>1334675.3999999999</c:v>
                </c:pt>
                <c:pt idx="5">
                  <c:v>1557599</c:v>
                </c:pt>
                <c:pt idx="6">
                  <c:v>1785242</c:v>
                </c:pt>
                <c:pt idx="7">
                  <c:v>2010036.8</c:v>
                </c:pt>
                <c:pt idx="8">
                  <c:v>2282473.1</c:v>
                </c:pt>
                <c:pt idx="9">
                  <c:v>2544934.1</c:v>
                </c:pt>
                <c:pt idx="10">
                  <c:v>2839943.1</c:v>
                </c:pt>
                <c:pt idx="11">
                  <c:v>3159262.3</c:v>
                </c:pt>
                <c:pt idx="12">
                  <c:v>3457317.9</c:v>
                </c:pt>
              </c:numCache>
            </c:numRef>
          </c:yVal>
          <c:smooth val="0"/>
          <c:extLst>
            <c:ext xmlns:c16="http://schemas.microsoft.com/office/drawing/2014/chart" uri="{C3380CC4-5D6E-409C-BE32-E72D297353CC}">
              <c16:uniqueId val="{00000001-2794-6C41-920C-DA72698310D3}"/>
            </c:ext>
          </c:extLst>
        </c:ser>
        <c:ser>
          <c:idx val="1"/>
          <c:order val="1"/>
          <c:tx>
            <c:v>Predicted CONSUMER FOOD SERVICE MARKET SIZE</c:v>
          </c:tx>
          <c:spPr>
            <a:ln w="19050">
              <a:noFill/>
            </a:ln>
          </c:spPr>
          <c:xVal>
            <c:numRef>
              <c:f>'#1 REGRESSION MODEL (ATT_2)'!$G$11:$G$23</c:f>
              <c:numCache>
                <c:formatCode>General</c:formatCode>
                <c:ptCount val="13"/>
                <c:pt idx="0">
                  <c:v>90.14</c:v>
                </c:pt>
                <c:pt idx="1">
                  <c:v>166.05</c:v>
                </c:pt>
                <c:pt idx="2">
                  <c:v>233.62</c:v>
                </c:pt>
                <c:pt idx="3">
                  <c:v>346.89</c:v>
                </c:pt>
                <c:pt idx="4">
                  <c:v>525.09</c:v>
                </c:pt>
                <c:pt idx="5">
                  <c:v>752.19</c:v>
                </c:pt>
                <c:pt idx="6">
                  <c:v>893.86</c:v>
                </c:pt>
                <c:pt idx="7">
                  <c:v>864.72</c:v>
                </c:pt>
                <c:pt idx="8">
                  <c:v>886.3</c:v>
                </c:pt>
                <c:pt idx="9">
                  <c:v>944.01</c:v>
                </c:pt>
                <c:pt idx="10">
                  <c:v>1001.06</c:v>
                </c:pt>
                <c:pt idx="11">
                  <c:v>1127.81</c:v>
                </c:pt>
                <c:pt idx="12">
                  <c:v>1168.9000000000001</c:v>
                </c:pt>
              </c:numCache>
            </c:numRef>
          </c:xVal>
          <c:yVal>
            <c:numRef>
              <c:f>'#1 REGRESSION MODEL (ATT_2)'!$C$55:$C$67</c:f>
              <c:numCache>
                <c:formatCode>General</c:formatCode>
                <c:ptCount val="13"/>
                <c:pt idx="0">
                  <c:v>644197.24826589122</c:v>
                </c:pt>
                <c:pt idx="1">
                  <c:v>844079.63370248652</c:v>
                </c:pt>
                <c:pt idx="2">
                  <c:v>999072.60983905999</c:v>
                </c:pt>
                <c:pt idx="3">
                  <c:v>1248285.9009182297</c:v>
                </c:pt>
                <c:pt idx="4">
                  <c:v>1415690.0791860737</c:v>
                </c:pt>
                <c:pt idx="5">
                  <c:v>1537398.8089731028</c:v>
                </c:pt>
                <c:pt idx="6">
                  <c:v>1760343.2963696963</c:v>
                </c:pt>
                <c:pt idx="7">
                  <c:v>2076663.766004697</c:v>
                </c:pt>
                <c:pt idx="8">
                  <c:v>2364181.0642092549</c:v>
                </c:pt>
                <c:pt idx="9">
                  <c:v>2686562.8346051644</c:v>
                </c:pt>
                <c:pt idx="10">
                  <c:v>2731060.4166959804</c:v>
                </c:pt>
                <c:pt idx="11">
                  <c:v>3001607.1220035185</c:v>
                </c:pt>
                <c:pt idx="12">
                  <c:v>3466419.2192268171</c:v>
                </c:pt>
              </c:numCache>
            </c:numRef>
          </c:yVal>
          <c:smooth val="0"/>
          <c:extLst>
            <c:ext xmlns:c16="http://schemas.microsoft.com/office/drawing/2014/chart" uri="{C3380CC4-5D6E-409C-BE32-E72D297353CC}">
              <c16:uniqueId val="{00000002-2794-6C41-920C-DA72698310D3}"/>
            </c:ext>
          </c:extLst>
        </c:ser>
        <c:dLbls>
          <c:showLegendKey val="0"/>
          <c:showVal val="0"/>
          <c:showCatName val="0"/>
          <c:showSerName val="0"/>
          <c:showPercent val="0"/>
          <c:showBubbleSize val="0"/>
        </c:dLbls>
        <c:axId val="1833378863"/>
        <c:axId val="1833380495"/>
      </c:scatterChart>
      <c:valAx>
        <c:axId val="1833378863"/>
        <c:scaling>
          <c:orientation val="minMax"/>
        </c:scaling>
        <c:delete val="0"/>
        <c:axPos val="b"/>
        <c:title>
          <c:tx>
            <c:rich>
              <a:bodyPr/>
              <a:lstStyle/>
              <a:p>
                <a:pPr>
                  <a:defRPr/>
                </a:pPr>
                <a:r>
                  <a:rPr lang="en-US"/>
                  <a:t>MOBILE PHONE SUBSCRIBERS</a:t>
                </a:r>
              </a:p>
            </c:rich>
          </c:tx>
          <c:overlay val="0"/>
        </c:title>
        <c:numFmt formatCode="General" sourceLinked="1"/>
        <c:majorTickMark val="out"/>
        <c:minorTickMark val="none"/>
        <c:tickLblPos val="nextTo"/>
        <c:crossAx val="1833380495"/>
        <c:crosses val="autoZero"/>
        <c:crossBetween val="midCat"/>
      </c:valAx>
      <c:valAx>
        <c:axId val="1833380495"/>
        <c:scaling>
          <c:orientation val="minMax"/>
        </c:scaling>
        <c:delete val="0"/>
        <c:axPos val="l"/>
        <c:title>
          <c:tx>
            <c:rich>
              <a:bodyPr/>
              <a:lstStyle/>
              <a:p>
                <a:pPr>
                  <a:defRPr/>
                </a:pPr>
                <a:r>
                  <a:rPr lang="en-US"/>
                  <a:t>CONSUMER FOOD SERVICE MARKET SIZE</a:t>
                </a:r>
              </a:p>
            </c:rich>
          </c:tx>
          <c:overlay val="0"/>
        </c:title>
        <c:numFmt formatCode="#,##0.0" sourceLinked="1"/>
        <c:majorTickMark val="out"/>
        <c:minorTickMark val="none"/>
        <c:tickLblPos val="nextTo"/>
        <c:crossAx val="1833378863"/>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URBAN POPULATION   Residual Plot</a:t>
            </a:r>
          </a:p>
        </c:rich>
      </c:tx>
      <c:overlay val="0"/>
    </c:title>
    <c:autoTitleDeleted val="0"/>
    <c:plotArea>
      <c:layout/>
      <c:scatterChart>
        <c:scatterStyle val="lineMarker"/>
        <c:varyColors val="0"/>
        <c:ser>
          <c:idx val="0"/>
          <c:order val="0"/>
          <c:spPr>
            <a:ln w="19050">
              <a:noFill/>
            </a:ln>
          </c:spPr>
          <c:xVal>
            <c:numRef>
              <c:f>'#1 REGRESSION MODEL (ATT_3)'!$D$11:$D$23</c:f>
              <c:numCache>
                <c:formatCode>General</c:formatCode>
                <c:ptCount val="13"/>
                <c:pt idx="0">
                  <c:v>29.24</c:v>
                </c:pt>
                <c:pt idx="1">
                  <c:v>29.57</c:v>
                </c:pt>
                <c:pt idx="2">
                  <c:v>29.91</c:v>
                </c:pt>
                <c:pt idx="3">
                  <c:v>30.25</c:v>
                </c:pt>
                <c:pt idx="4">
                  <c:v>30.59</c:v>
                </c:pt>
                <c:pt idx="5">
                  <c:v>30.93</c:v>
                </c:pt>
                <c:pt idx="6">
                  <c:v>31.28</c:v>
                </c:pt>
                <c:pt idx="7">
                  <c:v>31.63</c:v>
                </c:pt>
                <c:pt idx="8">
                  <c:v>32</c:v>
                </c:pt>
                <c:pt idx="9">
                  <c:v>32.380000000000003</c:v>
                </c:pt>
                <c:pt idx="10">
                  <c:v>32.78</c:v>
                </c:pt>
                <c:pt idx="11">
                  <c:v>33.18</c:v>
                </c:pt>
                <c:pt idx="12">
                  <c:v>33.6</c:v>
                </c:pt>
              </c:numCache>
            </c:numRef>
          </c:xVal>
          <c:yVal>
            <c:numRef>
              <c:f>'#1 REGRESSION MODEL (ATT_3)'!$D$54:$D$66</c:f>
              <c:numCache>
                <c:formatCode>General</c:formatCode>
                <c:ptCount val="13"/>
                <c:pt idx="0">
                  <c:v>64607.871908132685</c:v>
                </c:pt>
                <c:pt idx="1">
                  <c:v>13041.483553336002</c:v>
                </c:pt>
                <c:pt idx="2">
                  <c:v>15998.609933979227</c:v>
                </c:pt>
                <c:pt idx="3">
                  <c:v>-38328.981745145284</c:v>
                </c:pt>
                <c:pt idx="4">
                  <c:v>-73593.21623074729</c:v>
                </c:pt>
                <c:pt idx="5">
                  <c:v>22740.707844059914</c:v>
                </c:pt>
                <c:pt idx="6">
                  <c:v>27504.584616097156</c:v>
                </c:pt>
                <c:pt idx="7">
                  <c:v>-33194.339658437995</c:v>
                </c:pt>
                <c:pt idx="8">
                  <c:v>-48519.425278584007</c:v>
                </c:pt>
                <c:pt idx="9">
                  <c:v>-78225.977611215785</c:v>
                </c:pt>
                <c:pt idx="10">
                  <c:v>46542.103837889619</c:v>
                </c:pt>
                <c:pt idx="11">
                  <c:v>77147.784913128708</c:v>
                </c:pt>
                <c:pt idx="12">
                  <c:v>4278.7939175223</c:v>
                </c:pt>
              </c:numCache>
            </c:numRef>
          </c:yVal>
          <c:smooth val="0"/>
          <c:extLst>
            <c:ext xmlns:c16="http://schemas.microsoft.com/office/drawing/2014/chart" uri="{C3380CC4-5D6E-409C-BE32-E72D297353CC}">
              <c16:uniqueId val="{00000001-086D-FA49-8961-E2D4CBD9E0F2}"/>
            </c:ext>
          </c:extLst>
        </c:ser>
        <c:dLbls>
          <c:showLegendKey val="0"/>
          <c:showVal val="0"/>
          <c:showCatName val="0"/>
          <c:showSerName val="0"/>
          <c:showPercent val="0"/>
          <c:showBubbleSize val="0"/>
        </c:dLbls>
        <c:axId val="1862317519"/>
        <c:axId val="1862319151"/>
      </c:scatterChart>
      <c:valAx>
        <c:axId val="1862317519"/>
        <c:scaling>
          <c:orientation val="minMax"/>
        </c:scaling>
        <c:delete val="0"/>
        <c:axPos val="b"/>
        <c:title>
          <c:tx>
            <c:rich>
              <a:bodyPr/>
              <a:lstStyle/>
              <a:p>
                <a:pPr>
                  <a:defRPr/>
                </a:pPr>
                <a:r>
                  <a:rPr lang="en-US"/>
                  <a:t>URBAN POPULATION </a:t>
                </a:r>
              </a:p>
            </c:rich>
          </c:tx>
          <c:overlay val="0"/>
        </c:title>
        <c:numFmt formatCode="General" sourceLinked="1"/>
        <c:majorTickMark val="out"/>
        <c:minorTickMark val="none"/>
        <c:tickLblPos val="nextTo"/>
        <c:crossAx val="1862319151"/>
        <c:crosses val="autoZero"/>
        <c:crossBetween val="midCat"/>
      </c:valAx>
      <c:valAx>
        <c:axId val="1862319151"/>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862317519"/>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GDP per capita  Residual Plot</a:t>
            </a:r>
          </a:p>
        </c:rich>
      </c:tx>
      <c:overlay val="0"/>
    </c:title>
    <c:autoTitleDeleted val="0"/>
    <c:plotArea>
      <c:layout/>
      <c:scatterChart>
        <c:scatterStyle val="lineMarker"/>
        <c:varyColors val="0"/>
        <c:ser>
          <c:idx val="0"/>
          <c:order val="0"/>
          <c:spPr>
            <a:ln w="19050">
              <a:noFill/>
            </a:ln>
          </c:spPr>
          <c:xVal>
            <c:numRef>
              <c:f>'#1 REGRESSION MODEL (ATT_3)'!$E$11:$E$23</c:f>
              <c:numCache>
                <c:formatCode>General</c:formatCode>
                <c:ptCount val="13"/>
                <c:pt idx="0">
                  <c:v>714.86</c:v>
                </c:pt>
                <c:pt idx="1">
                  <c:v>806.75</c:v>
                </c:pt>
                <c:pt idx="2">
                  <c:v>1028.33</c:v>
                </c:pt>
                <c:pt idx="3">
                  <c:v>998.52</c:v>
                </c:pt>
                <c:pt idx="4">
                  <c:v>1101.96</c:v>
                </c:pt>
                <c:pt idx="5">
                  <c:v>1357.56</c:v>
                </c:pt>
                <c:pt idx="6">
                  <c:v>1458.1</c:v>
                </c:pt>
                <c:pt idx="7">
                  <c:v>1443.88</c:v>
                </c:pt>
                <c:pt idx="8">
                  <c:v>1449.61</c:v>
                </c:pt>
                <c:pt idx="9">
                  <c:v>1573.88</c:v>
                </c:pt>
                <c:pt idx="10">
                  <c:v>1605.61</c:v>
                </c:pt>
                <c:pt idx="11">
                  <c:v>1729.27</c:v>
                </c:pt>
                <c:pt idx="12">
                  <c:v>1981.27</c:v>
                </c:pt>
              </c:numCache>
            </c:numRef>
          </c:xVal>
          <c:yVal>
            <c:numRef>
              <c:f>'#1 REGRESSION MODEL (ATT_3)'!$D$54:$D$66</c:f>
              <c:numCache>
                <c:formatCode>General</c:formatCode>
                <c:ptCount val="13"/>
                <c:pt idx="0">
                  <c:v>64607.871908132685</c:v>
                </c:pt>
                <c:pt idx="1">
                  <c:v>13041.483553336002</c:v>
                </c:pt>
                <c:pt idx="2">
                  <c:v>15998.609933979227</c:v>
                </c:pt>
                <c:pt idx="3">
                  <c:v>-38328.981745145284</c:v>
                </c:pt>
                <c:pt idx="4">
                  <c:v>-73593.21623074729</c:v>
                </c:pt>
                <c:pt idx="5">
                  <c:v>22740.707844059914</c:v>
                </c:pt>
                <c:pt idx="6">
                  <c:v>27504.584616097156</c:v>
                </c:pt>
                <c:pt idx="7">
                  <c:v>-33194.339658437995</c:v>
                </c:pt>
                <c:pt idx="8">
                  <c:v>-48519.425278584007</c:v>
                </c:pt>
                <c:pt idx="9">
                  <c:v>-78225.977611215785</c:v>
                </c:pt>
                <c:pt idx="10">
                  <c:v>46542.103837889619</c:v>
                </c:pt>
                <c:pt idx="11">
                  <c:v>77147.784913128708</c:v>
                </c:pt>
                <c:pt idx="12">
                  <c:v>4278.7939175223</c:v>
                </c:pt>
              </c:numCache>
            </c:numRef>
          </c:yVal>
          <c:smooth val="0"/>
          <c:extLst>
            <c:ext xmlns:c16="http://schemas.microsoft.com/office/drawing/2014/chart" uri="{C3380CC4-5D6E-409C-BE32-E72D297353CC}">
              <c16:uniqueId val="{00000001-7EC9-DE47-ADFA-DAA64D5FF68E}"/>
            </c:ext>
          </c:extLst>
        </c:ser>
        <c:dLbls>
          <c:showLegendKey val="0"/>
          <c:showVal val="0"/>
          <c:showCatName val="0"/>
          <c:showSerName val="0"/>
          <c:showPercent val="0"/>
          <c:showBubbleSize val="0"/>
        </c:dLbls>
        <c:axId val="1862347823"/>
        <c:axId val="1862349455"/>
      </c:scatterChart>
      <c:valAx>
        <c:axId val="1862347823"/>
        <c:scaling>
          <c:orientation val="minMax"/>
        </c:scaling>
        <c:delete val="0"/>
        <c:axPos val="b"/>
        <c:title>
          <c:tx>
            <c:rich>
              <a:bodyPr/>
              <a:lstStyle/>
              <a:p>
                <a:pPr>
                  <a:defRPr/>
                </a:pPr>
                <a:r>
                  <a:rPr lang="en-US"/>
                  <a:t>GDP per capita</a:t>
                </a:r>
              </a:p>
            </c:rich>
          </c:tx>
          <c:overlay val="0"/>
        </c:title>
        <c:numFmt formatCode="General" sourceLinked="1"/>
        <c:majorTickMark val="out"/>
        <c:minorTickMark val="none"/>
        <c:tickLblPos val="nextTo"/>
        <c:crossAx val="1862349455"/>
        <c:crosses val="autoZero"/>
        <c:crossBetween val="midCat"/>
      </c:valAx>
      <c:valAx>
        <c:axId val="1862349455"/>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862347823"/>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INTERNET USERS  Residual Plot</a:t>
            </a:r>
          </a:p>
        </c:rich>
      </c:tx>
      <c:overlay val="0"/>
    </c:title>
    <c:autoTitleDeleted val="0"/>
    <c:plotArea>
      <c:layout/>
      <c:scatterChart>
        <c:scatterStyle val="lineMarker"/>
        <c:varyColors val="0"/>
        <c:ser>
          <c:idx val="0"/>
          <c:order val="0"/>
          <c:spPr>
            <a:ln w="19050">
              <a:noFill/>
            </a:ln>
          </c:spPr>
          <c:xVal>
            <c:numRef>
              <c:f>'#1 REGRESSION MODEL (ATT_3)'!$F$11:$F$23</c:f>
              <c:numCache>
                <c:formatCode>General</c:formatCode>
                <c:ptCount val="13"/>
                <c:pt idx="0">
                  <c:v>2.39</c:v>
                </c:pt>
                <c:pt idx="1">
                  <c:v>2.81</c:v>
                </c:pt>
                <c:pt idx="2">
                  <c:v>3.95</c:v>
                </c:pt>
                <c:pt idx="3">
                  <c:v>4.38</c:v>
                </c:pt>
                <c:pt idx="4">
                  <c:v>5.12</c:v>
                </c:pt>
                <c:pt idx="5">
                  <c:v>7.5</c:v>
                </c:pt>
                <c:pt idx="6">
                  <c:v>10.07</c:v>
                </c:pt>
                <c:pt idx="7">
                  <c:v>12.58</c:v>
                </c:pt>
                <c:pt idx="8">
                  <c:v>15.1</c:v>
                </c:pt>
                <c:pt idx="9">
                  <c:v>21</c:v>
                </c:pt>
                <c:pt idx="10">
                  <c:v>17</c:v>
                </c:pt>
                <c:pt idx="11">
                  <c:v>22</c:v>
                </c:pt>
                <c:pt idx="12">
                  <c:v>34.450000000000003</c:v>
                </c:pt>
              </c:numCache>
            </c:numRef>
          </c:xVal>
          <c:yVal>
            <c:numRef>
              <c:f>'#1 REGRESSION MODEL (ATT_3)'!$D$54:$D$66</c:f>
              <c:numCache>
                <c:formatCode>General</c:formatCode>
                <c:ptCount val="13"/>
                <c:pt idx="0">
                  <c:v>64607.871908132685</c:v>
                </c:pt>
                <c:pt idx="1">
                  <c:v>13041.483553336002</c:v>
                </c:pt>
                <c:pt idx="2">
                  <c:v>15998.609933979227</c:v>
                </c:pt>
                <c:pt idx="3">
                  <c:v>-38328.981745145284</c:v>
                </c:pt>
                <c:pt idx="4">
                  <c:v>-73593.21623074729</c:v>
                </c:pt>
                <c:pt idx="5">
                  <c:v>22740.707844059914</c:v>
                </c:pt>
                <c:pt idx="6">
                  <c:v>27504.584616097156</c:v>
                </c:pt>
                <c:pt idx="7">
                  <c:v>-33194.339658437995</c:v>
                </c:pt>
                <c:pt idx="8">
                  <c:v>-48519.425278584007</c:v>
                </c:pt>
                <c:pt idx="9">
                  <c:v>-78225.977611215785</c:v>
                </c:pt>
                <c:pt idx="10">
                  <c:v>46542.103837889619</c:v>
                </c:pt>
                <c:pt idx="11">
                  <c:v>77147.784913128708</c:v>
                </c:pt>
                <c:pt idx="12">
                  <c:v>4278.7939175223</c:v>
                </c:pt>
              </c:numCache>
            </c:numRef>
          </c:yVal>
          <c:smooth val="0"/>
          <c:extLst>
            <c:ext xmlns:c16="http://schemas.microsoft.com/office/drawing/2014/chart" uri="{C3380CC4-5D6E-409C-BE32-E72D297353CC}">
              <c16:uniqueId val="{00000001-C963-3A4B-94DF-9BABD176382B}"/>
            </c:ext>
          </c:extLst>
        </c:ser>
        <c:dLbls>
          <c:showLegendKey val="0"/>
          <c:showVal val="0"/>
          <c:showCatName val="0"/>
          <c:showSerName val="0"/>
          <c:showPercent val="0"/>
          <c:showBubbleSize val="0"/>
        </c:dLbls>
        <c:axId val="1836116991"/>
        <c:axId val="1836118623"/>
      </c:scatterChart>
      <c:valAx>
        <c:axId val="1836116991"/>
        <c:scaling>
          <c:orientation val="minMax"/>
        </c:scaling>
        <c:delete val="0"/>
        <c:axPos val="b"/>
        <c:title>
          <c:tx>
            <c:rich>
              <a:bodyPr/>
              <a:lstStyle/>
              <a:p>
                <a:pPr>
                  <a:defRPr/>
                </a:pPr>
                <a:r>
                  <a:rPr lang="en-US"/>
                  <a:t>INTERNET USERS</a:t>
                </a:r>
              </a:p>
            </c:rich>
          </c:tx>
          <c:overlay val="0"/>
        </c:title>
        <c:numFmt formatCode="General" sourceLinked="1"/>
        <c:majorTickMark val="out"/>
        <c:minorTickMark val="none"/>
        <c:tickLblPos val="nextTo"/>
        <c:crossAx val="1836118623"/>
        <c:crosses val="autoZero"/>
        <c:crossBetween val="midCat"/>
      </c:valAx>
      <c:valAx>
        <c:axId val="1836118623"/>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83611699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URBAN POPULATION  Line Fit  Plot</a:t>
            </a:r>
          </a:p>
        </c:rich>
      </c:tx>
      <c:overlay val="0"/>
    </c:title>
    <c:autoTitleDeleted val="0"/>
    <c:plotArea>
      <c:layout/>
      <c:scatterChart>
        <c:scatterStyle val="lineMarker"/>
        <c:varyColors val="0"/>
        <c:ser>
          <c:idx val="0"/>
          <c:order val="0"/>
          <c:tx>
            <c:v>CONSUMER FOOD SERVICE MARKET SIZE</c:v>
          </c:tx>
          <c:spPr>
            <a:ln w="19050">
              <a:noFill/>
            </a:ln>
          </c:spPr>
          <c:xVal>
            <c:numRef>
              <c:f>'#1 REGRESSION MODEL (ATT_3)'!$D$11:$D$23</c:f>
              <c:numCache>
                <c:formatCode>General</c:formatCode>
                <c:ptCount val="13"/>
                <c:pt idx="0">
                  <c:v>29.24</c:v>
                </c:pt>
                <c:pt idx="1">
                  <c:v>29.57</c:v>
                </c:pt>
                <c:pt idx="2">
                  <c:v>29.91</c:v>
                </c:pt>
                <c:pt idx="3">
                  <c:v>30.25</c:v>
                </c:pt>
                <c:pt idx="4">
                  <c:v>30.59</c:v>
                </c:pt>
                <c:pt idx="5">
                  <c:v>30.93</c:v>
                </c:pt>
                <c:pt idx="6">
                  <c:v>31.28</c:v>
                </c:pt>
                <c:pt idx="7">
                  <c:v>31.63</c:v>
                </c:pt>
                <c:pt idx="8">
                  <c:v>32</c:v>
                </c:pt>
                <c:pt idx="9">
                  <c:v>32.380000000000003</c:v>
                </c:pt>
                <c:pt idx="10">
                  <c:v>32.78</c:v>
                </c:pt>
                <c:pt idx="11">
                  <c:v>33.18</c:v>
                </c:pt>
                <c:pt idx="12">
                  <c:v>33.6</c:v>
                </c:pt>
              </c:numCache>
            </c:numRef>
          </c:xVal>
          <c:yVal>
            <c:numRef>
              <c:f>'#1 REGRESSION MODEL (ATT_3)'!$C$11:$C$23</c:f>
              <c:numCache>
                <c:formatCode>#,##0.0</c:formatCode>
                <c:ptCount val="13"/>
                <c:pt idx="0">
                  <c:v>748118.7</c:v>
                </c:pt>
                <c:pt idx="1">
                  <c:v>870575.1</c:v>
                </c:pt>
                <c:pt idx="2">
                  <c:v>995660.4</c:v>
                </c:pt>
                <c:pt idx="3">
                  <c:v>1189724.1000000001</c:v>
                </c:pt>
                <c:pt idx="4">
                  <c:v>1334675.3999999999</c:v>
                </c:pt>
                <c:pt idx="5">
                  <c:v>1557599</c:v>
                </c:pt>
                <c:pt idx="6">
                  <c:v>1785242</c:v>
                </c:pt>
                <c:pt idx="7">
                  <c:v>2010036.8</c:v>
                </c:pt>
                <c:pt idx="8">
                  <c:v>2282473.1</c:v>
                </c:pt>
                <c:pt idx="9">
                  <c:v>2544934.1</c:v>
                </c:pt>
                <c:pt idx="10">
                  <c:v>2839943.1</c:v>
                </c:pt>
                <c:pt idx="11">
                  <c:v>3159262.3</c:v>
                </c:pt>
                <c:pt idx="12">
                  <c:v>3457317.9</c:v>
                </c:pt>
              </c:numCache>
            </c:numRef>
          </c:yVal>
          <c:smooth val="0"/>
          <c:extLst>
            <c:ext xmlns:c16="http://schemas.microsoft.com/office/drawing/2014/chart" uri="{C3380CC4-5D6E-409C-BE32-E72D297353CC}">
              <c16:uniqueId val="{00000001-E5C7-2642-A762-82B3E96CB8B8}"/>
            </c:ext>
          </c:extLst>
        </c:ser>
        <c:ser>
          <c:idx val="1"/>
          <c:order val="1"/>
          <c:tx>
            <c:v>Predicted CONSUMER FOOD SERVICE MARKET SIZE</c:v>
          </c:tx>
          <c:spPr>
            <a:ln w="19050">
              <a:noFill/>
            </a:ln>
          </c:spPr>
          <c:xVal>
            <c:numRef>
              <c:f>'#1 REGRESSION MODEL (ATT_3)'!$D$11:$D$23</c:f>
              <c:numCache>
                <c:formatCode>General</c:formatCode>
                <c:ptCount val="13"/>
                <c:pt idx="0">
                  <c:v>29.24</c:v>
                </c:pt>
                <c:pt idx="1">
                  <c:v>29.57</c:v>
                </c:pt>
                <c:pt idx="2">
                  <c:v>29.91</c:v>
                </c:pt>
                <c:pt idx="3">
                  <c:v>30.25</c:v>
                </c:pt>
                <c:pt idx="4">
                  <c:v>30.59</c:v>
                </c:pt>
                <c:pt idx="5">
                  <c:v>30.93</c:v>
                </c:pt>
                <c:pt idx="6">
                  <c:v>31.28</c:v>
                </c:pt>
                <c:pt idx="7">
                  <c:v>31.63</c:v>
                </c:pt>
                <c:pt idx="8">
                  <c:v>32</c:v>
                </c:pt>
                <c:pt idx="9">
                  <c:v>32.380000000000003</c:v>
                </c:pt>
                <c:pt idx="10">
                  <c:v>32.78</c:v>
                </c:pt>
                <c:pt idx="11">
                  <c:v>33.18</c:v>
                </c:pt>
                <c:pt idx="12">
                  <c:v>33.6</c:v>
                </c:pt>
              </c:numCache>
            </c:numRef>
          </c:xVal>
          <c:yVal>
            <c:numRef>
              <c:f>'#1 REGRESSION MODEL (ATT_3)'!$C$54:$C$66</c:f>
              <c:numCache>
                <c:formatCode>General</c:formatCode>
                <c:ptCount val="13"/>
                <c:pt idx="0">
                  <c:v>683510.82809186727</c:v>
                </c:pt>
                <c:pt idx="1">
                  <c:v>857533.61644666397</c:v>
                </c:pt>
                <c:pt idx="2">
                  <c:v>979661.7900660208</c:v>
                </c:pt>
                <c:pt idx="3">
                  <c:v>1228053.0817451454</c:v>
                </c:pt>
                <c:pt idx="4">
                  <c:v>1408268.6162307472</c:v>
                </c:pt>
                <c:pt idx="5">
                  <c:v>1534858.2921559401</c:v>
                </c:pt>
                <c:pt idx="6">
                  <c:v>1757737.4153839028</c:v>
                </c:pt>
                <c:pt idx="7">
                  <c:v>2043231.139658438</c:v>
                </c:pt>
                <c:pt idx="8">
                  <c:v>2330992.5252785841</c:v>
                </c:pt>
                <c:pt idx="9">
                  <c:v>2623160.0776112159</c:v>
                </c:pt>
                <c:pt idx="10">
                  <c:v>2793400.9961621105</c:v>
                </c:pt>
                <c:pt idx="11">
                  <c:v>3082114.5150868711</c:v>
                </c:pt>
                <c:pt idx="12">
                  <c:v>3453039.1060824776</c:v>
                </c:pt>
              </c:numCache>
            </c:numRef>
          </c:yVal>
          <c:smooth val="0"/>
          <c:extLst>
            <c:ext xmlns:c16="http://schemas.microsoft.com/office/drawing/2014/chart" uri="{C3380CC4-5D6E-409C-BE32-E72D297353CC}">
              <c16:uniqueId val="{00000002-E5C7-2642-A762-82B3E96CB8B8}"/>
            </c:ext>
          </c:extLst>
        </c:ser>
        <c:dLbls>
          <c:showLegendKey val="0"/>
          <c:showVal val="0"/>
          <c:showCatName val="0"/>
          <c:showSerName val="0"/>
          <c:showPercent val="0"/>
          <c:showBubbleSize val="0"/>
        </c:dLbls>
        <c:axId val="1835327983"/>
        <c:axId val="1835329615"/>
      </c:scatterChart>
      <c:valAx>
        <c:axId val="1835327983"/>
        <c:scaling>
          <c:orientation val="minMax"/>
        </c:scaling>
        <c:delete val="0"/>
        <c:axPos val="b"/>
        <c:title>
          <c:tx>
            <c:rich>
              <a:bodyPr/>
              <a:lstStyle/>
              <a:p>
                <a:pPr>
                  <a:defRPr/>
                </a:pPr>
                <a:r>
                  <a:rPr lang="en-US"/>
                  <a:t>URBAN POPULATION </a:t>
                </a:r>
              </a:p>
            </c:rich>
          </c:tx>
          <c:overlay val="0"/>
        </c:title>
        <c:numFmt formatCode="General" sourceLinked="1"/>
        <c:majorTickMark val="out"/>
        <c:minorTickMark val="none"/>
        <c:tickLblPos val="nextTo"/>
        <c:crossAx val="1835329615"/>
        <c:crosses val="autoZero"/>
        <c:crossBetween val="midCat"/>
      </c:valAx>
      <c:valAx>
        <c:axId val="1835329615"/>
        <c:scaling>
          <c:orientation val="minMax"/>
        </c:scaling>
        <c:delete val="0"/>
        <c:axPos val="l"/>
        <c:title>
          <c:tx>
            <c:rich>
              <a:bodyPr/>
              <a:lstStyle/>
              <a:p>
                <a:pPr>
                  <a:defRPr/>
                </a:pPr>
                <a:r>
                  <a:rPr lang="en-US"/>
                  <a:t>CONSUMER FOOD SERVICE MARKET SIZE</a:t>
                </a:r>
              </a:p>
            </c:rich>
          </c:tx>
          <c:overlay val="0"/>
        </c:title>
        <c:numFmt formatCode="#,##0.0" sourceLinked="1"/>
        <c:majorTickMark val="out"/>
        <c:minorTickMark val="none"/>
        <c:tickLblPos val="nextTo"/>
        <c:crossAx val="1835327983"/>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GDP per capita Line Fit  Plot</a:t>
            </a:r>
          </a:p>
        </c:rich>
      </c:tx>
      <c:overlay val="0"/>
    </c:title>
    <c:autoTitleDeleted val="0"/>
    <c:plotArea>
      <c:layout/>
      <c:scatterChart>
        <c:scatterStyle val="lineMarker"/>
        <c:varyColors val="0"/>
        <c:ser>
          <c:idx val="0"/>
          <c:order val="0"/>
          <c:tx>
            <c:v>CONSUMER FOOD SERVICE MARKET SIZE</c:v>
          </c:tx>
          <c:spPr>
            <a:ln w="19050">
              <a:noFill/>
            </a:ln>
          </c:spPr>
          <c:xVal>
            <c:numRef>
              <c:f>'#1 REGRESSION MODEL (ATT_3)'!$E$11:$E$23</c:f>
              <c:numCache>
                <c:formatCode>General</c:formatCode>
                <c:ptCount val="13"/>
                <c:pt idx="0">
                  <c:v>714.86</c:v>
                </c:pt>
                <c:pt idx="1">
                  <c:v>806.75</c:v>
                </c:pt>
                <c:pt idx="2">
                  <c:v>1028.33</c:v>
                </c:pt>
                <c:pt idx="3">
                  <c:v>998.52</c:v>
                </c:pt>
                <c:pt idx="4">
                  <c:v>1101.96</c:v>
                </c:pt>
                <c:pt idx="5">
                  <c:v>1357.56</c:v>
                </c:pt>
                <c:pt idx="6">
                  <c:v>1458.1</c:v>
                </c:pt>
                <c:pt idx="7">
                  <c:v>1443.88</c:v>
                </c:pt>
                <c:pt idx="8">
                  <c:v>1449.61</c:v>
                </c:pt>
                <c:pt idx="9">
                  <c:v>1573.88</c:v>
                </c:pt>
                <c:pt idx="10">
                  <c:v>1605.61</c:v>
                </c:pt>
                <c:pt idx="11">
                  <c:v>1729.27</c:v>
                </c:pt>
                <c:pt idx="12">
                  <c:v>1981.27</c:v>
                </c:pt>
              </c:numCache>
            </c:numRef>
          </c:xVal>
          <c:yVal>
            <c:numRef>
              <c:f>'#1 REGRESSION MODEL (ATT_3)'!$C$11:$C$23</c:f>
              <c:numCache>
                <c:formatCode>#,##0.0</c:formatCode>
                <c:ptCount val="13"/>
                <c:pt idx="0">
                  <c:v>748118.7</c:v>
                </c:pt>
                <c:pt idx="1">
                  <c:v>870575.1</c:v>
                </c:pt>
                <c:pt idx="2">
                  <c:v>995660.4</c:v>
                </c:pt>
                <c:pt idx="3">
                  <c:v>1189724.1000000001</c:v>
                </c:pt>
                <c:pt idx="4">
                  <c:v>1334675.3999999999</c:v>
                </c:pt>
                <c:pt idx="5">
                  <c:v>1557599</c:v>
                </c:pt>
                <c:pt idx="6">
                  <c:v>1785242</c:v>
                </c:pt>
                <c:pt idx="7">
                  <c:v>2010036.8</c:v>
                </c:pt>
                <c:pt idx="8">
                  <c:v>2282473.1</c:v>
                </c:pt>
                <c:pt idx="9">
                  <c:v>2544934.1</c:v>
                </c:pt>
                <c:pt idx="10">
                  <c:v>2839943.1</c:v>
                </c:pt>
                <c:pt idx="11">
                  <c:v>3159262.3</c:v>
                </c:pt>
                <c:pt idx="12">
                  <c:v>3457317.9</c:v>
                </c:pt>
              </c:numCache>
            </c:numRef>
          </c:yVal>
          <c:smooth val="0"/>
          <c:extLst>
            <c:ext xmlns:c16="http://schemas.microsoft.com/office/drawing/2014/chart" uri="{C3380CC4-5D6E-409C-BE32-E72D297353CC}">
              <c16:uniqueId val="{00000001-50EC-3548-BF78-868CC5D6D79B}"/>
            </c:ext>
          </c:extLst>
        </c:ser>
        <c:ser>
          <c:idx val="1"/>
          <c:order val="1"/>
          <c:tx>
            <c:v>Predicted CONSUMER FOOD SERVICE MARKET SIZE</c:v>
          </c:tx>
          <c:spPr>
            <a:ln w="19050">
              <a:noFill/>
            </a:ln>
          </c:spPr>
          <c:xVal>
            <c:numRef>
              <c:f>'#1 REGRESSION MODEL (ATT_3)'!$E$11:$E$23</c:f>
              <c:numCache>
                <c:formatCode>General</c:formatCode>
                <c:ptCount val="13"/>
                <c:pt idx="0">
                  <c:v>714.86</c:v>
                </c:pt>
                <c:pt idx="1">
                  <c:v>806.75</c:v>
                </c:pt>
                <c:pt idx="2">
                  <c:v>1028.33</c:v>
                </c:pt>
                <c:pt idx="3">
                  <c:v>998.52</c:v>
                </c:pt>
                <c:pt idx="4">
                  <c:v>1101.96</c:v>
                </c:pt>
                <c:pt idx="5">
                  <c:v>1357.56</c:v>
                </c:pt>
                <c:pt idx="6">
                  <c:v>1458.1</c:v>
                </c:pt>
                <c:pt idx="7">
                  <c:v>1443.88</c:v>
                </c:pt>
                <c:pt idx="8">
                  <c:v>1449.61</c:v>
                </c:pt>
                <c:pt idx="9">
                  <c:v>1573.88</c:v>
                </c:pt>
                <c:pt idx="10">
                  <c:v>1605.61</c:v>
                </c:pt>
                <c:pt idx="11">
                  <c:v>1729.27</c:v>
                </c:pt>
                <c:pt idx="12">
                  <c:v>1981.27</c:v>
                </c:pt>
              </c:numCache>
            </c:numRef>
          </c:xVal>
          <c:yVal>
            <c:numRef>
              <c:f>'#1 REGRESSION MODEL (ATT_3)'!$C$54:$C$66</c:f>
              <c:numCache>
                <c:formatCode>General</c:formatCode>
                <c:ptCount val="13"/>
                <c:pt idx="0">
                  <c:v>683510.82809186727</c:v>
                </c:pt>
                <c:pt idx="1">
                  <c:v>857533.61644666397</c:v>
                </c:pt>
                <c:pt idx="2">
                  <c:v>979661.7900660208</c:v>
                </c:pt>
                <c:pt idx="3">
                  <c:v>1228053.0817451454</c:v>
                </c:pt>
                <c:pt idx="4">
                  <c:v>1408268.6162307472</c:v>
                </c:pt>
                <c:pt idx="5">
                  <c:v>1534858.2921559401</c:v>
                </c:pt>
                <c:pt idx="6">
                  <c:v>1757737.4153839028</c:v>
                </c:pt>
                <c:pt idx="7">
                  <c:v>2043231.139658438</c:v>
                </c:pt>
                <c:pt idx="8">
                  <c:v>2330992.5252785841</c:v>
                </c:pt>
                <c:pt idx="9">
                  <c:v>2623160.0776112159</c:v>
                </c:pt>
                <c:pt idx="10">
                  <c:v>2793400.9961621105</c:v>
                </c:pt>
                <c:pt idx="11">
                  <c:v>3082114.5150868711</c:v>
                </c:pt>
                <c:pt idx="12">
                  <c:v>3453039.1060824776</c:v>
                </c:pt>
              </c:numCache>
            </c:numRef>
          </c:yVal>
          <c:smooth val="0"/>
          <c:extLst>
            <c:ext xmlns:c16="http://schemas.microsoft.com/office/drawing/2014/chart" uri="{C3380CC4-5D6E-409C-BE32-E72D297353CC}">
              <c16:uniqueId val="{00000002-50EC-3548-BF78-868CC5D6D79B}"/>
            </c:ext>
          </c:extLst>
        </c:ser>
        <c:dLbls>
          <c:showLegendKey val="0"/>
          <c:showVal val="0"/>
          <c:showCatName val="0"/>
          <c:showSerName val="0"/>
          <c:showPercent val="0"/>
          <c:showBubbleSize val="0"/>
        </c:dLbls>
        <c:axId val="1835348143"/>
        <c:axId val="1835360447"/>
      </c:scatterChart>
      <c:valAx>
        <c:axId val="1835348143"/>
        <c:scaling>
          <c:orientation val="minMax"/>
        </c:scaling>
        <c:delete val="0"/>
        <c:axPos val="b"/>
        <c:title>
          <c:tx>
            <c:rich>
              <a:bodyPr/>
              <a:lstStyle/>
              <a:p>
                <a:pPr>
                  <a:defRPr/>
                </a:pPr>
                <a:r>
                  <a:rPr lang="en-US"/>
                  <a:t>GDP per capita</a:t>
                </a:r>
              </a:p>
            </c:rich>
          </c:tx>
          <c:overlay val="0"/>
        </c:title>
        <c:numFmt formatCode="General" sourceLinked="1"/>
        <c:majorTickMark val="out"/>
        <c:minorTickMark val="none"/>
        <c:tickLblPos val="nextTo"/>
        <c:crossAx val="1835360447"/>
        <c:crosses val="autoZero"/>
        <c:crossBetween val="midCat"/>
      </c:valAx>
      <c:valAx>
        <c:axId val="1835360447"/>
        <c:scaling>
          <c:orientation val="minMax"/>
        </c:scaling>
        <c:delete val="0"/>
        <c:axPos val="l"/>
        <c:title>
          <c:tx>
            <c:rich>
              <a:bodyPr/>
              <a:lstStyle/>
              <a:p>
                <a:pPr>
                  <a:defRPr/>
                </a:pPr>
                <a:r>
                  <a:rPr lang="en-US"/>
                  <a:t>CONSUMER FOOD SERVICE MARKET SIZE</a:t>
                </a:r>
              </a:p>
            </c:rich>
          </c:tx>
          <c:overlay val="0"/>
        </c:title>
        <c:numFmt formatCode="#,##0.0" sourceLinked="1"/>
        <c:majorTickMark val="out"/>
        <c:minorTickMark val="none"/>
        <c:tickLblPos val="nextTo"/>
        <c:crossAx val="1835348143"/>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INTERNET USERS Line Fit  Plot</a:t>
            </a:r>
          </a:p>
        </c:rich>
      </c:tx>
      <c:overlay val="0"/>
    </c:title>
    <c:autoTitleDeleted val="0"/>
    <c:plotArea>
      <c:layout/>
      <c:scatterChart>
        <c:scatterStyle val="lineMarker"/>
        <c:varyColors val="0"/>
        <c:ser>
          <c:idx val="0"/>
          <c:order val="0"/>
          <c:tx>
            <c:v>CONSUMER FOOD SERVICE MARKET SIZE</c:v>
          </c:tx>
          <c:spPr>
            <a:ln w="19050">
              <a:noFill/>
            </a:ln>
          </c:spPr>
          <c:xVal>
            <c:numRef>
              <c:f>'#1 REGRESSION MODEL (ATT_3)'!$F$11:$F$23</c:f>
              <c:numCache>
                <c:formatCode>General</c:formatCode>
                <c:ptCount val="13"/>
                <c:pt idx="0">
                  <c:v>2.39</c:v>
                </c:pt>
                <c:pt idx="1">
                  <c:v>2.81</c:v>
                </c:pt>
                <c:pt idx="2">
                  <c:v>3.95</c:v>
                </c:pt>
                <c:pt idx="3">
                  <c:v>4.38</c:v>
                </c:pt>
                <c:pt idx="4">
                  <c:v>5.12</c:v>
                </c:pt>
                <c:pt idx="5">
                  <c:v>7.5</c:v>
                </c:pt>
                <c:pt idx="6">
                  <c:v>10.07</c:v>
                </c:pt>
                <c:pt idx="7">
                  <c:v>12.58</c:v>
                </c:pt>
                <c:pt idx="8">
                  <c:v>15.1</c:v>
                </c:pt>
                <c:pt idx="9">
                  <c:v>21</c:v>
                </c:pt>
                <c:pt idx="10">
                  <c:v>17</c:v>
                </c:pt>
                <c:pt idx="11">
                  <c:v>22</c:v>
                </c:pt>
                <c:pt idx="12">
                  <c:v>34.450000000000003</c:v>
                </c:pt>
              </c:numCache>
            </c:numRef>
          </c:xVal>
          <c:yVal>
            <c:numRef>
              <c:f>'#1 REGRESSION MODEL (ATT_3)'!$C$11:$C$23</c:f>
              <c:numCache>
                <c:formatCode>#,##0.0</c:formatCode>
                <c:ptCount val="13"/>
                <c:pt idx="0">
                  <c:v>748118.7</c:v>
                </c:pt>
                <c:pt idx="1">
                  <c:v>870575.1</c:v>
                </c:pt>
                <c:pt idx="2">
                  <c:v>995660.4</c:v>
                </c:pt>
                <c:pt idx="3">
                  <c:v>1189724.1000000001</c:v>
                </c:pt>
                <c:pt idx="4">
                  <c:v>1334675.3999999999</c:v>
                </c:pt>
                <c:pt idx="5">
                  <c:v>1557599</c:v>
                </c:pt>
                <c:pt idx="6">
                  <c:v>1785242</c:v>
                </c:pt>
                <c:pt idx="7">
                  <c:v>2010036.8</c:v>
                </c:pt>
                <c:pt idx="8">
                  <c:v>2282473.1</c:v>
                </c:pt>
                <c:pt idx="9">
                  <c:v>2544934.1</c:v>
                </c:pt>
                <c:pt idx="10">
                  <c:v>2839943.1</c:v>
                </c:pt>
                <c:pt idx="11">
                  <c:v>3159262.3</c:v>
                </c:pt>
                <c:pt idx="12">
                  <c:v>3457317.9</c:v>
                </c:pt>
              </c:numCache>
            </c:numRef>
          </c:yVal>
          <c:smooth val="0"/>
          <c:extLst>
            <c:ext xmlns:c16="http://schemas.microsoft.com/office/drawing/2014/chart" uri="{C3380CC4-5D6E-409C-BE32-E72D297353CC}">
              <c16:uniqueId val="{00000001-E89E-F841-9A06-4FCD05EC14F3}"/>
            </c:ext>
          </c:extLst>
        </c:ser>
        <c:ser>
          <c:idx val="1"/>
          <c:order val="1"/>
          <c:tx>
            <c:v>Predicted CONSUMER FOOD SERVICE MARKET SIZE</c:v>
          </c:tx>
          <c:spPr>
            <a:ln w="19050">
              <a:noFill/>
            </a:ln>
          </c:spPr>
          <c:xVal>
            <c:numRef>
              <c:f>'#1 REGRESSION MODEL (ATT_3)'!$F$11:$F$23</c:f>
              <c:numCache>
                <c:formatCode>General</c:formatCode>
                <c:ptCount val="13"/>
                <c:pt idx="0">
                  <c:v>2.39</c:v>
                </c:pt>
                <c:pt idx="1">
                  <c:v>2.81</c:v>
                </c:pt>
                <c:pt idx="2">
                  <c:v>3.95</c:v>
                </c:pt>
                <c:pt idx="3">
                  <c:v>4.38</c:v>
                </c:pt>
                <c:pt idx="4">
                  <c:v>5.12</c:v>
                </c:pt>
                <c:pt idx="5">
                  <c:v>7.5</c:v>
                </c:pt>
                <c:pt idx="6">
                  <c:v>10.07</c:v>
                </c:pt>
                <c:pt idx="7">
                  <c:v>12.58</c:v>
                </c:pt>
                <c:pt idx="8">
                  <c:v>15.1</c:v>
                </c:pt>
                <c:pt idx="9">
                  <c:v>21</c:v>
                </c:pt>
                <c:pt idx="10">
                  <c:v>17</c:v>
                </c:pt>
                <c:pt idx="11">
                  <c:v>22</c:v>
                </c:pt>
                <c:pt idx="12">
                  <c:v>34.450000000000003</c:v>
                </c:pt>
              </c:numCache>
            </c:numRef>
          </c:xVal>
          <c:yVal>
            <c:numRef>
              <c:f>'#1 REGRESSION MODEL (ATT_3)'!$C$54:$C$66</c:f>
              <c:numCache>
                <c:formatCode>General</c:formatCode>
                <c:ptCount val="13"/>
                <c:pt idx="0">
                  <c:v>683510.82809186727</c:v>
                </c:pt>
                <c:pt idx="1">
                  <c:v>857533.61644666397</c:v>
                </c:pt>
                <c:pt idx="2">
                  <c:v>979661.7900660208</c:v>
                </c:pt>
                <c:pt idx="3">
                  <c:v>1228053.0817451454</c:v>
                </c:pt>
                <c:pt idx="4">
                  <c:v>1408268.6162307472</c:v>
                </c:pt>
                <c:pt idx="5">
                  <c:v>1534858.2921559401</c:v>
                </c:pt>
                <c:pt idx="6">
                  <c:v>1757737.4153839028</c:v>
                </c:pt>
                <c:pt idx="7">
                  <c:v>2043231.139658438</c:v>
                </c:pt>
                <c:pt idx="8">
                  <c:v>2330992.5252785841</c:v>
                </c:pt>
                <c:pt idx="9">
                  <c:v>2623160.0776112159</c:v>
                </c:pt>
                <c:pt idx="10">
                  <c:v>2793400.9961621105</c:v>
                </c:pt>
                <c:pt idx="11">
                  <c:v>3082114.5150868711</c:v>
                </c:pt>
                <c:pt idx="12">
                  <c:v>3453039.1060824776</c:v>
                </c:pt>
              </c:numCache>
            </c:numRef>
          </c:yVal>
          <c:smooth val="0"/>
          <c:extLst>
            <c:ext xmlns:c16="http://schemas.microsoft.com/office/drawing/2014/chart" uri="{C3380CC4-5D6E-409C-BE32-E72D297353CC}">
              <c16:uniqueId val="{00000002-E89E-F841-9A06-4FCD05EC14F3}"/>
            </c:ext>
          </c:extLst>
        </c:ser>
        <c:dLbls>
          <c:showLegendKey val="0"/>
          <c:showVal val="0"/>
          <c:showCatName val="0"/>
          <c:showSerName val="0"/>
          <c:showPercent val="0"/>
          <c:showBubbleSize val="0"/>
        </c:dLbls>
        <c:axId val="1862405263"/>
        <c:axId val="1862406895"/>
      </c:scatterChart>
      <c:valAx>
        <c:axId val="1862405263"/>
        <c:scaling>
          <c:orientation val="minMax"/>
        </c:scaling>
        <c:delete val="0"/>
        <c:axPos val="b"/>
        <c:title>
          <c:tx>
            <c:rich>
              <a:bodyPr/>
              <a:lstStyle/>
              <a:p>
                <a:pPr>
                  <a:defRPr/>
                </a:pPr>
                <a:r>
                  <a:rPr lang="en-US"/>
                  <a:t>INTERNET USERS</a:t>
                </a:r>
              </a:p>
            </c:rich>
          </c:tx>
          <c:overlay val="0"/>
        </c:title>
        <c:numFmt formatCode="General" sourceLinked="1"/>
        <c:majorTickMark val="out"/>
        <c:minorTickMark val="none"/>
        <c:tickLblPos val="nextTo"/>
        <c:crossAx val="1862406895"/>
        <c:crosses val="autoZero"/>
        <c:crossBetween val="midCat"/>
      </c:valAx>
      <c:valAx>
        <c:axId val="1862406895"/>
        <c:scaling>
          <c:orientation val="minMax"/>
        </c:scaling>
        <c:delete val="0"/>
        <c:axPos val="l"/>
        <c:title>
          <c:tx>
            <c:rich>
              <a:bodyPr/>
              <a:lstStyle/>
              <a:p>
                <a:pPr>
                  <a:defRPr/>
                </a:pPr>
                <a:r>
                  <a:rPr lang="en-US"/>
                  <a:t>CONSUMER FOOD SERVICE MARKET SIZE</a:t>
                </a:r>
              </a:p>
            </c:rich>
          </c:tx>
          <c:overlay val="0"/>
        </c:title>
        <c:numFmt formatCode="#,##0.0" sourceLinked="1"/>
        <c:majorTickMark val="out"/>
        <c:minorTickMark val="none"/>
        <c:tickLblPos val="nextTo"/>
        <c:crossAx val="1862405263"/>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'GDP&amp;ECONOMIC GROWTH INDICATORS'!$D$16</c:f>
              <c:strCache>
                <c:ptCount val="1"/>
                <c:pt idx="0">
                  <c:v>ECONOMIC GROWTH</c:v>
                </c:pt>
              </c:strCache>
            </c:strRef>
          </c:tx>
          <c:spPr>
            <a:ln w="28575" cap="rnd">
              <a:solidFill>
                <a:schemeClr val="accent1"/>
              </a:solidFill>
              <a:round/>
            </a:ln>
            <a:effectLst/>
          </c:spPr>
          <c:marker>
            <c:symbol val="none"/>
          </c:marker>
          <c:cat>
            <c:numRef>
              <c:f>'GDP&amp;ECONOMIC GROWTH INDICATORS'!$C$17:$C$74</c:f>
              <c:numCache>
                <c:formatCode>General</c:formatCode>
                <c:ptCount val="58"/>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pt idx="54">
                  <c:v>2015</c:v>
                </c:pt>
                <c:pt idx="55">
                  <c:v>2016</c:v>
                </c:pt>
                <c:pt idx="56">
                  <c:v>2017</c:v>
                </c:pt>
                <c:pt idx="57">
                  <c:v>2018</c:v>
                </c:pt>
              </c:numCache>
            </c:numRef>
          </c:cat>
          <c:val>
            <c:numRef>
              <c:f>'GDP&amp;ECONOMIC GROWTH INDICATORS'!$D$17:$D$74</c:f>
              <c:numCache>
                <c:formatCode>General</c:formatCode>
                <c:ptCount val="58"/>
                <c:pt idx="0">
                  <c:v>3.72</c:v>
                </c:pt>
                <c:pt idx="1">
                  <c:v>2.93</c:v>
                </c:pt>
                <c:pt idx="2">
                  <c:v>5.99</c:v>
                </c:pt>
                <c:pt idx="3">
                  <c:v>7.45</c:v>
                </c:pt>
                <c:pt idx="4">
                  <c:v>-2.64</c:v>
                </c:pt>
                <c:pt idx="5">
                  <c:v>-0.06</c:v>
                </c:pt>
                <c:pt idx="6">
                  <c:v>7.83</c:v>
                </c:pt>
                <c:pt idx="7">
                  <c:v>3.39</c:v>
                </c:pt>
                <c:pt idx="8">
                  <c:v>6.54</c:v>
                </c:pt>
                <c:pt idx="9">
                  <c:v>5.16</c:v>
                </c:pt>
                <c:pt idx="10">
                  <c:v>1.64</c:v>
                </c:pt>
                <c:pt idx="11">
                  <c:v>-0.55000000000000004</c:v>
                </c:pt>
                <c:pt idx="12">
                  <c:v>3.3</c:v>
                </c:pt>
                <c:pt idx="13">
                  <c:v>1.19</c:v>
                </c:pt>
                <c:pt idx="14">
                  <c:v>9.15</c:v>
                </c:pt>
                <c:pt idx="15">
                  <c:v>1.66</c:v>
                </c:pt>
                <c:pt idx="16">
                  <c:v>7.25</c:v>
                </c:pt>
                <c:pt idx="17">
                  <c:v>5.71</c:v>
                </c:pt>
                <c:pt idx="18">
                  <c:v>-5.24</c:v>
                </c:pt>
                <c:pt idx="19">
                  <c:v>6.74</c:v>
                </c:pt>
                <c:pt idx="20">
                  <c:v>6.01</c:v>
                </c:pt>
                <c:pt idx="21">
                  <c:v>3.48</c:v>
                </c:pt>
                <c:pt idx="22">
                  <c:v>7.29</c:v>
                </c:pt>
                <c:pt idx="23">
                  <c:v>3.82</c:v>
                </c:pt>
                <c:pt idx="24">
                  <c:v>5.25</c:v>
                </c:pt>
                <c:pt idx="25">
                  <c:v>4.78</c:v>
                </c:pt>
                <c:pt idx="26">
                  <c:v>3.97</c:v>
                </c:pt>
                <c:pt idx="27">
                  <c:v>9.6300000000000008</c:v>
                </c:pt>
                <c:pt idx="28">
                  <c:v>5.95</c:v>
                </c:pt>
                <c:pt idx="29">
                  <c:v>5.53</c:v>
                </c:pt>
                <c:pt idx="30">
                  <c:v>1.06</c:v>
                </c:pt>
                <c:pt idx="31">
                  <c:v>5.48</c:v>
                </c:pt>
                <c:pt idx="32">
                  <c:v>4.75</c:v>
                </c:pt>
                <c:pt idx="33">
                  <c:v>6.66</c:v>
                </c:pt>
                <c:pt idx="34">
                  <c:v>7.57</c:v>
                </c:pt>
                <c:pt idx="35">
                  <c:v>7.55</c:v>
                </c:pt>
                <c:pt idx="36">
                  <c:v>4.05</c:v>
                </c:pt>
                <c:pt idx="37">
                  <c:v>6.18</c:v>
                </c:pt>
                <c:pt idx="38">
                  <c:v>8.85</c:v>
                </c:pt>
                <c:pt idx="39">
                  <c:v>3.84</c:v>
                </c:pt>
                <c:pt idx="40">
                  <c:v>4.82</c:v>
                </c:pt>
                <c:pt idx="41">
                  <c:v>3.8</c:v>
                </c:pt>
                <c:pt idx="42">
                  <c:v>7.86</c:v>
                </c:pt>
                <c:pt idx="43">
                  <c:v>7.92</c:v>
                </c:pt>
                <c:pt idx="44">
                  <c:v>7.92</c:v>
                </c:pt>
                <c:pt idx="45">
                  <c:v>8.06</c:v>
                </c:pt>
                <c:pt idx="46">
                  <c:v>7.66</c:v>
                </c:pt>
                <c:pt idx="47">
                  <c:v>3.09</c:v>
                </c:pt>
                <c:pt idx="48">
                  <c:v>7.86</c:v>
                </c:pt>
                <c:pt idx="49">
                  <c:v>8.5</c:v>
                </c:pt>
                <c:pt idx="50">
                  <c:v>5.24</c:v>
                </c:pt>
                <c:pt idx="51">
                  <c:v>5.46</c:v>
                </c:pt>
                <c:pt idx="52">
                  <c:v>6.39</c:v>
                </c:pt>
                <c:pt idx="53">
                  <c:v>7.41</c:v>
                </c:pt>
                <c:pt idx="54">
                  <c:v>8</c:v>
                </c:pt>
                <c:pt idx="55">
                  <c:v>8.17</c:v>
                </c:pt>
                <c:pt idx="56">
                  <c:v>7.17</c:v>
                </c:pt>
                <c:pt idx="57">
                  <c:v>6.81</c:v>
                </c:pt>
              </c:numCache>
            </c:numRef>
          </c:val>
          <c:smooth val="0"/>
          <c:extLst>
            <c:ext xmlns:c16="http://schemas.microsoft.com/office/drawing/2014/chart" uri="{C3380CC4-5D6E-409C-BE32-E72D297353CC}">
              <c16:uniqueId val="{00000000-522B-8248-827D-037010386D2B}"/>
            </c:ext>
          </c:extLst>
        </c:ser>
        <c:dLbls>
          <c:showLegendKey val="0"/>
          <c:showVal val="0"/>
          <c:showCatName val="0"/>
          <c:showSerName val="0"/>
          <c:showPercent val="0"/>
          <c:showBubbleSize val="0"/>
        </c:dLbls>
        <c:smooth val="0"/>
        <c:axId val="59066848"/>
        <c:axId val="62478736"/>
      </c:lineChart>
      <c:catAx>
        <c:axId val="5906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78736"/>
        <c:crosses val="autoZero"/>
        <c:auto val="1"/>
        <c:lblAlgn val="ctr"/>
        <c:lblOffset val="100"/>
        <c:noMultiLvlLbl val="0"/>
      </c:catAx>
      <c:valAx>
        <c:axId val="62478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66848"/>
        <c:crosses val="autoZero"/>
        <c:crossBetween val="between"/>
      </c:valAx>
      <c:spPr>
        <a:noFill/>
        <a:ln>
          <a:noFill/>
        </a:ln>
        <a:effectLst/>
      </c:spPr>
    </c:plotArea>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Food Service's</a:t>
            </a:r>
            <a:r>
              <a:rPr lang="en-US" baseline="0"/>
              <a:t> K</a:t>
            </a:r>
            <a:r>
              <a:rPr lang="en-US"/>
              <a:t>ey</a:t>
            </a:r>
            <a:r>
              <a:rPr lang="en-US" baseline="0"/>
              <a:t> Market Drivers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 REGRESSION MODEL (ATT_3)'!$C$10</c:f>
              <c:strCache>
                <c:ptCount val="1"/>
                <c:pt idx="0">
                  <c:v> FOOD SERVICE MARKET SIZE</c:v>
                </c:pt>
              </c:strCache>
            </c:strRef>
          </c:tx>
          <c:spPr>
            <a:ln w="28575" cap="rnd">
              <a:solidFill>
                <a:srgbClr val="BF0000"/>
              </a:solidFill>
              <a:round/>
            </a:ln>
            <a:effectLst/>
          </c:spPr>
          <c:marker>
            <c:symbol val="none"/>
          </c:marker>
          <c:cat>
            <c:numRef>
              <c:f>'#1 REGRESSION MODEL (ATT_3)'!$B$11:$B$23</c:f>
              <c:numCache>
                <c:formatCode>General</c:formatCode>
                <c:ptCount val="1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numCache>
            </c:numRef>
          </c:cat>
          <c:val>
            <c:numRef>
              <c:f>'#1 REGRESSION MODEL (ATT_3)'!$C$11:$C$23</c:f>
              <c:numCache>
                <c:formatCode>#,##0.0</c:formatCode>
                <c:ptCount val="13"/>
                <c:pt idx="0">
                  <c:v>748118.7</c:v>
                </c:pt>
                <c:pt idx="1">
                  <c:v>870575.1</c:v>
                </c:pt>
                <c:pt idx="2">
                  <c:v>995660.4</c:v>
                </c:pt>
                <c:pt idx="3">
                  <c:v>1189724.1000000001</c:v>
                </c:pt>
                <c:pt idx="4">
                  <c:v>1334675.3999999999</c:v>
                </c:pt>
                <c:pt idx="5">
                  <c:v>1557599</c:v>
                </c:pt>
                <c:pt idx="6">
                  <c:v>1785242</c:v>
                </c:pt>
                <c:pt idx="7">
                  <c:v>2010036.8</c:v>
                </c:pt>
                <c:pt idx="8">
                  <c:v>2282473.1</c:v>
                </c:pt>
                <c:pt idx="9">
                  <c:v>2544934.1</c:v>
                </c:pt>
                <c:pt idx="10">
                  <c:v>2839943.1</c:v>
                </c:pt>
                <c:pt idx="11">
                  <c:v>3159262.3</c:v>
                </c:pt>
                <c:pt idx="12">
                  <c:v>3457317.9</c:v>
                </c:pt>
              </c:numCache>
            </c:numRef>
          </c:val>
          <c:smooth val="0"/>
          <c:extLst>
            <c:ext xmlns:c16="http://schemas.microsoft.com/office/drawing/2014/chart" uri="{C3380CC4-5D6E-409C-BE32-E72D297353CC}">
              <c16:uniqueId val="{00000000-DE4D-F74F-8D19-5F340F1E79B8}"/>
            </c:ext>
          </c:extLst>
        </c:ser>
        <c:ser>
          <c:idx val="1"/>
          <c:order val="1"/>
          <c:tx>
            <c:strRef>
              <c:f>'#1 REGRESSION MODEL (ATT_3)'!$D$10</c:f>
              <c:strCache>
                <c:ptCount val="1"/>
                <c:pt idx="0">
                  <c:v> URBAN POPULATION(%) </c:v>
                </c:pt>
              </c:strCache>
            </c:strRef>
          </c:tx>
          <c:spPr>
            <a:ln w="28575" cap="rnd">
              <a:solidFill>
                <a:schemeClr val="accent4">
                  <a:lumMod val="60000"/>
                  <a:lumOff val="40000"/>
                </a:schemeClr>
              </a:solidFill>
              <a:round/>
            </a:ln>
            <a:effectLst/>
          </c:spPr>
          <c:marker>
            <c:symbol val="none"/>
          </c:marker>
          <c:cat>
            <c:numRef>
              <c:f>'#1 REGRESSION MODEL (ATT_3)'!$B$11:$B$23</c:f>
              <c:numCache>
                <c:formatCode>General</c:formatCode>
                <c:ptCount val="1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numCache>
            </c:numRef>
          </c:cat>
          <c:val>
            <c:numRef>
              <c:f>'#1 REGRESSION MODEL (ATT_3)'!$D$11:$D$23</c:f>
              <c:numCache>
                <c:formatCode>General</c:formatCode>
                <c:ptCount val="13"/>
                <c:pt idx="0">
                  <c:v>29.24</c:v>
                </c:pt>
                <c:pt idx="1">
                  <c:v>29.57</c:v>
                </c:pt>
                <c:pt idx="2">
                  <c:v>29.91</c:v>
                </c:pt>
                <c:pt idx="3">
                  <c:v>30.25</c:v>
                </c:pt>
                <c:pt idx="4">
                  <c:v>30.59</c:v>
                </c:pt>
                <c:pt idx="5">
                  <c:v>30.93</c:v>
                </c:pt>
                <c:pt idx="6">
                  <c:v>31.28</c:v>
                </c:pt>
                <c:pt idx="7">
                  <c:v>31.63</c:v>
                </c:pt>
                <c:pt idx="8">
                  <c:v>32</c:v>
                </c:pt>
                <c:pt idx="9">
                  <c:v>32.380000000000003</c:v>
                </c:pt>
                <c:pt idx="10">
                  <c:v>32.78</c:v>
                </c:pt>
                <c:pt idx="11">
                  <c:v>33.18</c:v>
                </c:pt>
                <c:pt idx="12">
                  <c:v>33.6</c:v>
                </c:pt>
              </c:numCache>
            </c:numRef>
          </c:val>
          <c:smooth val="0"/>
          <c:extLst>
            <c:ext xmlns:c16="http://schemas.microsoft.com/office/drawing/2014/chart" uri="{C3380CC4-5D6E-409C-BE32-E72D297353CC}">
              <c16:uniqueId val="{00000001-DE4D-F74F-8D19-5F340F1E79B8}"/>
            </c:ext>
          </c:extLst>
        </c:ser>
        <c:ser>
          <c:idx val="2"/>
          <c:order val="2"/>
          <c:tx>
            <c:strRef>
              <c:f>'#1 REGRESSION MODEL (ATT_3)'!$E$10</c:f>
              <c:strCache>
                <c:ptCount val="1"/>
                <c:pt idx="0">
                  <c:v> GDP per capita</c:v>
                </c:pt>
              </c:strCache>
            </c:strRef>
          </c:tx>
          <c:spPr>
            <a:ln w="28575" cap="rnd">
              <a:solidFill>
                <a:srgbClr val="FF8719"/>
              </a:solidFill>
              <a:round/>
            </a:ln>
            <a:effectLst/>
          </c:spPr>
          <c:marker>
            <c:symbol val="none"/>
          </c:marker>
          <c:cat>
            <c:numRef>
              <c:f>'#1 REGRESSION MODEL (ATT_3)'!$B$11:$B$23</c:f>
              <c:numCache>
                <c:formatCode>General</c:formatCode>
                <c:ptCount val="1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numCache>
            </c:numRef>
          </c:cat>
          <c:val>
            <c:numRef>
              <c:f>'#1 REGRESSION MODEL (ATT_3)'!$E$11:$E$23</c:f>
              <c:numCache>
                <c:formatCode>General</c:formatCode>
                <c:ptCount val="13"/>
                <c:pt idx="0">
                  <c:v>714.86</c:v>
                </c:pt>
                <c:pt idx="1">
                  <c:v>806.75</c:v>
                </c:pt>
                <c:pt idx="2">
                  <c:v>1028.33</c:v>
                </c:pt>
                <c:pt idx="3">
                  <c:v>998.52</c:v>
                </c:pt>
                <c:pt idx="4">
                  <c:v>1101.96</c:v>
                </c:pt>
                <c:pt idx="5">
                  <c:v>1357.56</c:v>
                </c:pt>
                <c:pt idx="6">
                  <c:v>1458.1</c:v>
                </c:pt>
                <c:pt idx="7">
                  <c:v>1443.88</c:v>
                </c:pt>
                <c:pt idx="8">
                  <c:v>1449.61</c:v>
                </c:pt>
                <c:pt idx="9">
                  <c:v>1573.88</c:v>
                </c:pt>
                <c:pt idx="10">
                  <c:v>1605.61</c:v>
                </c:pt>
                <c:pt idx="11">
                  <c:v>1729.27</c:v>
                </c:pt>
                <c:pt idx="12">
                  <c:v>1981.27</c:v>
                </c:pt>
              </c:numCache>
            </c:numRef>
          </c:val>
          <c:smooth val="0"/>
          <c:extLst>
            <c:ext xmlns:c16="http://schemas.microsoft.com/office/drawing/2014/chart" uri="{C3380CC4-5D6E-409C-BE32-E72D297353CC}">
              <c16:uniqueId val="{00000002-DE4D-F74F-8D19-5F340F1E79B8}"/>
            </c:ext>
          </c:extLst>
        </c:ser>
        <c:ser>
          <c:idx val="3"/>
          <c:order val="3"/>
          <c:tx>
            <c:strRef>
              <c:f>'#1 REGRESSION MODEL (ATT_3)'!$F$10</c:f>
              <c:strCache>
                <c:ptCount val="1"/>
                <c:pt idx="0">
                  <c:v> INTERNET USERS</c:v>
                </c:pt>
              </c:strCache>
            </c:strRef>
          </c:tx>
          <c:spPr>
            <a:ln w="28575" cap="rnd">
              <a:solidFill>
                <a:schemeClr val="bg2">
                  <a:lumMod val="50000"/>
                </a:schemeClr>
              </a:solidFill>
              <a:round/>
            </a:ln>
            <a:effectLst/>
          </c:spPr>
          <c:marker>
            <c:symbol val="none"/>
          </c:marker>
          <c:cat>
            <c:numRef>
              <c:f>'#1 REGRESSION MODEL (ATT_3)'!$B$11:$B$23</c:f>
              <c:numCache>
                <c:formatCode>General</c:formatCode>
                <c:ptCount val="1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numCache>
            </c:numRef>
          </c:cat>
          <c:val>
            <c:numRef>
              <c:f>'#1 REGRESSION MODEL (ATT_3)'!$F$11:$F$23</c:f>
              <c:numCache>
                <c:formatCode>General</c:formatCode>
                <c:ptCount val="13"/>
                <c:pt idx="0">
                  <c:v>2.39</c:v>
                </c:pt>
                <c:pt idx="1">
                  <c:v>2.81</c:v>
                </c:pt>
                <c:pt idx="2">
                  <c:v>3.95</c:v>
                </c:pt>
                <c:pt idx="3">
                  <c:v>4.38</c:v>
                </c:pt>
                <c:pt idx="4">
                  <c:v>5.12</c:v>
                </c:pt>
                <c:pt idx="5">
                  <c:v>7.5</c:v>
                </c:pt>
                <c:pt idx="6">
                  <c:v>10.07</c:v>
                </c:pt>
                <c:pt idx="7">
                  <c:v>12.58</c:v>
                </c:pt>
                <c:pt idx="8">
                  <c:v>15.1</c:v>
                </c:pt>
                <c:pt idx="9">
                  <c:v>21</c:v>
                </c:pt>
                <c:pt idx="10">
                  <c:v>17</c:v>
                </c:pt>
                <c:pt idx="11">
                  <c:v>22</c:v>
                </c:pt>
                <c:pt idx="12">
                  <c:v>34.450000000000003</c:v>
                </c:pt>
              </c:numCache>
            </c:numRef>
          </c:val>
          <c:smooth val="0"/>
          <c:extLst>
            <c:ext xmlns:c16="http://schemas.microsoft.com/office/drawing/2014/chart" uri="{C3380CC4-5D6E-409C-BE32-E72D297353CC}">
              <c16:uniqueId val="{00000003-DE4D-F74F-8D19-5F340F1E79B8}"/>
            </c:ext>
          </c:extLst>
        </c:ser>
        <c:dLbls>
          <c:showLegendKey val="0"/>
          <c:showVal val="0"/>
          <c:showCatName val="0"/>
          <c:showSerName val="0"/>
          <c:showPercent val="0"/>
          <c:showBubbleSize val="0"/>
        </c:dLbls>
        <c:smooth val="0"/>
        <c:axId val="1862453551"/>
        <c:axId val="1862740127"/>
      </c:lineChart>
      <c:catAx>
        <c:axId val="1862453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740127"/>
        <c:crosses val="autoZero"/>
        <c:auto val="1"/>
        <c:lblAlgn val="ctr"/>
        <c:lblOffset val="100"/>
        <c:noMultiLvlLbl val="0"/>
      </c:catAx>
      <c:valAx>
        <c:axId val="1862740127"/>
        <c:scaling>
          <c:logBase val="10"/>
          <c:orientation val="minMax"/>
        </c:scaling>
        <c:delete val="0"/>
        <c:axPos val="l"/>
        <c:majorGridlines>
          <c:spPr>
            <a:ln w="9525" cap="flat" cmpd="sng" algn="ctr">
              <a:solidFill>
                <a:schemeClr val="bg1"/>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453551"/>
        <c:crosses val="autoZero"/>
        <c:crossBetween val="between"/>
        <c:majorUnit val="350000"/>
      </c:valAx>
      <c:spPr>
        <a:noFill/>
        <a:ln>
          <a:noFill/>
        </a:ln>
        <a:effectLst/>
      </c:spPr>
    </c:plotArea>
    <c:legend>
      <c:legendPos val="b"/>
      <c:layout>
        <c:manualLayout>
          <c:xMode val="edge"/>
          <c:yMode val="edge"/>
          <c:x val="0.1284369805412432"/>
          <c:y val="0.85627609441160835"/>
          <c:w val="0.87156301945875658"/>
          <c:h val="0.121173362185402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Labor force, female (% of total labor force)  Residual Plot</a:t>
            </a:r>
          </a:p>
        </c:rich>
      </c:tx>
      <c:overlay val="0"/>
    </c:title>
    <c:autoTitleDeleted val="0"/>
    <c:plotArea>
      <c:layout/>
      <c:scatterChart>
        <c:scatterStyle val="lineMarker"/>
        <c:varyColors val="0"/>
        <c:ser>
          <c:idx val="0"/>
          <c:order val="0"/>
          <c:spPr>
            <a:ln w="19050">
              <a:noFill/>
            </a:ln>
          </c:spPr>
          <c:xVal>
            <c:numRef>
              <c:f>'#2 REGRESSION MODEL (ATT_1)'!$D$11:$D$24</c:f>
              <c:numCache>
                <c:formatCode>General</c:formatCode>
                <c:ptCount val="14"/>
                <c:pt idx="0">
                  <c:v>21.92</c:v>
                </c:pt>
                <c:pt idx="1">
                  <c:v>22.05</c:v>
                </c:pt>
                <c:pt idx="2">
                  <c:v>21.89</c:v>
                </c:pt>
                <c:pt idx="3">
                  <c:v>21.72</c:v>
                </c:pt>
                <c:pt idx="4">
                  <c:v>21.57</c:v>
                </c:pt>
                <c:pt idx="5">
                  <c:v>21.42</c:v>
                </c:pt>
                <c:pt idx="6">
                  <c:v>21.27</c:v>
                </c:pt>
                <c:pt idx="7">
                  <c:v>22.16</c:v>
                </c:pt>
                <c:pt idx="8">
                  <c:v>23.06</c:v>
                </c:pt>
                <c:pt idx="9">
                  <c:v>23.76</c:v>
                </c:pt>
                <c:pt idx="10">
                  <c:v>24.46</c:v>
                </c:pt>
                <c:pt idx="11">
                  <c:v>25.17</c:v>
                </c:pt>
                <c:pt idx="12">
                  <c:v>25.88</c:v>
                </c:pt>
                <c:pt idx="13" formatCode="0.00">
                  <c:v>26.6</c:v>
                </c:pt>
              </c:numCache>
            </c:numRef>
          </c:xVal>
          <c:yVal>
            <c:numRef>
              <c:f>'#2 REGRESSION MODEL (ATT_1)'!$D$58:$D$71</c:f>
              <c:numCache>
                <c:formatCode>General</c:formatCode>
                <c:ptCount val="14"/>
                <c:pt idx="0">
                  <c:v>-706703.39365487848</c:v>
                </c:pt>
                <c:pt idx="1">
                  <c:v>-650477.87811270508</c:v>
                </c:pt>
                <c:pt idx="2">
                  <c:v>-443877.64339537953</c:v>
                </c:pt>
                <c:pt idx="3">
                  <c:v>-163204.32525822101</c:v>
                </c:pt>
                <c:pt idx="4">
                  <c:v>58167.226039271336</c:v>
                </c:pt>
                <c:pt idx="5">
                  <c:v>357511.07733676396</c:v>
                </c:pt>
                <c:pt idx="6">
                  <c:v>661574.3286342565</c:v>
                </c:pt>
                <c:pt idx="7">
                  <c:v>432942.3042691343</c:v>
                </c:pt>
                <c:pt idx="8">
                  <c:v>246857.09648417914</c:v>
                </c:pt>
                <c:pt idx="9">
                  <c:v>152690.25709587941</c:v>
                </c:pt>
                <c:pt idx="10">
                  <c:v>91071.417707579676</c:v>
                </c:pt>
                <c:pt idx="11">
                  <c:v>48668.094899448566</c:v>
                </c:pt>
                <c:pt idx="12">
                  <c:v>-14998.827908682171</c:v>
                </c:pt>
                <c:pt idx="13">
                  <c:v>-70219.734136647545</c:v>
                </c:pt>
              </c:numCache>
            </c:numRef>
          </c:yVal>
          <c:smooth val="0"/>
          <c:extLst>
            <c:ext xmlns:c16="http://schemas.microsoft.com/office/drawing/2014/chart" uri="{C3380CC4-5D6E-409C-BE32-E72D297353CC}">
              <c16:uniqueId val="{00000001-625E-0F43-9E78-35F0315DC665}"/>
            </c:ext>
          </c:extLst>
        </c:ser>
        <c:dLbls>
          <c:showLegendKey val="0"/>
          <c:showVal val="0"/>
          <c:showCatName val="0"/>
          <c:showSerName val="0"/>
          <c:showPercent val="0"/>
          <c:showBubbleSize val="0"/>
        </c:dLbls>
        <c:axId val="12228496"/>
        <c:axId val="66076432"/>
      </c:scatterChart>
      <c:valAx>
        <c:axId val="12228496"/>
        <c:scaling>
          <c:orientation val="minMax"/>
        </c:scaling>
        <c:delete val="0"/>
        <c:axPos val="b"/>
        <c:title>
          <c:tx>
            <c:rich>
              <a:bodyPr/>
              <a:lstStyle/>
              <a:p>
                <a:pPr>
                  <a:defRPr/>
                </a:pPr>
                <a:r>
                  <a:rPr lang="en-US"/>
                  <a:t>Labor force, female (% of total labor force)</a:t>
                </a:r>
              </a:p>
            </c:rich>
          </c:tx>
          <c:overlay val="0"/>
        </c:title>
        <c:numFmt formatCode="General" sourceLinked="1"/>
        <c:majorTickMark val="out"/>
        <c:minorTickMark val="none"/>
        <c:tickLblPos val="nextTo"/>
        <c:crossAx val="66076432"/>
        <c:crosses val="autoZero"/>
        <c:crossBetween val="midCat"/>
      </c:valAx>
      <c:valAx>
        <c:axId val="66076432"/>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222849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Labor force, female (% of total labor force) Line Fit  Plot</a:t>
            </a:r>
          </a:p>
        </c:rich>
      </c:tx>
      <c:overlay val="0"/>
    </c:title>
    <c:autoTitleDeleted val="0"/>
    <c:plotArea>
      <c:layout/>
      <c:scatterChart>
        <c:scatterStyle val="lineMarker"/>
        <c:varyColors val="0"/>
        <c:ser>
          <c:idx val="0"/>
          <c:order val="0"/>
          <c:tx>
            <c:v>Foodservice Market Size</c:v>
          </c:tx>
          <c:spPr>
            <a:ln w="19050">
              <a:noFill/>
            </a:ln>
          </c:spPr>
          <c:xVal>
            <c:numRef>
              <c:f>'#2 REGRESSION MODEL (ATT_1)'!$D$11:$D$24</c:f>
              <c:numCache>
                <c:formatCode>General</c:formatCode>
                <c:ptCount val="14"/>
                <c:pt idx="0">
                  <c:v>21.92</c:v>
                </c:pt>
                <c:pt idx="1">
                  <c:v>22.05</c:v>
                </c:pt>
                <c:pt idx="2">
                  <c:v>21.89</c:v>
                </c:pt>
                <c:pt idx="3">
                  <c:v>21.72</c:v>
                </c:pt>
                <c:pt idx="4">
                  <c:v>21.57</c:v>
                </c:pt>
                <c:pt idx="5">
                  <c:v>21.42</c:v>
                </c:pt>
                <c:pt idx="6">
                  <c:v>21.27</c:v>
                </c:pt>
                <c:pt idx="7">
                  <c:v>22.16</c:v>
                </c:pt>
                <c:pt idx="8">
                  <c:v>23.06</c:v>
                </c:pt>
                <c:pt idx="9">
                  <c:v>23.76</c:v>
                </c:pt>
                <c:pt idx="10">
                  <c:v>24.46</c:v>
                </c:pt>
                <c:pt idx="11">
                  <c:v>25.17</c:v>
                </c:pt>
                <c:pt idx="12">
                  <c:v>25.88</c:v>
                </c:pt>
                <c:pt idx="13" formatCode="0.00">
                  <c:v>26.6</c:v>
                </c:pt>
              </c:numCache>
            </c:numRef>
          </c:xVal>
          <c:yVal>
            <c:numRef>
              <c:f>'#2 REGRESSION MODEL (ATT_1)'!$C$11:$C$24</c:f>
              <c:numCache>
                <c:formatCode>#,##0.0</c:formatCode>
                <c:ptCount val="14"/>
                <c:pt idx="0">
                  <c:v>748118.7</c:v>
                </c:pt>
                <c:pt idx="1">
                  <c:v>870575.1</c:v>
                </c:pt>
                <c:pt idx="2">
                  <c:v>995660.4</c:v>
                </c:pt>
                <c:pt idx="3">
                  <c:v>1189724.1000000001</c:v>
                </c:pt>
                <c:pt idx="4">
                  <c:v>1334675.3999999999</c:v>
                </c:pt>
                <c:pt idx="5">
                  <c:v>1557599</c:v>
                </c:pt>
                <c:pt idx="6">
                  <c:v>1785242</c:v>
                </c:pt>
                <c:pt idx="7">
                  <c:v>2010036.8</c:v>
                </c:pt>
                <c:pt idx="8">
                  <c:v>2282473.1</c:v>
                </c:pt>
                <c:pt idx="9">
                  <c:v>2544934.1</c:v>
                </c:pt>
                <c:pt idx="10">
                  <c:v>2839943.1</c:v>
                </c:pt>
                <c:pt idx="11">
                  <c:v>3159262.3</c:v>
                </c:pt>
                <c:pt idx="12">
                  <c:v>3457317.9</c:v>
                </c:pt>
                <c:pt idx="13">
                  <c:v>3768914.2</c:v>
                </c:pt>
              </c:numCache>
            </c:numRef>
          </c:yVal>
          <c:smooth val="0"/>
          <c:extLst>
            <c:ext xmlns:c16="http://schemas.microsoft.com/office/drawing/2014/chart" uri="{C3380CC4-5D6E-409C-BE32-E72D297353CC}">
              <c16:uniqueId val="{00000001-7366-264F-9D92-2599ABB35C18}"/>
            </c:ext>
          </c:extLst>
        </c:ser>
        <c:ser>
          <c:idx val="1"/>
          <c:order val="1"/>
          <c:tx>
            <c:v>Predicted Foodservice Market Size</c:v>
          </c:tx>
          <c:spPr>
            <a:ln w="19050">
              <a:noFill/>
            </a:ln>
          </c:spPr>
          <c:xVal>
            <c:numRef>
              <c:f>'#2 REGRESSION MODEL (ATT_1)'!$D$11:$D$24</c:f>
              <c:numCache>
                <c:formatCode>General</c:formatCode>
                <c:ptCount val="14"/>
                <c:pt idx="0">
                  <c:v>21.92</c:v>
                </c:pt>
                <c:pt idx="1">
                  <c:v>22.05</c:v>
                </c:pt>
                <c:pt idx="2">
                  <c:v>21.89</c:v>
                </c:pt>
                <c:pt idx="3">
                  <c:v>21.72</c:v>
                </c:pt>
                <c:pt idx="4">
                  <c:v>21.57</c:v>
                </c:pt>
                <c:pt idx="5">
                  <c:v>21.42</c:v>
                </c:pt>
                <c:pt idx="6">
                  <c:v>21.27</c:v>
                </c:pt>
                <c:pt idx="7">
                  <c:v>22.16</c:v>
                </c:pt>
                <c:pt idx="8">
                  <c:v>23.06</c:v>
                </c:pt>
                <c:pt idx="9">
                  <c:v>23.76</c:v>
                </c:pt>
                <c:pt idx="10">
                  <c:v>24.46</c:v>
                </c:pt>
                <c:pt idx="11">
                  <c:v>25.17</c:v>
                </c:pt>
                <c:pt idx="12">
                  <c:v>25.88</c:v>
                </c:pt>
                <c:pt idx="13" formatCode="0.00">
                  <c:v>26.6</c:v>
                </c:pt>
              </c:numCache>
            </c:numRef>
          </c:xVal>
          <c:yVal>
            <c:numRef>
              <c:f>'#2 REGRESSION MODEL (ATT_1)'!$C$58:$C$71</c:f>
              <c:numCache>
                <c:formatCode>General</c:formatCode>
                <c:ptCount val="14"/>
                <c:pt idx="0">
                  <c:v>1454822.0936548784</c:v>
                </c:pt>
                <c:pt idx="1">
                  <c:v>1521052.9781127051</c:v>
                </c:pt>
                <c:pt idx="2">
                  <c:v>1439538.0433953796</c:v>
                </c:pt>
                <c:pt idx="3">
                  <c:v>1352928.4252582211</c:v>
                </c:pt>
                <c:pt idx="4">
                  <c:v>1276508.1739607286</c:v>
                </c:pt>
                <c:pt idx="5">
                  <c:v>1200087.922663236</c:v>
                </c:pt>
                <c:pt idx="6">
                  <c:v>1123667.6713657435</c:v>
                </c:pt>
                <c:pt idx="7">
                  <c:v>1577094.4957308657</c:v>
                </c:pt>
                <c:pt idx="8">
                  <c:v>2035616.003515821</c:v>
                </c:pt>
                <c:pt idx="9">
                  <c:v>2392243.8429041207</c:v>
                </c:pt>
                <c:pt idx="10">
                  <c:v>2748871.6822924204</c:v>
                </c:pt>
                <c:pt idx="11">
                  <c:v>3110594.2051005512</c:v>
                </c:pt>
                <c:pt idx="12">
                  <c:v>3472316.7279086821</c:v>
                </c:pt>
                <c:pt idx="13">
                  <c:v>3839133.9341366477</c:v>
                </c:pt>
              </c:numCache>
            </c:numRef>
          </c:yVal>
          <c:smooth val="0"/>
          <c:extLst>
            <c:ext xmlns:c16="http://schemas.microsoft.com/office/drawing/2014/chart" uri="{C3380CC4-5D6E-409C-BE32-E72D297353CC}">
              <c16:uniqueId val="{00000002-7366-264F-9D92-2599ABB35C18}"/>
            </c:ext>
          </c:extLst>
        </c:ser>
        <c:dLbls>
          <c:showLegendKey val="0"/>
          <c:showVal val="0"/>
          <c:showCatName val="0"/>
          <c:showSerName val="0"/>
          <c:showPercent val="0"/>
          <c:showBubbleSize val="0"/>
        </c:dLbls>
        <c:axId val="1829299039"/>
        <c:axId val="1807012639"/>
      </c:scatterChart>
      <c:valAx>
        <c:axId val="1829299039"/>
        <c:scaling>
          <c:orientation val="minMax"/>
        </c:scaling>
        <c:delete val="0"/>
        <c:axPos val="b"/>
        <c:title>
          <c:tx>
            <c:rich>
              <a:bodyPr/>
              <a:lstStyle/>
              <a:p>
                <a:pPr>
                  <a:defRPr/>
                </a:pPr>
                <a:r>
                  <a:rPr lang="en-US"/>
                  <a:t>Labor force, female (% of total labor force)</a:t>
                </a:r>
              </a:p>
            </c:rich>
          </c:tx>
          <c:overlay val="0"/>
        </c:title>
        <c:numFmt formatCode="General" sourceLinked="1"/>
        <c:majorTickMark val="out"/>
        <c:minorTickMark val="none"/>
        <c:tickLblPos val="nextTo"/>
        <c:crossAx val="1807012639"/>
        <c:crosses val="autoZero"/>
        <c:crossBetween val="midCat"/>
      </c:valAx>
      <c:valAx>
        <c:axId val="1807012639"/>
        <c:scaling>
          <c:orientation val="minMax"/>
        </c:scaling>
        <c:delete val="0"/>
        <c:axPos val="l"/>
        <c:title>
          <c:tx>
            <c:rich>
              <a:bodyPr/>
              <a:lstStyle/>
              <a:p>
                <a:pPr>
                  <a:defRPr/>
                </a:pPr>
                <a:r>
                  <a:rPr lang="en-US"/>
                  <a:t>Foodservice Market Size</a:t>
                </a:r>
              </a:p>
            </c:rich>
          </c:tx>
          <c:overlay val="0"/>
        </c:title>
        <c:numFmt formatCode="#,##0.0" sourceLinked="1"/>
        <c:majorTickMark val="out"/>
        <c:minorTickMark val="none"/>
        <c:tickLblPos val="nextTo"/>
        <c:crossAx val="1829299039"/>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'GDP&amp;ECONOMIC GROWTH INDICATORS'!$D$87</c:f>
              <c:strCache>
                <c:ptCount val="1"/>
                <c:pt idx="0">
                  <c:v>GDP</c:v>
                </c:pt>
              </c:strCache>
            </c:strRef>
          </c:tx>
          <c:spPr>
            <a:ln w="28575" cap="rnd">
              <a:solidFill>
                <a:schemeClr val="accent1"/>
              </a:solidFill>
              <a:round/>
            </a:ln>
            <a:effectLst/>
          </c:spPr>
          <c:marker>
            <c:symbol val="none"/>
          </c:marker>
          <c:cat>
            <c:numRef>
              <c:f>'GDP&amp;ECONOMIC GROWTH INDICATORS'!$C$88:$C$146</c:f>
              <c:numCache>
                <c:formatCode>General</c:formatCode>
                <c:ptCount val="59"/>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numCache>
            </c:numRef>
          </c:cat>
          <c:val>
            <c:numRef>
              <c:f>'GDP&amp;ECONOMIC GROWTH INDICATORS'!$D$88:$D$146</c:f>
              <c:numCache>
                <c:formatCode>General</c:formatCode>
                <c:ptCount val="59"/>
                <c:pt idx="0">
                  <c:v>37.03</c:v>
                </c:pt>
                <c:pt idx="1">
                  <c:v>39.229999999999997</c:v>
                </c:pt>
                <c:pt idx="2">
                  <c:v>42.16</c:v>
                </c:pt>
                <c:pt idx="3">
                  <c:v>48.42</c:v>
                </c:pt>
                <c:pt idx="4">
                  <c:v>56.48</c:v>
                </c:pt>
                <c:pt idx="5">
                  <c:v>59.55</c:v>
                </c:pt>
                <c:pt idx="6">
                  <c:v>45.87</c:v>
                </c:pt>
                <c:pt idx="7">
                  <c:v>50.13</c:v>
                </c:pt>
                <c:pt idx="8">
                  <c:v>53.09</c:v>
                </c:pt>
                <c:pt idx="9">
                  <c:v>58.45</c:v>
                </c:pt>
                <c:pt idx="10">
                  <c:v>62.42</c:v>
                </c:pt>
                <c:pt idx="11">
                  <c:v>67.349999999999994</c:v>
                </c:pt>
                <c:pt idx="12">
                  <c:v>71.459999999999994</c:v>
                </c:pt>
                <c:pt idx="13">
                  <c:v>85.52</c:v>
                </c:pt>
                <c:pt idx="14">
                  <c:v>99.53</c:v>
                </c:pt>
                <c:pt idx="15">
                  <c:v>98.47</c:v>
                </c:pt>
                <c:pt idx="16">
                  <c:v>102.72</c:v>
                </c:pt>
                <c:pt idx="17">
                  <c:v>121.49</c:v>
                </c:pt>
                <c:pt idx="18">
                  <c:v>137.30000000000001</c:v>
                </c:pt>
                <c:pt idx="19">
                  <c:v>152.99</c:v>
                </c:pt>
                <c:pt idx="20">
                  <c:v>186.33</c:v>
                </c:pt>
                <c:pt idx="21">
                  <c:v>193.49</c:v>
                </c:pt>
                <c:pt idx="22">
                  <c:v>200.72</c:v>
                </c:pt>
                <c:pt idx="23">
                  <c:v>218.26</c:v>
                </c:pt>
                <c:pt idx="24">
                  <c:v>212.16</c:v>
                </c:pt>
                <c:pt idx="25">
                  <c:v>232.51</c:v>
                </c:pt>
                <c:pt idx="26">
                  <c:v>248.99</c:v>
                </c:pt>
                <c:pt idx="27">
                  <c:v>279.02999999999997</c:v>
                </c:pt>
                <c:pt idx="28">
                  <c:v>296.58999999999997</c:v>
                </c:pt>
                <c:pt idx="29">
                  <c:v>296.04000000000002</c:v>
                </c:pt>
                <c:pt idx="30">
                  <c:v>320.98</c:v>
                </c:pt>
                <c:pt idx="31">
                  <c:v>270.11</c:v>
                </c:pt>
                <c:pt idx="32">
                  <c:v>288.20999999999998</c:v>
                </c:pt>
                <c:pt idx="33">
                  <c:v>279.3</c:v>
                </c:pt>
                <c:pt idx="34">
                  <c:v>327.27999999999997</c:v>
                </c:pt>
                <c:pt idx="35">
                  <c:v>360.28</c:v>
                </c:pt>
                <c:pt idx="36">
                  <c:v>392.9</c:v>
                </c:pt>
                <c:pt idx="37">
                  <c:v>415.87</c:v>
                </c:pt>
                <c:pt idx="38">
                  <c:v>421.35</c:v>
                </c:pt>
                <c:pt idx="39">
                  <c:v>458.82</c:v>
                </c:pt>
                <c:pt idx="40">
                  <c:v>468.39</c:v>
                </c:pt>
                <c:pt idx="41">
                  <c:v>485.44</c:v>
                </c:pt>
                <c:pt idx="42">
                  <c:v>514.94000000000005</c:v>
                </c:pt>
                <c:pt idx="43">
                  <c:v>607.70000000000005</c:v>
                </c:pt>
                <c:pt idx="44">
                  <c:v>709.15</c:v>
                </c:pt>
                <c:pt idx="45">
                  <c:v>820.38</c:v>
                </c:pt>
                <c:pt idx="46">
                  <c:v>940.26</c:v>
                </c:pt>
                <c:pt idx="47">
                  <c:v>1216.74</c:v>
                </c:pt>
                <c:pt idx="48">
                  <c:v>1198.9000000000001</c:v>
                </c:pt>
                <c:pt idx="49">
                  <c:v>1341.89</c:v>
                </c:pt>
                <c:pt idx="50">
                  <c:v>1675.62</c:v>
                </c:pt>
                <c:pt idx="51">
                  <c:v>1823.05</c:v>
                </c:pt>
                <c:pt idx="52">
                  <c:v>1827.64</c:v>
                </c:pt>
                <c:pt idx="53">
                  <c:v>1856.72</c:v>
                </c:pt>
                <c:pt idx="54">
                  <c:v>2039.13</c:v>
                </c:pt>
                <c:pt idx="55">
                  <c:v>2103.59</c:v>
                </c:pt>
                <c:pt idx="56">
                  <c:v>2290.4299999999998</c:v>
                </c:pt>
                <c:pt idx="57">
                  <c:v>2652.24</c:v>
                </c:pt>
                <c:pt idx="58">
                  <c:v>2718.73</c:v>
                </c:pt>
              </c:numCache>
            </c:numRef>
          </c:val>
          <c:smooth val="0"/>
          <c:extLst>
            <c:ext xmlns:c16="http://schemas.microsoft.com/office/drawing/2014/chart" uri="{C3380CC4-5D6E-409C-BE32-E72D297353CC}">
              <c16:uniqueId val="{00000000-0B44-C34F-BAFF-62574097F012}"/>
            </c:ext>
          </c:extLst>
        </c:ser>
        <c:dLbls>
          <c:showLegendKey val="0"/>
          <c:showVal val="0"/>
          <c:showCatName val="0"/>
          <c:showSerName val="0"/>
          <c:showPercent val="0"/>
          <c:showBubbleSize val="0"/>
        </c:dLbls>
        <c:smooth val="0"/>
        <c:axId val="95606704"/>
        <c:axId val="2122090607"/>
      </c:lineChart>
      <c:catAx>
        <c:axId val="9560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090607"/>
        <c:crosses val="autoZero"/>
        <c:auto val="1"/>
        <c:lblAlgn val="ctr"/>
        <c:lblOffset val="100"/>
        <c:noMultiLvlLbl val="0"/>
      </c:catAx>
      <c:valAx>
        <c:axId val="2122090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06704"/>
        <c:crosses val="autoZero"/>
        <c:crossBetween val="between"/>
      </c:valAx>
      <c:spPr>
        <a:noFill/>
        <a:ln>
          <a:noFill/>
        </a:ln>
        <a:effectLst/>
      </c:spPr>
    </c:plotArea>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'GDP&amp;ECONOMIC GROWTH INDICATORS'!$D$160</c:f>
              <c:strCache>
                <c:ptCount val="1"/>
                <c:pt idx="0">
                  <c:v>GDP per capita</c:v>
                </c:pt>
              </c:strCache>
            </c:strRef>
          </c:tx>
          <c:spPr>
            <a:ln w="28575" cap="rnd">
              <a:solidFill>
                <a:schemeClr val="accent1"/>
              </a:solidFill>
              <a:round/>
            </a:ln>
            <a:effectLst/>
          </c:spPr>
          <c:marker>
            <c:symbol val="none"/>
          </c:marker>
          <c:cat>
            <c:numRef>
              <c:f>'GDP&amp;ECONOMIC GROWTH INDICATORS'!$C$161:$C$219</c:f>
              <c:numCache>
                <c:formatCode>General</c:formatCode>
                <c:ptCount val="59"/>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numCache>
            </c:numRef>
          </c:cat>
          <c:val>
            <c:numRef>
              <c:f>'GDP&amp;ECONOMIC GROWTH INDICATORS'!$D$161:$D$219</c:f>
              <c:numCache>
                <c:formatCode>General</c:formatCode>
                <c:ptCount val="59"/>
                <c:pt idx="0">
                  <c:v>82.19</c:v>
                </c:pt>
                <c:pt idx="1">
                  <c:v>85.35</c:v>
                </c:pt>
                <c:pt idx="2">
                  <c:v>89.88</c:v>
                </c:pt>
                <c:pt idx="3">
                  <c:v>101.13</c:v>
                </c:pt>
                <c:pt idx="4">
                  <c:v>115.54</c:v>
                </c:pt>
                <c:pt idx="5">
                  <c:v>119.32</c:v>
                </c:pt>
                <c:pt idx="6">
                  <c:v>90</c:v>
                </c:pt>
                <c:pt idx="7">
                  <c:v>96.34</c:v>
                </c:pt>
                <c:pt idx="8">
                  <c:v>99.88</c:v>
                </c:pt>
                <c:pt idx="9">
                  <c:v>107.62</c:v>
                </c:pt>
                <c:pt idx="10">
                  <c:v>112.43</c:v>
                </c:pt>
                <c:pt idx="11">
                  <c:v>118.6</c:v>
                </c:pt>
                <c:pt idx="12">
                  <c:v>122.98</c:v>
                </c:pt>
                <c:pt idx="13">
                  <c:v>143.78</c:v>
                </c:pt>
                <c:pt idx="14">
                  <c:v>163.47999999999999</c:v>
                </c:pt>
                <c:pt idx="15">
                  <c:v>158.04</c:v>
                </c:pt>
                <c:pt idx="16">
                  <c:v>161.09</c:v>
                </c:pt>
                <c:pt idx="17">
                  <c:v>186.21</c:v>
                </c:pt>
                <c:pt idx="18">
                  <c:v>205.69</c:v>
                </c:pt>
                <c:pt idx="19">
                  <c:v>224</c:v>
                </c:pt>
                <c:pt idx="20">
                  <c:v>266.58</c:v>
                </c:pt>
                <c:pt idx="21">
                  <c:v>270.47000000000003</c:v>
                </c:pt>
                <c:pt idx="22">
                  <c:v>274.11</c:v>
                </c:pt>
                <c:pt idx="23">
                  <c:v>291.24</c:v>
                </c:pt>
                <c:pt idx="24">
                  <c:v>276.67</c:v>
                </c:pt>
                <c:pt idx="25">
                  <c:v>296.44</c:v>
                </c:pt>
                <c:pt idx="26">
                  <c:v>310.47000000000003</c:v>
                </c:pt>
                <c:pt idx="27">
                  <c:v>340.42</c:v>
                </c:pt>
                <c:pt idx="28">
                  <c:v>354.15</c:v>
                </c:pt>
                <c:pt idx="29">
                  <c:v>346.11</c:v>
                </c:pt>
                <c:pt idx="30">
                  <c:v>367.56</c:v>
                </c:pt>
                <c:pt idx="31">
                  <c:v>303.06</c:v>
                </c:pt>
                <c:pt idx="32">
                  <c:v>316.95</c:v>
                </c:pt>
                <c:pt idx="33">
                  <c:v>301.16000000000003</c:v>
                </c:pt>
                <c:pt idx="34">
                  <c:v>346.1</c:v>
                </c:pt>
                <c:pt idx="35">
                  <c:v>373.77</c:v>
                </c:pt>
                <c:pt idx="36">
                  <c:v>399.95</c:v>
                </c:pt>
                <c:pt idx="37">
                  <c:v>415.49</c:v>
                </c:pt>
                <c:pt idx="38">
                  <c:v>413.3</c:v>
                </c:pt>
                <c:pt idx="39">
                  <c:v>442</c:v>
                </c:pt>
                <c:pt idx="40">
                  <c:v>443.31</c:v>
                </c:pt>
                <c:pt idx="41">
                  <c:v>451.57</c:v>
                </c:pt>
                <c:pt idx="42">
                  <c:v>470.99</c:v>
                </c:pt>
                <c:pt idx="43">
                  <c:v>546.73</c:v>
                </c:pt>
                <c:pt idx="44">
                  <c:v>627.77</c:v>
                </c:pt>
                <c:pt idx="45">
                  <c:v>714.86</c:v>
                </c:pt>
                <c:pt idx="46">
                  <c:v>806.75</c:v>
                </c:pt>
                <c:pt idx="47">
                  <c:v>1028.33</c:v>
                </c:pt>
                <c:pt idx="48">
                  <c:v>998.52</c:v>
                </c:pt>
                <c:pt idx="49">
                  <c:v>1101.96</c:v>
                </c:pt>
                <c:pt idx="50">
                  <c:v>1357.56</c:v>
                </c:pt>
                <c:pt idx="51">
                  <c:v>1458.1</c:v>
                </c:pt>
                <c:pt idx="52">
                  <c:v>1443.88</c:v>
                </c:pt>
                <c:pt idx="53">
                  <c:v>1449.61</c:v>
                </c:pt>
                <c:pt idx="54">
                  <c:v>1573.88</c:v>
                </c:pt>
                <c:pt idx="55">
                  <c:v>1605.61</c:v>
                </c:pt>
                <c:pt idx="56">
                  <c:v>1729.27</c:v>
                </c:pt>
                <c:pt idx="57">
                  <c:v>1981.27</c:v>
                </c:pt>
                <c:pt idx="58">
                  <c:v>2009.98</c:v>
                </c:pt>
              </c:numCache>
            </c:numRef>
          </c:val>
          <c:smooth val="0"/>
          <c:extLst>
            <c:ext xmlns:c16="http://schemas.microsoft.com/office/drawing/2014/chart" uri="{C3380CC4-5D6E-409C-BE32-E72D297353CC}">
              <c16:uniqueId val="{00000000-126B-2340-8255-F7A2737E3E7B}"/>
            </c:ext>
          </c:extLst>
        </c:ser>
        <c:dLbls>
          <c:showLegendKey val="0"/>
          <c:showVal val="0"/>
          <c:showCatName val="0"/>
          <c:showSerName val="0"/>
          <c:showPercent val="0"/>
          <c:showBubbleSize val="0"/>
        </c:dLbls>
        <c:smooth val="0"/>
        <c:axId val="95476416"/>
        <c:axId val="66961824"/>
      </c:lineChart>
      <c:catAx>
        <c:axId val="9547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61824"/>
        <c:crosses val="autoZero"/>
        <c:auto val="1"/>
        <c:lblAlgn val="ctr"/>
        <c:lblOffset val="100"/>
        <c:noMultiLvlLbl val="0"/>
      </c:catAx>
      <c:valAx>
        <c:axId val="66961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76416"/>
        <c:crosses val="autoZero"/>
        <c:crossBetween val="between"/>
      </c:valAx>
      <c:spPr>
        <a:noFill/>
        <a:ln>
          <a:noFill/>
        </a:ln>
        <a:effectLst/>
      </c:spPr>
    </c:plotArea>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INFRASTRUCTURES!$D$15</c:f>
              <c:strCache>
                <c:ptCount val="1"/>
                <c:pt idx="0">
                  <c:v>INTERNET USERS</c:v>
                </c:pt>
              </c:strCache>
            </c:strRef>
          </c:tx>
          <c:spPr>
            <a:ln w="28575" cap="rnd">
              <a:solidFill>
                <a:schemeClr val="accent1"/>
              </a:solidFill>
              <a:round/>
            </a:ln>
            <a:effectLst/>
          </c:spPr>
          <c:marker>
            <c:symbol val="none"/>
          </c:marker>
          <c:cat>
            <c:numRef>
              <c:f>INFRASTRUCTURES!$C$16:$C$43</c:f>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f>INFRASTRUCTURES!$D$16:$D$43</c:f>
              <c:numCache>
                <c:formatCode>General</c:formatCode>
                <c:ptCount val="28"/>
                <c:pt idx="0">
                  <c:v>0</c:v>
                </c:pt>
                <c:pt idx="1">
                  <c:v>0</c:v>
                </c:pt>
                <c:pt idx="2">
                  <c:v>0</c:v>
                </c:pt>
                <c:pt idx="3">
                  <c:v>0</c:v>
                </c:pt>
                <c:pt idx="4">
                  <c:v>0</c:v>
                </c:pt>
                <c:pt idx="5">
                  <c:v>0.03</c:v>
                </c:pt>
                <c:pt idx="6">
                  <c:v>0.05</c:v>
                </c:pt>
                <c:pt idx="7">
                  <c:v>7.0000000000000007E-2</c:v>
                </c:pt>
                <c:pt idx="8">
                  <c:v>0.14000000000000001</c:v>
                </c:pt>
                <c:pt idx="9">
                  <c:v>0.27</c:v>
                </c:pt>
                <c:pt idx="10">
                  <c:v>0.53</c:v>
                </c:pt>
                <c:pt idx="11">
                  <c:v>0.66</c:v>
                </c:pt>
                <c:pt idx="12">
                  <c:v>1.54</c:v>
                </c:pt>
                <c:pt idx="13">
                  <c:v>1.69</c:v>
                </c:pt>
                <c:pt idx="14">
                  <c:v>1.98</c:v>
                </c:pt>
                <c:pt idx="15">
                  <c:v>2.39</c:v>
                </c:pt>
                <c:pt idx="16">
                  <c:v>2.81</c:v>
                </c:pt>
                <c:pt idx="17">
                  <c:v>3.95</c:v>
                </c:pt>
                <c:pt idx="18">
                  <c:v>4.38</c:v>
                </c:pt>
                <c:pt idx="19">
                  <c:v>5.12</c:v>
                </c:pt>
                <c:pt idx="20">
                  <c:v>7.5</c:v>
                </c:pt>
                <c:pt idx="21">
                  <c:v>10.07</c:v>
                </c:pt>
                <c:pt idx="22">
                  <c:v>12.58</c:v>
                </c:pt>
                <c:pt idx="23">
                  <c:v>15.1</c:v>
                </c:pt>
                <c:pt idx="24">
                  <c:v>21</c:v>
                </c:pt>
                <c:pt idx="25">
                  <c:v>17</c:v>
                </c:pt>
                <c:pt idx="26">
                  <c:v>22</c:v>
                </c:pt>
                <c:pt idx="27">
                  <c:v>34.450000000000003</c:v>
                </c:pt>
              </c:numCache>
            </c:numRef>
          </c:val>
          <c:smooth val="0"/>
          <c:extLst>
            <c:ext xmlns:c16="http://schemas.microsoft.com/office/drawing/2014/chart" uri="{C3380CC4-5D6E-409C-BE32-E72D297353CC}">
              <c16:uniqueId val="{00000000-E1BB-174B-84E3-AEFBB7583B6C}"/>
            </c:ext>
          </c:extLst>
        </c:ser>
        <c:dLbls>
          <c:showLegendKey val="0"/>
          <c:showVal val="0"/>
          <c:showCatName val="0"/>
          <c:showSerName val="0"/>
          <c:showPercent val="0"/>
          <c:showBubbleSize val="0"/>
        </c:dLbls>
        <c:smooth val="0"/>
        <c:axId val="95677536"/>
        <c:axId val="59657408"/>
      </c:lineChart>
      <c:catAx>
        <c:axId val="95677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57408"/>
        <c:crosses val="autoZero"/>
        <c:auto val="1"/>
        <c:lblAlgn val="ctr"/>
        <c:lblOffset val="100"/>
        <c:noMultiLvlLbl val="0"/>
      </c:catAx>
      <c:valAx>
        <c:axId val="59657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77536"/>
        <c:crosses val="autoZero"/>
        <c:crossBetween val="between"/>
      </c:valAx>
      <c:spPr>
        <a:noFill/>
        <a:ln>
          <a:noFill/>
        </a:ln>
        <a:effectLst/>
      </c:spPr>
    </c:plotArea>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INFRASTRUCTURES!$D$63</c:f>
              <c:strCache>
                <c:ptCount val="1"/>
                <c:pt idx="0">
                  <c:v>BROADBAND SUBSCRIBERS</c:v>
                </c:pt>
              </c:strCache>
            </c:strRef>
          </c:tx>
          <c:spPr>
            <a:ln w="28575" cap="rnd">
              <a:solidFill>
                <a:schemeClr val="accent1"/>
              </a:solidFill>
              <a:round/>
            </a:ln>
            <a:effectLst/>
          </c:spPr>
          <c:marker>
            <c:symbol val="none"/>
          </c:marker>
          <c:cat>
            <c:numRef>
              <c:f>INFRASTRUCTURES!$C$64:$C$81</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INFRASTRUCTURES!$D$64:$D$81</c:f>
              <c:numCache>
                <c:formatCode>General</c:formatCode>
                <c:ptCount val="18"/>
                <c:pt idx="0">
                  <c:v>50000</c:v>
                </c:pt>
                <c:pt idx="1">
                  <c:v>82409</c:v>
                </c:pt>
                <c:pt idx="2">
                  <c:v>140362</c:v>
                </c:pt>
                <c:pt idx="3">
                  <c:v>235000</c:v>
                </c:pt>
                <c:pt idx="4">
                  <c:v>1348000</c:v>
                </c:pt>
                <c:pt idx="5">
                  <c:v>2300000</c:v>
                </c:pt>
                <c:pt idx="6">
                  <c:v>3130000</c:v>
                </c:pt>
                <c:pt idx="7">
                  <c:v>5280000</c:v>
                </c:pt>
                <c:pt idx="8">
                  <c:v>7745710</c:v>
                </c:pt>
                <c:pt idx="9">
                  <c:v>10990000</c:v>
                </c:pt>
                <c:pt idx="10">
                  <c:v>13351187</c:v>
                </c:pt>
                <c:pt idx="11">
                  <c:v>14982178</c:v>
                </c:pt>
                <c:pt idx="12">
                  <c:v>14927670</c:v>
                </c:pt>
                <c:pt idx="13">
                  <c:v>15750000</c:v>
                </c:pt>
                <c:pt idx="14">
                  <c:v>16942750</c:v>
                </c:pt>
                <c:pt idx="15">
                  <c:v>18653312</c:v>
                </c:pt>
                <c:pt idx="16">
                  <c:v>17856024</c:v>
                </c:pt>
                <c:pt idx="17">
                  <c:v>18170000</c:v>
                </c:pt>
              </c:numCache>
            </c:numRef>
          </c:val>
          <c:smooth val="0"/>
          <c:extLst>
            <c:ext xmlns:c16="http://schemas.microsoft.com/office/drawing/2014/chart" uri="{C3380CC4-5D6E-409C-BE32-E72D297353CC}">
              <c16:uniqueId val="{00000000-3063-C84A-9E5A-9E55EA14314F}"/>
            </c:ext>
          </c:extLst>
        </c:ser>
        <c:dLbls>
          <c:showLegendKey val="0"/>
          <c:showVal val="0"/>
          <c:showCatName val="0"/>
          <c:showSerName val="0"/>
          <c:showPercent val="0"/>
          <c:showBubbleSize val="0"/>
        </c:dLbls>
        <c:smooth val="0"/>
        <c:axId val="96108464"/>
        <c:axId val="40780016"/>
      </c:lineChart>
      <c:catAx>
        <c:axId val="9610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80016"/>
        <c:crosses val="autoZero"/>
        <c:auto val="1"/>
        <c:lblAlgn val="ctr"/>
        <c:lblOffset val="100"/>
        <c:noMultiLvlLbl val="0"/>
      </c:catAx>
      <c:valAx>
        <c:axId val="40780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08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SWIGGY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SWIGGY</a:t>
          </a:r>
        </a:p>
      </cx:txPr>
    </cx:title>
    <cx:plotArea>
      <cx:plotAreaRegion>
        <cx:series layoutId="regionMap" uniqueId="{9F538AAF-93DD-614E-9DC0-F08FCA4D310A}" formatIdx="0">
          <cx:tx>
            <cx:txData>
              <cx:f>_xlchart.v5.6</cx:f>
              <cx:v>Swiggy</cx:v>
            </cx:txData>
          </cx:tx>
          <cx:dataId val="0"/>
          <cx:layoutPr>
            <cx:geography cultureLanguage="en-US" cultureRegion="US" attribution="Powered by Bing">
              <cx:geoCache provider="{E9337A44-BEBE-4D9F-B70C-5C5E7DAFC167}">
                <cx:binary>1Hxbb9y40u1fCfJ0DnDkIcX7xp4NDCX11Xc78SQvQsd2dCV1v/76rzqJM3bHM0mw8x3AD0HgVlNd
4iKrVq0q6t+3479u8/td/Wo0uW3+dTv+/jpu2/Jfv/3W3Mb3ZtccmeS2LpriY3t0W5jfio8fk9v7
3+7q3ZDY6DcXYfrbbbyr2/vx9X/+DXeL7ovj4nbXJoW96O7r6fK+6fK2+Ydrz156dVt0tt0Pj+BO
v79e27tk9/rVvW2TdrqeyvvfXz/5xutXvx3e55vffJWDWW13B2NdckQRRxgziamLpJKvX+WFjb5c
FuqIMokUFoRJoiSlDz99ujMw/LvWfLJld3dX3zfNqy//fx32xPCvnyZN4X1+Zq/Ym7g+/fRMvz2d
0//8++ADeMqDTx5N++GUfO8SmGoS6ydNWye3Lf799cnOJmVXPzz954l/8qWfnXh6JAjmhCMqCCeu
xE8mXpEjCRNOMWeIKMRd9vDTnyf+B+x5fuq/DnxiPDwgzPJLwiOZi3pnHiblF+BBjggSElGMBOew
I/hTPNwj6UqFJWUCEfwNHN8352/geBh4CMf7FwXHuiny+1d/2Lud2dn7V/evTpPb4sOuvv91AGH3
iNG9n+KCYyooP9gwABAWSsGeAod2iM8Xy17t7N2Daa/WTQ5/Nv9k4fOY/ePNDnD842VtK51ACPun
GfnJ6MKOuJDSZURICuhw9WRTSbiMXYoVdr9e/hzYPju571rzPD5fhh0goS9f1I66SrIs+ZX+TRwx
gV2XY6yUYhiLp1DIIyqYYkoIIYkLLu5hFXyG4vvmPI/Fw7gDMK62LwqMVWJ2QO7yV+f17u6+iR/m
5r8POwQfKReivySUEcIVBoL1mH+JI5dBLEIuFq5kmEFUerxDfsaw5wH69g4HUK3OXxRU1/Wepx0w
5CeP9LNEjRxBsGGuqxCh1CWSPEFIYbgM/NkliHIpDmjaD1jzPCxfBz4x/ffX1y/Li+l7G+3y3auz
29vkDhbuLv+FjAByF6DIAvHPiQslT3MXKY6UkNgF7JgUEkj0071zc9+0rz4b+HDhuf38PD5PBh9g
dKNf1I653KW7po139p9m4SfjPj9ikCsqSGwEklQdcDUBwFEpIGUWAjFg3QfB5ocseh6XR0MPULnc
vChU/B1IC3sivYtAlFjt+vs8+YUAoSNXIOQKCC2cQuh5SqYBIAQ0gRKXiE9+DXbW47Dz2bhPZPoH
zXserb+7zwF0/ssi0dv7Gnzew4w951N+bjdhdESpcDnlAhOXcXnAEThIOFIqQYDYIReC1MNPf6Zu
3zfneXAexh2AsT1+UfvoZHcXT7tfT9wg+DAQZhgHwqwgMUXuE1og5BEQBgXJKHWlwEgdgPLjZj0P
zuH4A5BOXhZpO9lB2rlr4vZXEje81y4xRsTFCGKRi58mn4IfYdA7kQIPqAhh3yL0Qzb9HTyPBh9i
s3pZG+g+gsxnN/1Ch+Yy2DucKekixvher3myd4BSu0JB5MFcqn1sgq31OPqc/IhFf4PLX0MPUXlZ
bs0DvnaXADX4lbkoOoIoA2EGshzyRex/nIvyI2BqGCINp5KSw1Tnxyx6HpbHYw9w8V7WbtnAvs/2
2Dws2f8+/EOk4QwKBZTSfSHmGRFtfxUTUKdBtmb8YLf8kEXPw/Jo6AEqm5eFylmdNM2vdGDoiEGd
AAoGlAD3ArnsiQOT9Ii6TEBmQ1zq4m9Uge+b8zweD+MOwDjzX1RAWe3qaWd/JRrqCCvOIJcULqaE
MRBhnvotQmFfoH02ytWnXOdxOPkBe56H4+vAAzxWly8Kj2XxC7HA7IhA9QXC91+FssdY0CPEKDBj
IfBzQeQ7tjyPw6dBBxgs/3hRGPj7uhlk+37S/cLAAXkjCJNAgTEBQIBKPd0XUDHjhICuDDoA+Tag
f7Zpn+R/x6rnUTkYfoCP/7J81rJLIUFpfyE27pHgUHBRGEFjxbcKGT6CmA7NAUCBP2+kh5/+nNP/
gD3Po/J14AEey5eljv0B4fxXFsf4EWGUUcIlU5ggeZCQwE4BGWxfHtvrMN9QrO9a8zwWX4YdIPHH
1YvyXNf3UEWPfmk8x+IICvkKIQgVn+r5+KnfUkdojwGirvvQOfM4nv+QRc8j8mjoASrXLwuVzc6Y
DuLJFkQVk9QPzuO/T0YIVMPUPkeERPBzp8VTbDjkKqCKQYuG+Jb3frZqH1G+2PXq/zTtrr3/v/9k
3/NI/cOtDpDbvKxS83ln092Hf5qQnxOPCYJayz4N4ZS5EFEEpIePCRkDjiAo9D19W7z8vinPY/Mw
7gCIc/3fOranHYCPuhj3D4mgawuoJWLEdd2nzQ3CPcKgAErIkakrgOvQh/n9HE0fDP7sRZ7bJD/3
oF8gPGinO99l0E+4L7MddjiewxKFrs2D9sVvPvjf7XA8L0BQglbXup4eZue5mfi51Yf37Q0IEcgG
qFTsUCRXQIIUhXxBsgeF9rEnP+/uuu9b9HfY/DX2cCG++28X4gFS/7vAvGlb4J6/WFSCHYOB7yhw
5lBbElDKeOoW1NFem4XOBsIe6oOPkflBm56H5sngA2zevCxv7d/ncfLrtosrj0B8VRxEJbVvNXHl
U1TE0b4BUjCXUvxMl+N3rXkejy/DDpDwX5Yg/mlR/S+U+Tg4MJdg6MTe/wel8ieISBACIY1jQEg/
SbMSAPtmn/yIVc8jc/BQBwi9eVlFPi+Od22bNL+2aOFCsQgCP5JQgYVueaWe8hvpHkGeAOoHSBwK
dKnDVpMfNep5fJ6OPoDHu35RYeYPexdDx8kv73AERVBALAEWgPfa674z+zH/VEdQ6YO+Bv58A92P
W/U8QofjDzD642Vtoe2utrt2l/1KwRbOoUCdgkLrKcdKiqeVjH2RHIqwoJtLAkoVfOupf/shg55H
5tHQA1C2L0u7vd6ZJIc+rbtfKN0Cb4ZSnuJwNAi0ctCdnm4aaNYGdwdaFYX2x/15lKeo/JhFz8Py
eOwBLtf/n9uwDlj2ozNbX0+0+bAbgk9H4X746qfHhsN5B0O/hO1nU57PEX19B8fl4DDWo/7h/T2e
xPs/6s4+2yn+1+B7aLb8/bUSR0C+gcRBTqSA8e2JwwANqXAFHzHIhyAph5IV7Lj9FVvUbQy//qmj
BdRiSJhA/JIMYl1TdJ8ucTgvBmo+nFAS3HWR+HoI8bzIp6iwX6fsy9+vbGfOi8S2ze+vwTm/flV+
/t7e0P0xKAWKJyxBATufQaMgXL/dXcJJR/g6/n9KtLQJuzFeIzwVHrR49ixonJhIv5+lczXYdroh
MZqDxNK48PA8UaFrU9tL5cRJwAwfsKZD1c+bbJB5HXRJVAaVaebNlMfFPcVR5HqzbVTpOaqTs26M
m2WLappNryVpxIZYx9hTQ6dO6ZDg/BrNqTjPwiQUWxmKajrO+1IkKxxX0bt5rpxNWYX39djK7nZ0
hRN5Xdi5b8Y8M9Zv0rk4Npw5fs8KomncZ/7ESRfrhPPJg2aHzq9iFC2zNJ34YrQu69bE4FB4c1MV
0c00NTAFyjbVFTJT9K4Za+xsnWiOA1KX/RhYRRqiqzrCVMf9WDW6yqQ9nsg4ekS2WZDxodDuXDcf
J1N0J3U1hGfF3ORnYZ9P5wknk586Dj52577Qto+SC8nLnHrlbBn8cp3hreyjftCWqijVXWPQIksg
turKiHRBSyl1JZmpNCdxqTRyY3s2w2mPSKs6Ho77ZhreFNiGXtF343lj+RQGU+OMVg9wFnIx5yM+
YayAH0CqveFV31y3/VC+HcuIXtSq62c9p26z4vCopaYJ6VNfxca8S2JhqW7kPDlvcoXxqPupbWKf
8mEigaBNU+uCtnXq1XFFLmajUOzHhcDqLKKOiBciCV13M5K8Fn4b1fZqnhv2fkjL6AbxIY31WPXU
0bV10jdhZdx1jerpIkJQ+PIGPiCr62xOS092JrlnMi8ynZo5IQunsvh+6sL0XS0tMbpr8/kt7rg5
rnvSrxPKZz+Nmvk6byLS+DIJLSzwzlla1V0IkdUXMi7TRPeRlWxRoCqiuuin7MQVBQXbxrz1ktgO
W9yEyVWUG35bdTHCQdEYmuhqHi1ZZklaxF5SOXJdwLaYdY0cVvl87sOPcVjS+7moYuu7RdwsohDZ
dZMRs8KMVcdjnPeTpmmGRo3HMsV+2Ff5neppuFEinK+bMmmDXMpJx+lU1b6Z2/E262Sd6tEU2ZUi
Q11obkN8pvJyXNdVNgUx6tKT3M2aTjddUW3mqXNORj50fj7heTfXQ3abTiRZMUulnw1RRHTWWBL0
kUwWXQd6j85qFG1NlEUnLBoM1jwpiyta5nydDWFee+3MxckEEN8ntO+MVgjLZiFGWiY6R6xNdNjG
fadF22Wt7mUd9T4d7fShNBNKddyJ4b2gY3fO7JjDAmj7qtSknefcr+BxgqqdeqNFqpzCE31dzIEZ
Fa+8fqjbt3OeKbNqOtNVeu5IurZZPrwLi6xygw7nlW7ypr9uUyvOaEkqoc0oEKyOSgp4eisv0sx2
p7jC86Zk1fyh4E563vMONnWUE37lZFVdnmaGy7WpzWx93tWR1WxKZOE1TsUuQx7Gl2qipvNphZ0/
Ce/RgoyRE3sxL+sePORQ3YVonoVHLco6bTjsds+m1WS3jTB9seRxy26ndCpSLUSjrpsRTm8v1VQ2
b7GqB+7Hc1iHQV+4qaN5L9NwieKItjriIhwXKcvjm5rF3SrGs3s+KvAKOu1CsarExN8bUs6VB1uT
1ppFZU2Duc6I64vI5qVnc2vzRez2zYc4SuuNteA9vE6JpPHAiU+bQjXFiYzyjuuO0PgYiylkmsFi
4Zvalj3RecPyDzXvIphSJErdo66svbqJ5W04dE6m6z5ME39ODF6lbk0qv2t7PgUhNwNsa9KRdcLK
qNNjEfIrOed9tCQFrd+RjuJLgoY8C7BxslmbZHIXYoib3VCJPNcJcaNJSxGqSeeYtUsQJ+NOF04d
OZrNHY90lYjiOOwcce8mhTF+FqZ97sfxxO5Fju2Wlja/QzxrkIeLFpUBnbEweowQsZ7pTYr8JIT7
ZNAEdOXUk/Eim0wBHIVQq6xzxjFwypSWekorcZUNFO0Kt4ouEle4o46ERTdVHWPdummltmgAx34O
hySNjlve/BkX9TT5Eo7zvY3mEDYJq9N0PVZOJz1e8HBnCzNmnuqr4t3ckKrQVZfJoHUT2Xk9I8w5
LavSxJ7KmI29DD6/nGeUUZ+VfIjOwRe2VHe16WFjgdfdzimeTibZTK7GDaHHTpFmVCcNdi0EUVP7
JGuzfI1RbM1qrFj6nuQUbVOYc6NZY5N0MeWITtpyZywWA8/th86wad2LOF1kUVa9ceLCdlqN1RzB
+qxxtRjUlCzjaVDHNVLj6Zz2dKFkYc76sh9cP+sVnS/6NCtdD/dZ6xUQ0DIPfGV30qEKJboLyVh7
qlF89Kakbo3vdBQ+z9OOdr6oaGE9WFhh5lkQQiPPTHNIfVm4bIsaHi5MWnR+IVwnDsa+i+2itBlZ
z07R9l5UFeS2hHJD51VlRO7zdB4KP6QGOQuWSgOLtVRDsUwVE/6s1PQ+K1F1k6E5iXxItyLmxQKz
c3D6yZoMM0U+3CK5lrWRLAAPh1wvB5dKzkTa9hBvatsXXi3E7AYDpfN54rjdNh8K/radbf5nZHtY
bVMPayBwKM62oImQVsPulbHmMnci7VJbMYgSKKVe6w5sM6Y2X+coTd6VpK2CwlbYr3JRBZBT4DMx
hKTQRCUxCaZ5Losg76lZOiYtr0Q3xTeobtsPKlVm0xa2NjpqK3PSuH29KYdoQF7pEPQhJapemr7H
FzGzUQzLs2CrBCb63O268gKB3wDLSre4yLGD3padDGMt6jZiGurtcoQVEZk39YhpUIN7PWcqFNeT
GuwKtzK7Z2OZHWdtnNxhovpGZ9S1icap7N4jJ1WpxqZSrRZ2dAJsk3aT4awIKLHTqaB1t40cIbcQ
47rrphpniFIgrV4WJQ3XqmmzVFNZVO9NUzLwaqI2izpLbaaNWxZbA872A6v7JKDOmG9TJeZNSKWj
G4D8o5kaY6De9VdV5wkNvy3KqU6i+MvrQL7++Z9VcBl8qgP99dH+XSJ//XVytbg+/MI+T/r6jb9q
Efvk5GsN6SDb+fwykr9Jhf7x4o/lScC8oAhHoAz39W0k3+RKX99E8Vd69dewL1kSiBP74uXXKgTk
IV+yJPdIQXqs2L7mB+nTvhv5IUuCU+WQNLtwlhZOZYK7e5Ql7U8MQla1r0ixfdc//5k0CYpUh2nS
XvuFHAlMgBKK5Ps06lGaxKrGlg7K1KqTxgWaXUgvpYmrh1Z4DjWN31UG+PRYFsed4cuejeDHSEo8
eCqfhGG7TesASmQx+N0h08iMfjRT5tU5K3SYOr2XEyzXmb0JnfLaHToPSMl4GjtOqQ0uZm2HSk9T
OkByJq2uaGb0BKU2n/TRGZ5z6ts5JDoapsSrs2QT07txLuegzxVapH+quXQ2qhcOJFvyuMjnehWS
/BzyGalr+rZJu8s0mZku+cQ8MwfzEEs/7VDqO3n5Jw6bUs9hWPphjNdJNg2XvVvhJcoj7Ke08vI0
b87TdzOZuD/LSOqykbuwTcoAF+gNaZszm+yEjZ0zk/HCL42zbrBIPbdo8BWrrrGFhKRMLnqLgZkm
9fEMyUtcCnCEBcp9SpA39GPsTX2Y+zULP2Y86jzeNK2Pwy7y+q5yPNPhWJeTibyZx8izNbps6jhZ
tT16yx0aBYq00Z9ELef6WoZdfO5OlVmqYmg1NXWjc56teV2Nq4r0lR7cd5ZE1TmDTAMiwwSTP9aL
IalGv5OdXMYZ8LyWwfxFSInFfGx6gbdtjVZj4ohtWWrhqGvlNJUmEVDxeSquY0f0PhcN87paePnA
Bj82eRH0ZZ0tbVy/MwoyQrdI4mVSkskLe6b0JHrjcZluxnB0FlPhtj4w1VJLV8m1aEjhhaAULEjc
3OTA0oGkqf7cKZpYDzRzPASc0HdNeJsVrNFNVITHKpNYZwWu17WI+dZk5QlFqdJtQYgu2/IKd9ns
T80stZvGzSqZKeR/lT1XbpJtHOJejWNfrIpsjPTwZghLdwtdCeHSdvFZnCq0yZvKi3MO/AynhR8l
k1mEeFs2EDWga3cT5S0Alc+5rgcSLSbgY9gQu5wJPHfVgkKQ9poJO+s0M6dRWuS64M2SRRJu1oou
KCnKdFw6A9hgmB54t+3YXK1LOqwiHvfejKs2iEH42HbVtlMyOzeKfpDD9NbBrV2SsCyWgFq8mGBW
YI2FtVbd1EDunWZnrLvJUzIs5dCdQY4AST1GvTYx14r3gZhjSMHabMOy8dTaLruJemu2TRGXXr7/
M+Rlt2AVfScckQfFFOJ1g87YBOl6POAIVmiaaTWwt2GzyODUppaxyrwoFaGWrOh0DY8YZDnqAjfs
se6SMNkW4RB5eTzeDVRKIK+uo1Ogl1OP5YqZ3EdhMeq5cLLt0B5Xbr/Nu95nbruaSHiNabMJaxdm
bG5XkortzFZNk10UZIo8EcUg55ThdYuAZYyQQnlNOL4Ny0y3tj/mIz8tyvYmt62XCkPWqbHHMiuu
USYiXygnXHMbLxC+ryjzTU4yXdSmgBRAyjWkQNhJKt1FnF3KkSDtzGeJSqeN7dvGz4AUZKBSbEs3
pr4q4uFKzUXQMnUbhiO41ilOziBnL702z8rjWaXirQImI+PoxGRTvIWeyuxUsH5CWhVk0eUgWUgk
+k0cTv2GuVO2TgfqdQmpHS0mH6Ux3rrx4Gxpl0zAKBBfFTY2bxogI9oZZAYIJh3MU5YcF2m7c0Qi
Fix3Zs1yJCD7jtkJgVmedS7CJKizluvS5O4mB6Fu49KYGQ0vFjsFsceAt4F8SwVxbTfghmKtJPOK
DK1qCUsuq2vjGcJWqHFwoMwVht3I0/SkquI3We4sqGy2ccfAiZh5W8fB5HSpBh6br1VtdR8b65HO
r5Wba6fK8FK6dtfHhGmS7FPHWr6rnLEF3cPhQYlxqqtqnFYJh7w46sKPE0Kb2rhmXaXI61iSa+i3
yW8blq5K8OEhcQtvZhEwpFTetqh3dTSiSySzyKtLfl+GMyyn3Jl8aERCGtXjNuJDGAzwxpGAOBR5
JJrwMq3KNQ7L8GYqE7GuQcXzi4GENxxeg+bFg++AFnPCy/fYZOFJPYXSd8dx9uA1bLdpjIqPMl2O
dX83ub24VOACghljG/QjeI60HtgxSZ18mUdpvmR5bpejLN4AycaBWzrCq9159JqWJ9pREfHryGxJ
lcJMEdjNKIXYQueKXDkF9ULHDXUke+CGrQtRJgqrhcSd8ukgw62D69zP6gxWUlxnmht8PZih8SDO
G43abuOUdF7RXkJYL4cUNFRU60Fi2KOpG/kjXhvVwEYWmfKamZ/nDSRvaVSvID63FwRF66hMXV0L
AwRaRLXmvHtnCnGfvxEUwxqaICYQfjfkTumzdvZiKc3Giv4UxbpWrAzillg9uViXNjwJ++Z96owr
RO066yePK248FWc+tziHe6fYg7e/xYGLnA8xAFSNsBdiMRxnTtd7cYLPx4YTXVfnBRoXSK6iJAFf
GJ3VTgxLMM+DfiALVIGcSZ2bPcSM1FtQu7yhpNe2hEALuSANSJ7eud24TPuFJc16RsnJXJp12x4z
yFx1xYpWF3MaIIYXzVTt8ig+aXO8cJLizqnZBelmj3HYK2VSSw+V+F1LlvOQuYEzOpU3oh5W2UiN
LvcSQ9T0owdphl1MXX+aQGOYl4fA+zMnvkfRtB2b5s+6bj3XgneaoS0D3A8IbtHYMB3CO1uOe+A/
WtKsW6ik9suanaOx/ROC+m0bVSAuhd06Gev8tMWOWSjXgeicdhC60+a4rZIlw/ajZeQuT8Yg7d3G
dxdOEcV+WlHrxXW0MIR7rUyjbRSNHsXTMU7LYlED1fA6JA2QyPmGps4JZd3klVGT6ZGDkG0vaOQG
cTeik1i0Z3MkMu326jhH/S5EHfi1xtnaYlJeiwaruz5e5ftAa2x9Aq2dg1eBKtihc54OSEMafDlU
bQ+kMT6fiy0IfNZrKb90c1zAGkkbL4K5ZCkEc1itt2FGvLIZBdw76vwuL0pgnxnT3BVrENPezUBj
FgXrPySq0SSPjlPACvJ5uijn8rpPBhC75rkPpDxxjLOBvDEoyv4Dz1vstyl4l7GaFuWpkQhDJYAl
C1qd0T4bV7Ss3toSAYWGO/QlSDPWTl4vCnA17XTOqnLbYdipcCACuMPI/bxl53OPRx8R2Eo889y8
WhR9CdvKRiOoh7A3ewcobfQR6B6uRBwMNTMLliGuZ5KfmobBd10gfjwZbtsyvrYhEA3jzOfCXQCd
JGYDl40nU3mWdiLxIjdzL0u8tqQcTxQuIq8CFuQXROCgTB20bBO7ZGM4bCIFJhTObDYJH0qQyXsK
nkK22yhmOlc21NNQ82CIMrXIY/DPPdOzO1cfspJtuzHtNhGUVxajFMBs+hxfFYqdZ1i+taloTrJi
ZpeZXas8o6fpHDVnCVScFnE+fWxnUAuglBNtyqzbttGsSwmFkSFRH6q538KJkkz3xFmbPJ5g0w5C
d8WNiq3aMB6IZBKaVhUKIAG7xA3aa85JFqik+hNI87SYRHNFQ8jSu5itCpyHZ9nUU79uzwR2qhM7
ygvgo0tkhh6qMqbWbhzeqKk5HrDZYsRnD5Np2Mxw0EvL1E4LF25hjbnvqNMuJhOUblt4icqmxSde
nI071LWaIzEElcpB9yOF8UiV3IEVZ7XJNQtBc2jZQPQoTep1szrLku6upXXgYHJRRcCdIXsYNIMU
Ysy7tDsRPAP1ns0ByCXdwkDUWQ5AhJBM2YlJK+uXbmZAGSyywKZT41WY3kyQm/QW1JhYLJ1MgsCf
hTuesy3oKPQ4bpKbMUrCUxU5gQ2rZI1BuKBDfIJzx+qyIKEn82glvUwBjbS9wnqI2F4Gg5ib0R0t
wjVotReJSt5VfXJGJU+9JB9nTcwxHWW+gt14jBq7SXIXdD0zdT7qQLQtLPFRse57Oa/naLpzoILg
jaF7ReIBKncGSgsRd2DTuTv4d2Pqcjm1EE8gvQKHQZJLW47gHwIX8guNa2uPnQnWRQZ1pT4HMh6a
1c/rIMv7Yt+a27wMqWMvNsCJkX+QOh7e8vhE6vgy7IvUAS9ihTIjh/cV7F/ztW+T+ap0gCoMZ4Qe
vZntQemAc6ZwZAUOSiACAVEwKBU/1IOh8ZZCX5QCSo1hLP8ppQNDp/SB1AH9u1BeJi686wJOUkIH
4lOpAwRUp8BF2K9oRt6WHL11k25cq3lYDxRkWN7FkRYYF765bBVtvHhONolsmW5C5xqlxngZbKe4
tRBd+22oLNNmQOuiHt8PU2WDveQ4Z+67qmFiZdQCq3HyMdS6dcans2oUrXbb+SSlnfEjnJ87yKCN
0ypg+U3iLkCCIH6L2eilQ1Tp0I5oHXW3aVgfG+ZgHSX94EW1XAw9JJjYBycKRrPYgUEVXE3eV1wk
S5NgfyD8BHzfhZvRNWiPVKcE3fIk1W4NUmpPOk3FkHhJUwuNgIWNjWy9nBurTRuOGsUppA2pcJbx
MGrI/Y5HCoJ5OP45476FsojoIYlJKygDTthHpg4UzHbQOfb2f6i7kuXGcS37RYwgQXDAlqQmW5Yt
W3bK3jDSmRYBggNAcAK/vg/9ujuq6r1+Fd273mTmIi1zAC7uma7oUvUJKNJpv0Txpw7mo2SDTOua
L/csKJPcHdV2IlOToZo9hlX+FXn8YF3zVNuLtCTISM5kxoPXskcfxUnvpWHkNCkqetujLc2JzEih
Xkfp/wZ87ZP1MNaafPQl6g3EIJFEj77RehN2AU3qjqXMehJ9azenjqtfB0h7tRO9uS7jWazZb6/v
EhlMPHVD4EZm55Np7H70DMMp4dzXof8+CfWDle57if4mqXUg0nx68KP6forCZx53x8KYM5T256Ds
t+FP1yxgcJW/s3N7r9uhzYA0xG4KyXForZeOC3C1pOd8Hsfd2L1wW9tkGvofUDjufFp9aWmgcfIq
GRfAqbnRv4qJ9VlLp6TvHJm6trsSRsEL8zYphjYJYAPoQ3XWjP9WQkfp3C8Aq7n3Y4xmqGzxhtml
zFwdxYmLTm52evc8du5jgeak7+cg6wNi0A71VWY7VUDTGn/pcn6MmVFbUdttVfllskyFi96Wtplt
Yy91gCr3C2dHr+rbRPl5lJAa+KmErBnQ53wuf3V57uzQupwG/J3TvLsvsW1EN0S70h3u4sicUJBZ
MrMYbgfXgkZwXn0+gPzh3a3xtcpEkB/1JLbNvPISBjivfamnlV4x5wqKjWPvI9ZfmVmxjuyPUTRh
AZnuGIQgtwC8y06fC5BHiWIdlFZylgVWCczLFz+s37h7T6x7BKNeb30GoZbZ8snEV2cEvdQ1e98T
VyHklHTgHbYD/RbC27M3lkMWM1IkTguCpLTZRJsMZCaWWq5+Dk37kDMeJxGpXnVUnFqJpaE92ETa
UO/Kzl/ScTZRWixG4Hxvx7QBmoPenrRxcdBjfCfz+dXWN2El2JH8s1rUY9tVX7z1X4ZgfClqkElN
tEBxAqCYGoCswR33EnNK0zJeAIwbndJxeeuKF6CG6eB0PngyWs5JNccg6OZz2XhBOubijkiGTsoW
WewECXeWclurOatr+Q4eSWRCCZXIKXyYbrrPm41YcJgKyrwUOvx+jMk+zE333DruYalciLUefiYH
4bjQr3AUoC0BQZqAnpxuPLrCVgmXXZsNXF8m00+JZuW7KoJbZZvNoh8mqK+fy3bpwSwxcBQwKmy5
x3Z+fe9wPicibl6HAE/ebQeQn7z2d2Wrs2AWryUtn8MFm2dEo2Z1dKxkbmE0SSZi36ae/lzku5HB
o/W7CjxlaTaVmwXe8rzuugW1PdG9w1fIuSSsAamV+/zD0eNzHVXuxgoNwWWusFfjO1qOmQeonIpw
aJJWYRf6swbssPmhbcQLLWCfAP/QtFV9N7rjm5wyFVewnUC7AkHsyW2HrtqbbtNSbPqKeLu8VcsT
0UlcNLiQ2us2aswBJqPFT2wvY/wLLBEa5004dQMI1/w3cNOQzbwFW0svRYQzyjGDuqNNt3MUo0kv
6CoKf3RL95N7w4mN4CIHLzoNYpE7XeSJgtYJhsacIFGAcNa8TqG7byjBa7Kco3yG5Yej4kNf43nw
uDJb0qpLqZxtpPNztcQoSkw/h8IjW5frK12mrOjar2ka5S4Ox1Nry5+g4/RWNmILKRDeIDP7G3fQ
F2YnsJuh89gO8hxwfhsHFWcxv5ssGzIP9rFMU4Ga5SxeRgOi7qWuYKUg0XaQLmQzNUKgppDipP8j
stGhX3iTOhs7ugmcFsBFcM9EmF2eCKgOSURznQR9mMquOMft5ABjkzIdq2gX1/0W7AGMPFOSe81b
1VUyg14Iy0Y8/aJh0gawYoQB6klDoD13ixPiDKtAtUYu3TqR1z0qTBE+Vc2hWpFLu2KYCmBGAdS4
K7qxK87hK+IZV+yDjuh+ZFJ/UrcLkjnKJsniLSwU4aZesRMHiPJWNAXrGk7wFWGpFWsVPcMTBwS+
m8Nqp1dEplZs1q0oLV/xWrsiN48dqJ3IszM5AmR5/ujHS512451H05hs9YoAy2LCEisvmtpffm51
QgQjWMbNKVzx47wiSc7hhpv7RBY3b0WaMSCnWbGnWlGoDziqLHX2A1xOGzudwzGqfhV0IQAfZAta
Y7jzSRWnMc1HtAleddSdqY7f/yoXIg49Cmqz0MMQlcsPJ2+6rdv23pZotGZNry/xWMG2kU9sD62+
Qqu0wJAXV/XOUz2WAsUKYOV0YrYQx65rqnuQ6Ay42pkP7cDv81bMd3okYK5LmANUdeit5RkOj+pt
juocdhtgCW3qU5CfQJUD1RQz28SakPtiqZe0n+w71tpyao0fvfaOvQij+M4j3bh30CVkkxrmTF+X
aBAPEQgFFORa3MmnOSTqyWPlCi9Jf/RddQ7t0O0bmTcvDR1ctBezwvkJS0RDhosOlNoNLVvgVaj4
C8/9raFtnYg+Lp4hLYuzD9uYifr77z8CQ/39CANPUvbwpkBu8zOC8tJpe6+9LrpHVeKdOXeNT/HU
gKX0j2lsu51NZMnfwrYAXzRFYLGVueCn4UAIHqbSz+q40HcTgWOmW+geilqU2BlGmzGYToFVcxIv
Ap2NERnNp4sPsndX180XwuliV9CgwGlmSDI6xN/AfLUzE7uNPW6yIViaSnfbFnsFjAj/6S5fw5AH
O0Wdj1GWkH58CI5imiOIiQ09hA5Jw4pcuaj6A2T6hIfhBdILKAxnV6IW1lPU7GTVkcSBfQSnYbiy
l+6da6JPI6Iu6Xw5ga21w3GIo+HoDNV4bIWT0PAGW8/DWJPU9Yo6Hf3wQ+fO1l+GpDdtuYk9cbMW
rZZj64S4vAcel1AuwG8FbLjnTfw01aNIShXyDVx16TSbXU/YWTs4eespTJlgOBZ68aZdKEjhTFOy
hGggVJkWFB347HcP3sjqxCx0F/N2SAGicSrAZsRYUjdQ/7CabwAt6Papu6Xesq8G95xLOFq6+dha
voN9Tye9N72qdn7zDXnIbTnsA1Du/ii3tefxI/flnsQV31UeTGkDvCvtAhsCAQbKNCrkcZpOvspH
qGXufiQC3h/vYgTjYKXmEQ6nJhUi3sJ/9Lvzli1CX3uXzJuARiydDFAPPJgwd9XH3uBkK0+IfR2m
qQLUUPJlhA0BrNuTxS/rGH/PTQtSYsQB2esfoCg/NCpUQu5FPvgp7bCkXAiyVW7vaw2dz1/kW0HE
TizNh1bRA4Z6bb2m+qDBigrm7tI2DoNhle/hIfoVrjQvLLevGqxbOPJ7ipFKiSflG6rtpfPQZ/Uq
xJlR+z/gJkxsEz25ihHoP0FqlyadWudFu7VMozpK8kCAw+qUu6n9p8mv5mTOq+c4bq5dPx8EepGG
uvve1MtuCcRxdMFltHk/b9CJAxrDHKjLMDVsvFhjfoSS/Arz+auXXbIIFiTD0HmwwSo/jZ08k7Vl
h0GrjaxNfbSKw9TT3DntBGKrN35WCpkqNYz7ZQpfBZB8VqmcpRJpLxi6gm8T66XV05I6Olepqn+B
Dd4VLrweyxCkjgcrL7cg4KcFwE40KFxmr7vlaSm8tPTDy0irl7l33mdPQDWbp8yDEnNwg/GgWixY
TMFFL+MLME/y9yIdmthuukeHfpGonFm3NF4SMHIqqza1llzb4hXyRGnsa0tgLFufdLiIp8ljaRwE
v7gH+zTFO5SS7GbI0Asfr6Wh3R0riiILaik2IJEfnDgiG9eL9m4Di++Ah2ZAN5IqM2AsMwyLSYJW
VgkWNkq4T46sMu9hu3Rou2SYDmO/QtyabzVxB/ihqs94zsG00k9KnOMYlHceH7bAzA0cj8XWQzEY
260V5DzS8hAPITrlpvxlihUU+Mt1lE82wJsVscmT2dV+0s7OsYj8e+xDNMhe9ytSDJzSCKXAdCmZ
YzTG7TVADzQu5ugpf0rLdnqy8N4+UHe18HRFgslPdLdgYcAkWGShh5YjquzF4+ijgpmUWf+w1OJR
guLcqiHAkwT+r8oRm0XGRyoFXKpO8FJWVZhQCq+Z67Z7FEZzT6IqhU8s1QNsGkBth6XB442WACbQ
uNn6kXrsqvheBNxN4lAfnHltYuFojKNlgRM7f/SkIBv4ieDU8tLKDgtsrfmnz5wqK0iJN2LDpOTW
P3jkOlZ2z0ouDvDF/9SoGAxuuULwBN3psPVsU+xgeQeZGd0DZ8F0qcvXmtstn97qOWigpHf9ltfR
SeTjuzTzKYz1MSiGL9KRs+gs3RRqePKF75+GedxMfRdA8wJgaqpyx4scPV7noVqZCw4o9FM6cXKc
gUQZsQULc+K4j3KSNpXw/gPDVFuoYz00o+Z3z9nrGO/C2gWjG6spg9ausgcX6mEJ84MqIpNpkn+G
ai3GQaxTNS6HMcavgYKxwcnxFZfRgbG22CzNPCQhbWlSlD2qLbz3EN6uM3fflxFmbeVijChUQviA
7310z5DVaheIbc5WFzgr6682Yg8zKRj8hZkjx7s6d4+1DeLUGxo3s6SSqb+4e+Vzf98WxaNY8sde
N79BzhRYdMBaLfOu3Ck33wz13FRJbAAkQ/0xgB9LYzZtWTQDMtT8DTEC9LYwMaZQWQ9lD2SYM3dK
VOcMiW/nxI+m9yK2j0soH1ih4o2Wt2r07mf4UHBgG5bW2hHwZJCPoNdwKgIDZJhvcK7K0AUx0aMb
d/jOH/PPUQ/1RlJw852/V24l/w/2s/9HtGvEPA8awL9jXZH9+x6r9fN//tKX77TLf33SfxOxGFSA
sbCe76Lzx5n8RybWDTFCAwEcGL++s6T/ycR6mNEI7yAsaZjSGOHbGkDf/icTi6mZcFyFiNZ5yNng
f3j/G88ZAa/8p2QO7AsIfCHyhSvD6Ch82p8sZ8ZoE6Ir73Ywfb5V3rQvg/qzUbHcIApiUF41fGAC
ikg08k8VbnI6PoJ1viNswRH7VpL6IuuBpQNO1cQJB1hnEYgZg/PioPPvqYTd1hP72JKNt/D7wMCk
8IeX8C/SRev41r/eQozRyfDugTdHtu0vt4DFjK+8AI0E2Ai+lDrsEPX8U4bBGTjXXwWUGTyK+AzN
ACdUMnogS2UI9uBvruOv7j08SlwHvL8YhY4BaQHcin907xEJgDjRqtt1A9SQbt77yzymyqt88LeH
toSgo3EitAwY0AQ56sukUh13WUX9J6bNP3QPmDORNvsXzwVL5J8eC2KWmIqPODlGUCFo9sfLMVSQ
rqorjcuBfR1x8wsktJPQDYL6/y09/Ivfw9YP+mO4a73vMA7xa9BnMox4//MvCpfcAMa1ekeF/PT0
uw5QQys9uRnW8YH1Q4YA2gFO3xTanEhiAGrwekykVSR+qzq+s3rMltaF3uU/eTLcgy+rDEGbJIIz
R7eedDYIk+AKKsz0yykE1JQ2uMYxwl4NbPt1HjsbyuxWsPBjJLFJ0AeDOcd5Tme0baYMpo0ob2Mr
zMGLn4OmLxNfemOK6IxIae6YpLbOybRunCzVcLV95KWxq5JJUwA9b07jFui+EZ/91GcDHGqbKQAK
cqNXXpYvQukwaWQZZKBGtrA7ot6LT57jFsa+P4eQ8muIFp2B9QQm0qRBFisPGvDv5Fw0Tgzs2YBt
XF8TiQC6ano0yw8yBipdJooPgeUpMegvyhj4HO5nu4sp0jQgx2YjbwZ5GRlZcHjqWi3FxaEglqkj
j84SnoKhvDEHinJIdgg+fv77d++hQP7l3aMMwGuCwXIUU7HjdRH+wbEaLQ3smUKrne7Yru23RqFe
9AOeqo7xkBfcpWjDE/JYeM68YAm3Kk58WCt4lF/+/cX8k6aE777DHGh8QxTmpH5X1D9fTK1YpAyD
nwf9ybbKwcR6BDsQ3ynxRnznboonZ69Z9+BDIUoQ0II7TPmHHAZUJLJAAfRxWGzM4Dog3cz9UCIL
NC2WZLSvDmOAF8GN81XxYmt4+KkKdQki1BcfAnfG+mlXVPMn+n6780O8w2ZGZipmHy0nOIdBkW7g
xD20Pvq9yaVgbOTfvQz/nzcizBZxBI+XC79N5P5lx7sDo6ONeLUbGgqus+zOAeRzuGkikOsDfLtc
qtQf2XNeQxHHFoKhRW8itG4abok0gi8LfBYw4ksdORtkJ9zMLHiLaoYHVMuDvJtkcTdU8GHkdXj4
rvQDnWHOOEbw8yWBh8dhOnax8jkm9ecUxxdA/QPGKcA/H12khAQX5n9Tf7y/hkvx2pH2X7+XBfU/
wIi3P7925FQctxtx2xNYdXTduBJ8BaXMjOq2aFdBPIQKR1HubBA4QS2mFfmbS/jnyo8roIB6mNuB
WDv7SwUc4HydBtZVO9iiFHzCLE6YgPnw36/vv0qm632i2LB4jdP6qOl/vk/kqGpsnAr32SM8AvPc
o30D+uDgE0Y7T7su53+3vTHsCh/65+JOQ6TC0SNGHkK85C9rqq0RIuEIM+1aUt20rm7wyifuhJwW
r0FaUWmBrtvlFwJ3u9CgshfwYeE/zEDUbM+cyWRA8AZAt/jUDuyNS75jcJcnTZFf6gCcijucRLht
5xK5oxansolQjgt4zWbnZwC3b5bPMB5JSXfcgSu27gNn45P+akFctYiJpF2RI6o6YGPF1UsLx9M/
yjo86BcndOzWDcGwm+G2TMslsLhEqJQgo8Hh2fmhi7EvIrkjQbfn6/6Y0OfI0jTwzGjEvSia5PLR
rT5amacuIGsaeDMOcYh+2jGnSernVsA1aVbjs496mJDggpTODTH8Bvk4cfs+FS20Qd9RV7iFszAG
+2EXZ0Z8FyFbiOfnogqdTS7Y0yTgD6mhAKrnooFHsoGOC0mmIjg06r271B+EmDeEksEawQaI1GP5
CcPMZ1D6YHux8j2QRaoLbjIQn7XLAT/cR2NhDvWep/wt9/Fsm/I5V3BiQ7BErJc1e965m7zED4PI
+H4nxWTgf1u2VStuI5oGQ+h5AOWaBPGd1wOBw0aCTbZu95wpFIixPY6q+vy+ArrUxwJ5A9199BOM
O36bUYPbR0jgsjYE3zXJ6eURuaYzV/FPGNa2iP+plEXm6sCknTzgoLt6SHOnTZyHqfccwk9zyrv+
IIW4+6FmPGvqdHGmWkB1Cve4pFgDhqsfOhxU4kVIg0PKRGAMXWoRfQzPiPQg1ksimVUTHpcb27SZ
mo2vNUk5bVQa7PHdqR1uCss3FLY71ErB4pODrqmLi8vHbArccyfih76BktRF1Wdp8gvO5s/1DUdV
ebPUP4RwU3G20+slVjUeZ40nVfT9M7zRXzkvkEZ3mw04rGOrggMtDc6eGEdLMAe7UaADAIfwCY4U
HtZDS8xvG4U7jNqYkz5n2zr39usqWgp5g3wLAmfE+9Tyhy+bE+bC5mnhg9YYKE7cboQvscRKA3u8
XVcD5gAgU6pDkfLCyRbjpKPkNxnhLn1RHRE1g3wdoFNQb7pHCF+su0HAN5GMcO0m4CV3E4nv9KnI
1Q9kH9uEU39NlODBRiESwpOVN4iMLOr26Ml3eYTU3uDvvt/oVLdftfMGOYyiLjy23hxnyGq1IHVq
qOUW3q56QbPsxoe1yNQmxmVG7G6I0Q7WALlRw3azsSYrKK7IeCoJ2+oqlmKb+xMBBSBRcPz8EaMM
TrZf3gO4bj2NhkOARQ9KylNo9Yc8knDjIb+QK7zmmJSfZsayhkc9afqIgjZC9bCjvDmFc+miebfM
ukc4oriBFTl/v+8+tsk4QV3XriM30bycXTlnSCU/Vl27C3y7nUtYF+a8uCHUimaPoxtbC51V+Fje
HhHBOIlJbblcW+Cl/oRLF5bX5me+uGhL8jFPBoz5TQPkBJKwXFg6ltHZ7YOrIdV2Kfln1PRXWJNN
NuOADfsgzRsABg4nRLjG3Uh8mXP/bHIQFJS0P5rCfyzkuqzn8qba34urHHh9oxO+HKBJFlrcogIL
D8nW7Lum2Akbz6I5T6GEIxNH+ctS/I5zbMygQJlBShpwYl2Stvp0p+jUwnkqUYS8HjVNjThn8ca6
tXOAb2bbG5YFHSIELkYxeIgtrRcIas7Ccwuvb07583fdCLrgqFhzsUv45rWHi1NNoHvjDN+pbLJg
XM+QEkUC1YtwNJmTtq/fm3oQeMqjg1/d1ljLZT6+eEK9YQZXkxgXJU4arJjqd20l34Qubn3p4Qtw
HWT8plykjK5W7Sm+q/J+7ygcBWthhS52V8GEjwECw0sjkaEKWzQXOe69DPM9zc1bUZH+UI11Zrm/
XcYpBNOEpwwev08mkDIDmxiM/fxlFvNvrWa2NaDsOuaArkMYQyj2UsR4aSQfkJx2H9cF0seo7IuO
DmspNppjpffvVf4aiBpzMxwcFzL0zu0E9Wbs2bu7YIUTaIIWxDrylDUO6ZkE+7qvP9YTd8wvVFRp
pOx5wTGDkiGz76Vfu8F5mNM28F4xMuan14S7dXUMEz0jsnICX45lie3ZBb8cOr71M24+HnHzTVmU
aWlCk/RVz9IwxAoBn9+jOZ6rfWDJPSgLg+MN6GrWHcKV05dL/fNagYSrl61C7y0bOaaBnt3UyZE7
Dzy5CRd1DUh7/O7hKth5QzOn31cZyRu+xAprW6LUdQoHc4WlT8LyNlVFmmNOVzY5MtOQE7IaeAge
gIVu8sp7bOcHVxaHOVh1sJkgEdb/brz6qJ658p4GwS4gCg0Ek+jScHVGY7HDKBTUBXd4mNr1lfMd
XIpbTOI46766eba4lY25rrW66etU+ewihdrOfDqsB7AqYUCrhiNSSSdMPiHIPEwsDcrHyTHPixiu
MMq0tL6KITyVIjytXcx3uypxupCm2M45joNuBnr6rrvGgVOHvFpHlGnsoxqUcJ4GBXJNzfCgXO+s
BWovhTqfujizfGeztoBhG53mCB8k/eBsO3PKR5KtJWyF02shggnu/H1krX3ZDA8JzpaDHNR9M6P9
0r69OdBw12Vg3KhJVvUWcTENVIy5AKbBWYtKjWDXNRbjV5+/fp/d+F6rC3Llt95Un8zFymF1dPYM
aNjpN2Y72H+cvfFKiQc8vrQ2wH6FbFWzCeQQKiGoVFh38uEB04AdjDyp07weEPun4WV2sMppNR9J
sQxw11BYfjHFYOiQ7XHU8lh6CUa3XGu/Sysvuve0AyAtHpt/4PUyKTy770j/kscKef32KLm5CoZ7
DdbjN1yhiztnpFevXt3eBqav3sIutd0IGPozERYIB+Y1rhcOP5wYdXet/BcZuqc6h9Q2wShRtB/d
gL7IKzRiVWWR1FHqS1w12jo+eBPSDChBLn2LGiAQTF7AoWoe4AtTmGSBF9tXeELSg1Wszu8CD2XO
EYsHW8/lu+1qmQs449BzHfsYNtB+5QtJ/QDOv++f/m4Hv39dFWJBGCiVC7ach2kOZIb5zkzD3s/x
xKTFm6Mol0Q2L/OCUsMVwbGGrOccAyipzbhgOUwtdnvHBN6Hwl6uRxyK3/3hYhm6FQWZhAHdrNvA
lN1VNDgZJIeRd8at6O7UQ/P6ZlZ0sZ7p2Dk9hJ3UL+n75EHIs/g8MuHptAYsu4kQBMUSG2aLojCi
auvS9Ju1q8XuKUd4hgoE/sBezwY4O82tuQvXfoNorJhSeTJz8B9gTKbvA9bIWr1lcJExv3IOoBHU
Xr/BtN+vEiZ0CYPSat5maU6KI+Eg7CO0GhbqAS+CT58DQbqz/Pzef9jjnx6rEq3kKwLzl5WvaYPg
RNz65CmaRWsDbHF+TgV631C9xrNEQ4ynmYfhO/FFnWjTXY3vb9TC3yOKq5HemYFASkMHhDwtf/tz
ucCy03144IySGEbEUsPs0myjEfJwDA1IQMBMQ5jQAByKU2VeeldAypjkqyrtCdP+tyXyXPuCEJX0
k/cw0F5mbkd/Iq78e/TgQsLYhCJzbDNsfFW80mldghipBNWbz7CeVyydF+cshynGm/iavUgBHcFW
M3X4EkkK21yDQl1BcPY1DmzkMvIUhlQ36+L+GmBYBU50V+8dZ4TXqt1xpumRlSTaOH1xjwRokMrz
TLf1YHGBsTC7Kob7FaaLMhGzuGH8ym4wdMMDjckJmFwDFYfBbBsvIF7cLQbmoLgjHgPn74DWaEC+
cIE5vkAuNG7LDDQn9ETVv/iuEyYGay8Z+hhDSPzi6Lb5sJuk90N4cFK51MPoHQesmWx9/BH5IivZ
EqOQFA/+quIUMNBMkr6bGesDen00qi/U83kusYImZ9hVLtoEXWMRuuRlXIflKCSbksbD+KoQ9gEi
x91KGUGmV9e64/cdmUTiVuOz68Ib5ZfJd62T5YJOD63u0p2UGS4+sk5RsPRJXvjym3NKXVZ8SpwR
GsM8sD7gywfzjo49h2QUAGWGXgBJyBXjzkWKFMO50qXLXWSzxCdCbICqwB91HR94j5xcGym4MD2B
eNbC2wzi4IGvTeug2ZbI4jQidI5QDqJpjYvBSLYqN3NTIuONhDQsEQxhLcdPbfQwMvfWj/XOuMOI
mqtHsAASR8SAWTAzhSpLuq+xnR/7xj1UMBQlPUhMoIpig6eHcUQt+ArXouMnET3AqHatcEwgFavQ
GIWugRcKgqvmw3X02zGRroHuNtwpD7OeREnzjCPCgU6d5Rn1cAV8wRCQMX8SPMgzGLAuoy8v3ppN
6Xg6EY9tix6eP6QPfWe8YgjLE/fxAWV752DUVjbNOU/BJP5SCHuUhf0VerZG6A/eZI/DsOPgiorZ
eW/rFqOf+gohT2Qni/mO9JAU+hjIlyl3TCET78uSwhIDziGr2w/luS/lItU2ss6l7qdDGcitD5Q4
NeRsdXiWzDurAA2ya5GeLxCwd8MnZ8I8EoW5HCQWGZ7wFrS7SBsz3pPpRw0siTL34EzdfTiwD3KE
GzSBg/DURhwhm+HtuyNaK7fNQWDW5FGFODX6pjzWEQZ8UY0xJM5jF5kQlCwckIPz04N+nyyq+oBr
CZRxD7IUwe57XHTX5ce5rZ7KDm7cSn9xhHPrC6mqY4lGzi0HADHQgAUxP8tIw32ymgCgu3NWIU5f
6QPGyuHEs+C4XXhDl0VitYnbgG4f+5hlS44qzdEMY+sWMsX2zAKhwTc6zoMTuHnW0+gGG89P43rP
mJDyAXMfeoCAwq3vZ4WUw6PACh8KBLF6Ot/V/difGuNsYCsmKXFgh4WZCgtMLwBZhnzCdnEVFDnl
jh5mp/b3mB0DtG9RkpsC+KDt98rkD2wVJ77frAMKw4aogjifM9nCmlq1qFi9W0JMkdgfqP2D32Mz
4TAvGK1g90gMdLskmvt+M7jgf0sH+emVMF6Vl5WR5/LkCfOui/UELL/kArMYLfEocuWYVEQfKysM
R8OM8zS6fCsIAVMmM0BazK2v698SyACT6H6+k7D4bNAFImfXAr0hGo7s8SfJ5oH+qEZAIVLgjXj5
lzdhYFYIV0eMy2E2unQA07IZzxxBrQ0fnS/emAhmA+QEitv6pMbYPZsW1i+sUYW78sD4rojPb4f/
oO5MluNGtjP8Kg7vcQNIDAksvCnUyCrOpEhpgyAlEfM84+n9ZfW9douUqbB33rWaogoFJDLP+c8/
PAkXzmr0GondUEYPWTddUYe9DYAj0bBc1YzyO53TXoMD7ofjEvnaFu6TosV7u0JfFIBGlwTY/Ooa
VIOM9a7CaSw3YXjUxaz0x/zieWhnvHh9s6gD/zmhpHaZ/K9C7SstyAUSuoxpRmE4DziSMTxBOgvH
JV3n8XrsJtM3y2BTtgA6VTpctk6+U7et05y9ll50+E75JVOjvyodZKezX0t5eT79i3KEytJGu1bV
ZEFPoRF65mXRfot6cZF/DR1zXc35KTK0aF/UkfHXBcMJOCTCuRHZiN4yO7jZyBk9UD6q+gIDHSA/
WLdkJ93aLo5AVh++jnqwMG+91WrM4pyKb9eW3kPcOFd9z3fCdYEyzIX13kQPZc5IVutiPhufjjHj
R732qAOYwr3JUAvI5GikYO0yu4OlxCGYD7TpqTD9toZ812tuuTXS7KVp+zvNpq6d865e6UZ1H0QQ
r7mngOb4W9TDsA2NaQuxbPBRx7/WU3ODkx3wv4XNmqvVd0LNNeO0fQYnfJ5xwsOq7Oskm2Pt0LrA
8L3S04LGJHuc+2RdaPRkQTCmF20EFa/8akveD0ehGyJn6Q8DLGNHbpK5m1dJhvDcQM4DO4QtKQ5L
ZEBN2aiX9ABn7wdqZ83HEWSHLrU9FNL0gQduGIW9hZ0S3w7dpi3sqyoNgIENExci9SIU2e2Qtneq
rUUK92PWxovENeE9gA0GFkOqkJYsTGmvqU0eJzWfUe3weZL2FJdsnyNcjkMVj09inIqdgi69DHjK
ivb4+YB/2ek6zOmpu7uweoHOGfrnCRyuPzvLTU+Yqj1YCGqSqbw0u/gYKAg8VOOx8xYULZIqiy17
aJ7nkrfNqJaHwuxOGNYN2ZNQzwJSL3hcZjwoF6R13cPlz7QD1Y2vhRxCk4y8raRYjrUOkwRVsw/F
IDaVYzxG1rxp0+ynETknz5rddaOPa+lxIpROjvNBPB/nGAZRxgdxXgZMbEO/Hbzk6Ln8JGgOnc5I
N4Zw0sTURksQwyirp4slopJGfPTg6uap13rh04ZT9DBop+uI3pYkfaOaYxziIqIa+9tFwUolCJgT
mahFpLafluewWtZYxv2zOOpVCzJ55RYjTvQFCmpwm+HJspDec+xm9AVeMB2GdnvGe7QiecUmk/aJ
F7yOoWOPZnMte/vCUSqZInNwhYh3jseLl1hXQiSbOpwvsQkEtFcQWeIcrcn+qiapg5Lc6lxdYCeX
Ip4w7jTTtdScqyU2fLs1L201qY3z6Upd8xkog0yP9rkUAygLXMfESK+dHfZz1TbBfxCBCfIyAEov
HADyWtdaadHEPeWeQAxIN2AY9/2obc93SY71sk7Nct8iIl2NmvugkF4tYb8Epty3hrgGjFFvXVHH
rx2TtkJiWdJzVAWDfOgKP+jGi/PprGOBB8LP08VKYF2GSOVVb+NNnCYR5+Dno6nfTR6RxBrSdEFL
cET6dTTVi16vIlqSnRVwrWECKKRgXKvjbiVDA0YvaAlt6zZWWOfnn82A7TczKggIApMoPlt31ODs
b0PoIRnkECYz7jZsA12iRPHFMcWHgeOre16EKta4V2KSyGV5DOchrK1Xe5grVJ8GjgUxnhqgOcgp
Bx7VxvYQRuizs8uy+C0PjQNbsN9pNMxn0LrwqD0Wr3qNISWrRrWXurZREAiH0k2fBDD6py9aUmwS
JCNAKy9of+DIqJJFAa/zxbQUbwjZDjjRcb5EfOpMo55Zy5eh6W/PAIHowscgcnZFFb2dsWJpiB9U
vU8yhLEMjdDHVfIAhl5T7fGSKMIL9IHnqlXmdsOusWAN1Na0d035o4/069yaGFRXFBfoTRhHpdVt
2oXYnCb6VjD1cu3iGGF3tO5TZnxa9QIbfAYGWHemei2At1e1MA6VRyXW6hxAZ2hbWowJkADzBqR+
muHl5OnfevcHYlJ6jkEXK8pJfG493wpBW6aIMUPAHHIV1xC1BVAzOifmU+n31IBo8fnaEB/5CVCl
GPALCTFAh1zx69JIspgxJVeyC1oWZi2AkktTf8aaYRVit4TbC/OwtenAfJ7ZjBP9zhHpSdgZBdKI
y5YtdqpuxVCWPTnIdin2fcBwvbEKOGOAvBWM8fk1G4qv9G7kikW6Ix0LFzrFy/r1mk3XRdQo0h5W
fQul2LG2RVpr+I00APSaxjOqmVRoSYNzRRxtgwRTiLrb/eEqfvNKe7pKbTaJsiMH9d1VZMI0+hi9
6M6toZ63Tc2+Mfc3sKqdiwXS+ajkpuYy3GMX691AN4CtApNCeQAPX6ZevOmVU8Lhzb/UA9C3UTOE
rB39/g+X+Zt33yMEAMs0CQmFGda7m1V0Oqg2bb5rPow0m5veyTLfnPU7i0vx4mVjZOXD1DZgZWpY
jMwF1VGQHYvZFv48iXE3ZH/lKf2PzKvfDOqhQXFZTHPP7L5frymnyDW7Qut2MIrX8tWsLdNPGfL5
Y58j76mutPzu89vw20+kfnBscis+svjcDrUTJMJutxix5VuVgfhTB5i2xBtennA83X4zd1n8p9fr
I3sQJoLtsSQ9gdJchYH9feetiyY0cUHodikC0xyTn5hzUO/ch2xKcl/Gr+dBc+dRmyvjODUEKBeA
9NF9iCgcV5WCKVQfk5duui6LcV3W+m6YGO/J5tSiQMJs2KFIwr8oyG+tPzwo4zfUEUXMJO+DhQ59
4925NZY5HH296qHnh9/SsM92xjQeGgYFuzPAoFVsGsi+fBHL4zAHLbGXn3HnzjL3X9912+bItCAJ
kU0P1fPXG9gLiougSNudG8urTnWPAFwnNLPGbN6qaY5eDOsysNh/QSNWOKi9YSt8jRAz1Ww8TWy0
VvLBU8THXqQ/5lzsA6s4Mbg/Wd74jEV5u6qiPzGNUPu/36JsG9KerbzjTcMR7ymX7lTNoQzbHZ4Z
EPV7j42dUZqmOrUhmldLwVGpLlZBWFYnLsYETEJr5m2gOdTjHG2LaDZ4GJnrM3NCiyD8x1r5DLD7
NkJHwG27HYdveU4zmDU03phVbHGgwdQqfosM1g7myM/nRaSw7qXDLIYxjfCSNzNCsmHe50v0Perd
bVXhvWSMqP2AQfygoQBRQG6mGKCDxXBJWy6sGt9TsAB4JIlzF0fWvZOqQg/G1ujmezFPT/lYPrcM
5ldNdKlIlMVA/xhi0KGDn9ZFfiA1Zudoy4ORUgZ/vkzOFMpfl4niB2OVAIrouc57lq5nDFMHQFnt
wgCsouljbHboDdVIcowTREzm8iqNaVdh1pSctQAanIKu8K5CyS+oOzR4wQYfaqz+VBUdBiDz584H
a0NwVvqLoK6eEW2xAmXOSWhEbBuqkRcCs8MIymOT5yeRyePsBFRWZeOtNETGaow2mMEXrfXuMtxO
/nQafuRW4UOhC0anNtQiW0Wj/32L6YeO86kZYBg6apbbUJ/oX/ACGFYLi0CtL3DfhW/VbBT8ESl6
QBpSD3mVc4ib/O3zR/HxvDmn7GK1Bp9bxxrr18vBbbt0QiesdzkyKzFyKwXLzuj+WAac/6V3zxzx
sevhZqZLId/vrdCughp5QbVbqluXCURdwpAq1YbpKSBkGnnFGnsjwO+3ug52ltjuWz10L1ICq6AI
Zzim0AtzpH5ouM7em/0gxh+uZ3o0VkBFYMxJ2h0jJoPcwKpCbAWXUav0+6ihOzO6Ux5NDwrxKxVG
pgZqsDpO59mZXsiDorl6Ic06J/NtYJhvbpBM/4cFAJURiqktiZCjPP71jhcdmnao49VOSnpmVB2v
lHwMQOD0qQ0Su116DAW01Qw/pja5V23ejK4TUUtEOIJLDMlne/bHs1ZKw4ZkaQrT+njWZqJvZWUY
1a5RTjvlbJ7KsH7Aj2CvFfISRwtu7vynD7U+nlRSmhAy4NriBCnd93VOaXREVgrMdEZXrrMAylSF
pdr5CYfT8mqjJzclg0PsKPAw8RR8ZD0W3ojnUHMf9PK76QrG7P340MIiYbebvHg/8PImhcMUbflS
58WuD8p913yxcrQ7Z8zTXpbvy3A6A0ZVCE2KSuKbu9jfhWITicrZiSF/8trpK1A8aqeCwUs0/OGO
/4ZlzJe3FadX5TvyeH9dAo2NOLid2ANGG1qBDnim/+yoXVc42TAYeMPuzXExnAh6lGY68AlDbX09
6NkfeJ5nIuf7dxKuKeuRlsK237/9GRXfWNai3J3Hoede0CoZgOiuWA9eF+xZ/7wz4TbBzh6TmmFb
edamzeK7XOe4iRTZSk1b3al/7D1t5XYd16mgbc8En1ATzjMXxiy+GcYVLiRAtBmjT6YlGFNPKxsb
iUUt7QCh8LpLwRfHb8iyFjDu4AExxusErSsKfw4dRJd61jZnOnwMATxyqLBMu3uWg3PQKvlwRugL
RcRCQCay9rrrhIs5DAduN4Lcx92ta99nGQCkpUffs2F4ykOUHrOe/8CYM/PTmuaxGYaCkYe4yROQ
KJl8SXWL8WXL8ZJjn0PTxHTeQrpILhSOILW5WozwLYtwJWbmimjZ2w1RhI6v3+tduSus0f9rZ1P0
IXTkj9FiQPxK3xBvw8pqb83xQRu92k8HGrGJ88YcQb4LdfLw4xuEZTfLQsn4+Utvfax4WHvkKCqL
IEtH7PDrEqyQsUUNre7OdA8YJpxsJPJHUw7T2gYsbEyAltzCCMYmMIFa5zyST2KLgIgZAfaCKSBn
HKNtihTGGLyJYXM3CJ5fDy9tw51wpBJO0zMHPS54Q3ZS/NUlaTDv6qqbyXQZR9iYOsd5YeD43jy2
OhgTk99Xy6OvTsaYiXy/3CMZRtxMJVN4/MOLshPrxLaJJpvWKGckVTKWC4z+8fMbZHw8p3E9pYBF
kiR0AtrendNNaJmoAIGjCgns1U+4CpmtG+6SKkBh4YGVW4j4Gy/HnlIatxOsRLSWWJAGcm3waqBE
3n9+SSqL710j7QpL2ia6FDQqhA/9+sw8xvEeaC0uvNnorqn/D0GqwArd3FojBBM7JKdk6S60qH51
MxgNga1sJdKE0bUFT8CrDFzc6idjOcm6tnFY4ilzKjirRhMXZxrMhHO138N01CPzqg1T4KTCg9+F
9CS3g2/hUno7yhf4y6DEetJgJVI6+0I2zwm2yXGp+6r7icPhuStBiSHVOC1cHsfd9yNewE42XZ5n
c+PSiA1N1WFxBkatZQivM9PvZhv6Klxr0KgGg50Soa+eM5trJog7M5Iu3+kZ+mYlL7myu0nH6NCW
8LbqutkksexX8PEvijTEa8meWZRDvIXN9mCaMAV1BltejIdQ7ZUC3LVE0Ryr8bAzUR8SHAI7FylK
XlknfbDwFlj+0J6Zv3uAdLSu4XkWtZ+j1tzfgb2aOUIyRuWuSmFiDCxzxTkBx3LXpgGQl5AYsgow
1cOKKkImOeNB4qcJm9QSU7k6aF8aPGaLXsIQ7W/OTKaF0TW+0TZ3C6/v88BuERSSUEB8XQ0eyjqH
upt1T9ljOFNHFo5VbRdse/+wOn+zOB3KWrZZHbjnPXCBFLNq8yIsd5pr7bCrgj3O5oyjCVAM+7sa
SmTQiz7/0A/9puSFoGUDLLGoqHX57pWICBaamxSgVg8qRo9LvHY8wNpxsX7E+GucOUG5677mSQxu
Sa0NgAMxmwCN2jRxblQ8QIXj1oH8JpDvuhxbrmyfzz/wqukWZuyumoxbhu9/2oM/dOvni7fZhtlf
lL5H7dF/Ww7O7CaJBndw13jjvSQZJkWTPLasSIpZXKiOZl/eEOdy3TGr+fzGvd/++Wi1vaEvMg16
9Q8VSFrZLay2lAqExkrV/rNG7W8xJPFBev7Y9Zz3pr9XGpKTgu0UTSqyOsM7P8i/fdeoGUpnafBo
B3EMNplt0XgSHOHP5QBj0iLZarKgN+RQFCqgOV0f9RNAOwqdCTuoImQSmrrONmwgEpck34zB3rOV
KdcsFFmX5i6KYZ9pPQ775iyZLbbRJjpbtdnI7FNvIBgJ5+lYMJoSRnsbiWiNkhAyjwMVqZQJw9Ek
gwm0DA+dFBiqGd/aNNSOxr4wEyb8nbLR6vPXeOmKbWYji0StuIqHxlEknNumxyuOA/xrWY03cBif
e+IA9rn5PDPv2A4G16pbvVjJ0Kr2Q7OwHvPuqRPtsJYQPHGoQFBInbG28FzwS2g0m3YeHrFC3VZ2
Wm9mG/LI1H4P5eus11914ObNYC70yiNs2z69nj1M1ioUcq40d1KYjPxouPBpx1zZgaoMMHrh4CDC
zK69FMlsM5DKbrHASLdFdJs7YobdEpyyQpmlu/3r5C1PUZ48g7hDDmPr9PRnnXkIABK+lnFnY0la
MJrwLtslerIMHJsp42E74epRWU22YcPvfAuDQrog7E47lPK2qI4dbul97OB9NOiHuMK/WtOKHTSm
ijLLe17UvDh2812ekZEGcD1jqr/p6uimG2iTnLwuts1i7FtLNrtFYKfC+B0ykk4TTwVRQEqOUBwW
KSzaAPMujPaxiJ9K7lObH73pXquCEObIfdVZ12EUC/T4W5zqggsXtAPujsDrrMZrV6v1eWPa2kHk
Vsl/mBa0Dm7fH17E92eCFC59ECGHoHWODvL46ybghSgNtQxzJmPpCGEohUfdT3NKaYqJHhyFotVJ
f3EwQ4h0gP+ZlB+EiY7jY1GrbYcs+4Eq59YkYnDjMAvmW8QIXUgzImLl553LMXMUdR+vZYIF74Ae
H2n8oqF0iLPouzZib5HZxasLjWdFeeFw5FC9mTlASR5BnXET2GqZ4c+ducb5iyC8FLfjSdeOXogX
ms5FuwZ5hNhTWyvLa2ocC/invAoT+aTsrrtIPCSd82jEw3NhEbRT0w2u9d0Y42+dUaF79ngX0BVv
9JJz2Anzy8/v8PtCDvEkGxy7K0JCDgn93aEbdJVh46/jbqNm2TWAeTT3f6imP4w4zp8hJTErng5T
TX/3EGuqUYDPEPvMdjzlfNVVOTBhnaGLYJ4k70zX+WkLHLI97ZtJViLYHOS+z7/nh66Si+AgtKjo
ARbY198dJ6GG5a0TYS7tYd+HMBU7HFgGDZriZWQy4OxzmMa2Vr+4phusBfKxHWqQddnoVLRd+ie9
tnjf4sNUV82toI9nUAUk/evKJickGxIs2be9U2nbKn/kY4NV02lbbKiykoYuSfjokERCOiMHEHgm
wSLvTunk3rVGSd1YYEiMYwSsNkmCXWpma6d1Nwwip+3nN8/57cUybBVAIGjLz7X3386nVMOKSjSa
s3XQmeITmT8Nc93uR01bCxqSlcQXHTahTpmF2vpolIa+6otindW6txqjOblGjsGrezvFjX1F2FuK
HViEPeXowHfsg/t6dhqfSDeLWM/53pTORksl8YoZ1ODGgGuHV0HdNQdjwHUkUGLfcZsYMOVHueyR
OZmrXAu/9gY7OawaEgTrctNP/Q6dXn3bGzcjy+qQ06vmeHvuUWGH60jorg9hbGUoLzCW6EVpz5gA
LgWGLwBb2B+3F3nmWOupMOKdngz0yyWu0DGWO31JF/v5TXY/vIr0m7juOhiBMLukSny3IuLOsWoq
OfAakeyLTrueR0whexu9kl5hF+SKHjChesGlqVyf748sSeWiVrmMCsOFRRakK+k1b23E3yYtLfCL
sPqCuy2uNepmLbG1UClMjyTN3KWZ1+EEypA8cteyTLR1NbXs//mbVdEYTYt4yxfzpZm8Yq0NkEzL
qtqLQWB0ghjA7I6pyM0N/BLdb2ZqWAkrY1mUOg+nL1svv7sYoO+WS3Baxu1dvHFTFDGarQDsigxU
Jofk4xDNkotSjS26u7481J1Y/LwSyzpwnFtoUOj1XH1jlc3D3Gft3qw0gssgP/v6gIt+iW+mWnqT
7T3UI6WTXIKv81J9sWOk+3HTwDRJqvViNfgCEFgnKcJPjYXTfmWWTynxSnlM0N7oxtofTi77wyvD
02SqK8ByGVSa78GjyvOCeIk7b9sX2RUoykXSa3igJsMpDsf7PLdg7RZEJpJ4sEprVn+MjYEvOm5P
l4a6n7P2V7jtScS0Gd+QY6XA9szPPJAX2N1Qxe32xzDbPNvyMsVOfFNK3yuN5YBb32EZpmd98ZZj
GrrGfhLVNTuwtibFYFkXdWhfkdw3TOG4ZUm+zWP+AsalM8xDVVhomB72znWAsn/bCS7NiR8hJV9r
ZRAgdcfpbohNGMEz3+Hzd+Bj0a8wF7zkmTKyPX4o+ucpjuDvcNeGDFUrVFlCUph8zxO2QajRANAN
TKeeDRhz61kL/sQgMD7g8NLSKVZwt2TcRS7Xe3E3FJFc6H3Hthz2d56XHsw4usaYadynXa5vUuUJ
L4KwheNfGH4lidgZtOB7lIpm38vupV7KForWRKvvqkUnkR9q+b6eCuxVmvxrI2nmp6GmAXRHLBCT
4YlZzWkMncsAd6itQVgMM3etaq6HKoUefd4Yk+4Z58Cbac5fmEgsa/yBS0hq9alJOKzw1CWdAMSM
DvBtckZ726EX98XwYscpukdZbSBds4YENJJkcgjlNaiKMWADrKSs7Q69yXlMXYVwHnGOyCZ0b63u
bNKQMKWq4qxMZrM5VdNN2lXJjat4Mx3uaRh7QNFFO8MsCBlzNj43Lul8cDCuUsvAbWDAaCHLq00Z
49OgxcOlsLJrI4HOJYVz27lFu3c971DN0lg7DZoGy0HCkMbDC4FOxt7AJzkin+OoME2MFJKtmWkO
nFJxbNU3hyfEF0DIDtSdDhs2nBVxwN/Jnoh539XJLWzEVkLiT62bFzHT7W1zDjwep50xmrAHKXdz
zYoOBgyLZbTzja0VOAqHWbjG3xNaRj/ITRhNW89y521T6N+wRWX21+uNn+j27NuNRSGvFRUcS/7f
0EfLZgqo3LJgF3rBz3agEK0d9jjULpeThxMpDPjo5BCR5NdBgLDBahEua6G5ExM0725MOTld8ae5
4vtRBkubVwpoWXkXqLLj1/OldRzSrNGeb12moljvWeE2vGUlA+NllNZYS0ubdujzN9r90EtbBpMK
ChyT2HEcK96daknczSQEZfZ2EFG+n8fuS+rxvYWHQWhMuEYle6xhoHTkcdpsi6bFW9LitEEOnBVz
tUmU9kRzp8t8WrBzaGC/lS0KAs3Tbueljo4h9h2rsiHVpbMNZQ+wa0rAtCQKMEmrSCkoZwwARhcr
opjnsV76cku0RLMNi4nIjQppdAQ7B0lh8d3Y14eZAmub6LTETgD16rxtmuV0A8euX6WTTQia8hCJ
EklEB8rT8469c0k789O8eZnmyPANYd2Pg/lcmeKtyQ+zJ+Hdxj+ATHtYyPbJnoh7C5AAAVPKHeaq
JlEd+P+NIOWbonZvkHuysAF3SLRNDw3hmKOXYSY6ZIjHqwL/UK240T2cDKOhp5cF+N+NRrkf0iJf
5yZ7ph5nAbSQ/Ka2gc1ibfpn4uT/yHv54MREMW0woCIezABzJcnw1/XEzDxvtKW0txY5Rt6Mk27P
BHNbDBRPIgkf2nD5udTOYSGWfYtBDMTh1riw8PP+fImJsy3FL/AJ4JbNmjYADmEkeu9qexeNWS3C
0Nr2sMM38exBrvOKajOmqbsKFoJviOiFsq94polLwFbv8iJa8aaHOjM0BgGdZbttWlaHOoDWBhVn
mfMc5Vgk/mVL5Io/AU4CJvPkky540gd2H51AYZ8wqnvXJs6pwjbaBwu4bPP+xSnCZAtmwZbUtKvE
JRoKw4HDYgcNVkP8WjNuHUxut3ZRvuCKi4DB4kgXTnuKBRtr40bb3ssPidpFE6djyCWQjQb5ndfh
fi6TGl9uizYcHLN0dbKQHPfS7StzMzUHnQbCjb4LkBkKr/zemssvfUHhLFBrbTTU9f5o9s8EfQ/H
9JZRDW5d/USiE1VWq7ivpcZ4wtMeZNPRYQzYWqbU1EsfCfLmMJ3G/wWf8tFhCGOW91qeYR+GTWcu
h+M0MUyUjXZvjwCrpFyj67AMRmYYNlT4BC1oJIeCKfPwI/e6Ck+PTD8WaUpWkMp9gaGMfC6npOPF
BMFGxOG3LgrPeCU23iQOmRG6qyZGVgwG7supmrax0nUTPEbMnIsqeMEMPh04F2rhBGvwMiokrSGi
yoGOCjfKEtiLxNVazhG+98uNmc3zNtTqW6zmta1uNnssWYhSbKi6+lwjDgljYQMtAwlOLjRMplES
Py/0Bibq1ATSeVZiyJ0e8zkfcVEkjNJqzOchv5cptVNrJNDrecWpqzBrTNp2Pzf81hCYPxbGv0ja
mCPEWHet3Ndhk2GLvaodG4p3Ny1r2CHeNlCePWE1XDhxd+jwz6Z/uWY7X8W6E+1tpFueEzRrI2pv
m1qSXxnijR7A9kRJ8tp1MER7hO6tYy5rLKl1n0bvJBRiEcrlGOUGSZJwuzDFN+E5GNjRE33NNCvw
z9tNXaoIuqbDhlhboG6XPZE1Q/tmYZq/qaIcp/NCYLGbx7x6owVgX4gNYgbcQbPZ8qc5u8FatNmI
2HvDI+iL7lSXXchpE5IAsxay8ymEkq1ei3mbYFlKwoy2piBnC0em0ztEOXoO9pdBKpWdmH59BsMq
j36Gm03dTA80h6OziSMu6Ly1qMzb/7ZVI/SWP38vq9+n6j7FrIafP+KX/wdxMqbuqm34vwgOH2Jz
72PWdv7v/8zhVQaG//yVv+wLXfcfHtQ02nzwNuuvYNy/gmT4ia4OciZrEtcpBqL/ipFx/wGbDWjH
dC0DrFJywP8rRkb+A98b2miT0gP6BBZe/woNvvlr+/7r1v/3o/g3IOKbMi669j/+3fLU1PVv27wl
dLh7wPJwLcEFPxQwlWPlVVOZ836MdZRpxqm1mG1o8YgbpqtcYLUV9tRACPWEwIjoITSc8NOugjHf
mYO4SoV9PQ2QY5yaslUHkStd5wTp42jIItgKrGx0O0SRd+tpGv9e5jwOtKNtNfkjYLBrLeqVE5R8
mpv7MaFnmum8Th2bTo+XO2Oc7FjrnbO25p5iw7OrHdvpXeZajwMqjdidXzX2e2KyJVNBLzgwY07Y
RybO9MGJD1qpb40MiI+y5ntvqbC9Ok3Xtp1RtYTFsJmpxmOTETsuWP0tKYXYh+I2POOSdpXbw5Hw
wpzovAm3VyLVOP/TbIo3NAHAh3nyiuJFbKTrvMop2UY6O04wESW8wHlLi664NJFQ+FGvTO/s8U1r
nHkr9T7ySZbYabNL4ipqIuDQa5RXhj7RkVWnSLPJc1o0TtelurTglpF9x/FZIzGynDA5xK52I/TQ
2zRIeK0iI+HWQQVqYfQUxttE9t/HUl9HWskhjQxwLVAWHMp03kVdfqU3jn6XWPIyd4izEgUnzmIz
SVjKQq6SsMYKg+K6ZPilWKPlV6stvGOQzvsucbT13M8X+hI99ID5Lh5PQ62Fl11pCH8iPyS65BAy
/EVL2wvb5obEZGLiLFmvLHeUfp/UJ4xpbLLOE0qyhLE1ckRIF+yvuXXJVFJucqPXMLy8qZtZ3wZZ
TEggnuRDGL32JOsezEUjvp2jf+HgPVBH+UlqkQkzwr8LdXEXL2LYpWZ/nQqMxJIgvkXAjTtJVKPD
HWj4jdYZ/DqsI5wsTxwsGMlHHgpUzF5Pi/NiBwx/x6LXL0qwl3gIwp1tdPM+hlQ6LKeoTsprkVi7
KuaOIMz4WraWiVE8JAFUCxVjGlwEzeKrXYb2lkxcMj8wbVpC825a7rIK2jdKa7lbNI+bbcuTDBLa
ta8pOReYKTAEYBhsgadWxrVjFpe1AySYaxBPnCiMVlaOZrkl5kDm2ssw6KE/2hxFM43ferKrfmPM
8Z2eOo9kGoaHqLdOE0rYzDU2qT3/bDXyfrSpfrPnb2FUZUif8FWX+dqBG7Sa4xnLkIxcTdebtqY9
HbJRNAdJjqALdzHXiUsjKKpxkkM/4lGfRSZTs067pTHIEWlQYDww3oebahlfS7O9iyBbYJvTb/iV
llqv63nR2E+WpNuPuOlcxpmrb8Oq0qAEVGTc1tHzwGLZD/34VrXhlr6QiFDrKJr0OrfzJ6QV08Vk
Z7cFYoc17TWlmDvDMliM4iBLDFiqiXRAE2HRYlZ3gRZscuxoVpVoE99OYVfX6XittUyuEWjYCKfY
nPLmBh96RvR9c4k5JztpStSjmKBGRfiZN/bYUKIOj31hBFhbVs2GPLi32CXDFyvNleYOgnLYSMjO
S77Ucxxv6oZ5h6gy+uaJ4EwYT/zR2ZHaTKNMV+e/mBejNoebxku+FnkRoW8yXoLJ+yoMhii1kT+R
hJm7448kd8NrgaHLyojq5aKbdqm7UF5gULNuC8SmbePPnvXohlHwReKbpc/DwzAhxdbdhWC67AtB
qc924t0I8vFOFX8dByhGg+Ux1BkuQi3CcL6L7mHNhttRJs/94KG8EdK3C1i6hAevACehg8JR2zYZ
11HPVIJ4uK613L5o5nIX59W4EnNgEWJLwg0WUToR4Qctbp6jSbug4NZ/WnN9iZ0rHTjaOTj8PSNw
vNjy4kuStO5qMBRXsnm1MzmuXMSjU20We3IV8LXI4usuJQ2v6ttwHYiagNJGbGONrD7PDXARYwDf
JiYanAIAJJ/kz5KZoB+4ksjUkVm2QdKlpT/mcayMY+vxGKO5R05drylJSQAIc5xEFnDMpQM1ZCqH
AUWsIrAZrTDs37NVkOLkhBd20Y57ElOnrUs29VhICj6tOGgd2WhBwAtUODnFNsQvIHrtKqJvPzo5
UQfkHUMnIbQ2YwzUEde9GS368wQn0oEsbV+va94+jw2hyhkFxnq2D4PuImfGs9GW7okD6z7I6nA3
znL08cDYZAwFRzm6hPxK3LN1eYG9yV0fELFz67qBfjOwdeSW+QW0Uq6rrLseJ/0K1/stqaY3STId
vZZokHKs36z0wuPRcMBggw+ejU9Y3q9bgek7Hg7yhPPP0TLmXVJg/BZKbGAbmBUbkQY5YseB5R2b
mFIEyU3YFxd6F3c7cjAcM4M8WjSbxp5v3JmFq4zXIN3SrVTLnRUHtzI2C39KAolbfX4/tdO4yuCh
kWF2b4c/Ri0x8KzvLloGzet0ZB76v69Cd/+PMg3pxD8tQi9f/pOy81iOGwmz7qvMC2AC3mzLexZJ
0YgbBClK8AmbSCSe/j/g/BEzMbvphaK7o1tioQDkZ+499zvVn/9x7z6///bp/yxGrf/6X/9/MWr/
Z8jMyAejjcKMvSfL4f8qRgOXYhRB9jJ7sEMMQf9djfr/GaIb5Qb0GAVblvM/qlGLatS3AVL5yEth
N/+fqlHkn/9rnsYzAUcGOwRGnJ+p8f+aOmSWAaijmPudP5XtScddsi0Fpju39tMnok8fanQRRZGe
K6+5o/wgoSfUySm1SYXzMRnGHeT3xtyDBtenyF+CcAXoVPJNy4ikIEAH7maQhIy7WjQXOsQGwEUA
dkhL86w6+uZuYZF1I07h0pUIRwHBbqit8z2reMJf54zDl5EoOJ7groo8XMtafuE4MJ6onnG5vJbl
+zzp+gmIEbkKQdnvi1nU2z6uvEuoZHlJES+uyaP6JaPpGNOhJ3hTw/XM9OTgtD0ZOnZdApY143sl
PHtdpXTFVpN62ywO7ecBsMGKcnAHmqf48P6YESKTMJX52zULR/EbVvG5dXP/mhUE3rgW+RKBzcLq
0PckOAgv+GPPn4RecMb7kVqHxQFaAtwnhN8r65igHTrLvvwUsY3GIQZI2NegTVD/SSK4ldAcNNOV
ee2woZQgica37o1B8nRG76ttPJsxfT651pG304kARJA7yb0eLnXl6QMpuNM2UqSaL4H2c3xKOI3h
QucXDBjI0WIFbdjKseEm1V60V68HuznBHAKYOck1zGf/GPr1a9/aZMigX+boY15kyWTjTmlxrLhR
N9Lt2lMn4lu6TJ84VMx9lzBj1Jm8p5lMdtB87n6Hc17jXpmA+CCzifU6EewACb/e5U5R7wpOMESp
7wmaKULb8FHXXyIRv1PVJMDRFCe+RvFoTbl7RXztrvuuMcHDHJpm6r64LA+hlbovGBu+QxzgB+z+
qwF91dkg+GFXDrB8nNLNbpUBNyobknDrLDche+c3tr7WWeRN/8vyxZUxUIOENXhjAR8++6SUhWH6
GNQqOBvSsI6Tjx5VZoTrjmW2Cx1wSFUgkk2dOsFOREgxe/Gs7Nk5wW9pDzJpKblnZidcv1tCubEx
9XCCEWudtQ0rxs+ATEet3rZuUkH9HvStGOVzLXprpxzrd+uG6Z0091UX29GFEKNyi58BFaXlhDeh
kzdzgwi/OGmfXQtK/GhtO2a/T0f/wCB3ftFBQGrRSBPW980tnIOnhBiMi+GKBFgVs6q01/ahowDa
IDZl6SPi7qHxRvK9yFbpp4bgo23Ye92pM1GR5uEsD36+7AOiCrSoFRxz5V1jT2fPjOPgOHjWvg0c
c+cUs3VdirowK6yHNhsOnZg+QUHHB28iYg0xKaYvLim6Kdh1lJ1Hy2n2CKnmAwFpHH2ToUio4UcU
wj84MP+YSmvmzC7h2wpn96brkJlFYxKd4Z2DDcqW9A2e85tDnFfJBCrIkTB5KbnDYemdzKhpd1kD
erjuQCpKlPDHyTTHmxd45kkF9RkZeLb0GXjEXJmdmPxsucT9cRwqeTCQx2fWZN39PmE6LRzCU8k9
XbnJUNy0w+w6tQpGUwyrS0tci1n+wblPYxCr9VD3HSgGoCWBeuBmEAKebNkeCl7OyAK/Slvkuya/
5OnkbFgA2QdIInLtK7ZzvpXoPVLubWU3p/LY4TC8zEmseSyiu1fS7onO69BfM4jyifTgkl7cmqTS
lJGhVYcldCewhVoP2zpcXjvSP6ShQDm8eMv8ArtEPT3GsXurXSJKQjLk6DARJyVbZ+BKqPrGPh/e
dkBaM5GUqzDzvyw6HmbB2SbOLB8gKydBVPA2RddtP6Hr3TLHti+FmS+JtAEaS9JdqPgLcG7BhwMc
6a4Cx7mzN3i2HJkdh5xAksBRT+Gg+ivmA+QNTaU3gdS44AfyNxvtPXQd5rWcND92c2dMRPb55+9+
fumbxIWyEvb/dIKtMC8ApANpeCCQdZV0Tnjt/CJbYztVr3H7lOVetE+8pl475eAeghGAQpJGzxDS
10RouUHpvRGNXWyh52bb1DVSALOOhfydU8ualcZA6IPVAcZyIa1x3RHNt56afLjV9qMDsOWYZ6m5
w1ureK+zpa4cqkzcbcGepdDFAvq4Kh3g+QE32npybCJ1pL45k721yT/M5t7d1SNCrJhK2s1RI6Ks
WOeCmBszaDlxy/asSfMKywVmuuAZ3FqcasoRzoFQLhyj42TNeiuS6rkJjQtT56MekmMg3POgRzA3
YYSoC8rqosVZo4rkEaIkj8tpM0T1yWlqax21gpCAqDxnlg2DVxeSeyngLZK8wgLZK6LFN72lGRpr
+5Ik/btBZhP/F1Bfw3szdHFhrX8bLT85hMFABKncO/ZEqJBXfLl+X6/BUNEB6D9shlw66Usfq7eh
KF7M5JPWqbLcK2qaB9wAwF0r6yZL/4/DEs3sAkZXkkylKFhgqjgV6t7Y+e4E/zlDRDjQAsfNuydD
gbeyJxKKVdl+aNxmneRTu3KYlax898EY5QdIAzZilttQ/Cx8Q05i1O/kz3vte58zLOk55JaI1LyY
L01XXBOjIZjIPI8q+LRrlEAiQ5/SCxM6WeOdeOkhyGANzZdQxyAJ6q+awIldXDisywKk9iIMuk0g
vNfJMH9p3UAYnfwdb/SWDFefJVkY3A1vIi63mElkBIKJOCUqdwjy821vVk9sCNCC48w2rYZkJJ0w
UCtQxw+d/YsVsbeOhM/oYvS+Ag/MCr6Os9FZLwmydyYDxDCkJoS46ntaCFOCrywwNZCzzDsTH0+k
WxFtIs8T2zFQAMkGwrvMxMfLgb63Bjq3Fh3MyLAG7ughPVxX3cJiNn8Pi8aYtZGeXfNWp3hUG5+s
NPZlTvQ0muk5NUGAzM5HptoK1czy7o+fXZvxoZsk8y5EEzml7bOb/oo96sSYnMXUQSY/Wqjhc3VM
+6WDQfhNZ5tspQud2Ryded+U/VtaEpyoqgGDDabR1n6KfZVBEZnezAh8MSRLLCak2PtEYdNZ3mU1
oVBTXXxl7IvOGCFOZ7/Ysy6vPKsjswaNBSIxr5qJxtoPZtjZatqmAL6LITgIGx9SRXJxwDZFOwTC
Iuuf2GT03nBBg3QYA0QHoxdsCp7hFfKmc2OkG4VhbD2bGb4iHlgMve2qQUWRzM1vkK8KDBL68Hhk
29AQM29X5PX52UaUcb8Lxav6QobIPTogfra84tyW85fj2O8hswBFdJJp2d8RJCl+SKIdc/2aLxek
Hobp1FufFeEke5P6UpQeW8XYendcJm4ADZ+9dPgOLXK6EsYE2eD+MtWdn/+7AgtVsvxmrBj5O8OS
Zyv1qAwLiyhl/U/nsFwxXpibjCAtxgYErMayOI2RP4GZQ+cDyZr5WhuCv94YqXlMMSp4xZRDqs6f
fkCn4bQVk8K3TlYsSqH6XnXVJXBJe2AiFu2N3Fwyxi12s47zSrrsg7ssYvNueJgKf16bLqpSoeC0
wbfy3fSNCokwH77r5jOowrOc5pKCEuxxNFI/VWPFV+ZRvNEkZO2mE/N7IFmt2pX/CEXud9BBtMvR
YG4NiyhT7somTIExmpW3B5nH9oJR4lT+6VK2e4iPP9BRH4GzxKeirM5sCsWOnTPyowEZyYIR6aDG
XYwRtJldeairjSTcm9F7hrqdZI/pEDP8Pure2pNVvYvG2aOEqaCyiuIvEB17X2Ibx7t9LSd1rrNS
bIcKuTriZVSmoUWSL4csD51+0w5XStPVryqJ6MpCfsQucMNSQqMx859yIEtbL+iZVWfteXTHDkfe
ekAGxACHWW303kRWt07GShylCNUhTEP3KgqHrCXG7WqOrN2AXoQLOaAFhweaVbwQSuMhzXOFY4iB
qCxtlHi1QlxAFnM/qke882993KxEy5+OtuhPT+G0r0m0Xw9yfLRSopBdm81xXBVoh50vvzSfx0Vs
5AqmSdGXpyIYbEabbQjkFXyK8iVSzN97K3q3SJ9Y+dpz14YxPBcjJqmyn/JTp9iuMrpah22IDioe
YV5XDMRiTZ4SI6FJt19RBrS+VOM1NRBDu6LiiGWvPCMX2zSodILPIWV43S9dlerDnVE6d6M3y30/
lS9WISBHOwjIa4FlnwiDWe4SP5vWMorH9cybaRs43WtvVx9iRt2YAHqKk18O7ohllM8WN/gWvRO8
TBM691yD3GhrfU6Dalqb2ohOvbSd56tnYqgKBvXiTpw5iWOslJqmS1n1b55fe6cyM+dVkjR/Atc/
tUXlvfkcDIrctKGJeZskjNpEwJfiJtK+CvxWfmz9S2fJPoTXsqmXEOcBAa5DZNFa92RioyPd27GO
yDhI/jRz7lFhg6v0BnRIZBOnT9IdV1nDx5/ZJMw1ywcsjVs5c7rJfqb1UjYPK4HRRCkaak/sCpnl
MIlDOU4A0/DmRARF72aPQrMtU72BV/qGT6RZT+N0hMrPdhau2qrpvINkvIu9rBT7hmsyEOiD/OvN
AxnwTDhzVu1T05nPhGzj5xJu/2QbVXTonQdrZkmdKGuLth/6aXDlyA6P6JiOqZ/msPvmre2Pf6sm
Nw64uTigcKvvINlUKwWPgVRnme0YfstNI+yYo9v7FnIETcmYMV7AiW3aHWYmJx2og11XkzkfFkpe
KtfYV8J0DoQ8qFXfMc52fXr1oJhBi3/l/oitsZMkWGb+Zm6JLx9ia9VNYb9hsUawH1BmpXK1b21o
neNmULxKfh6z5d4fUxj6ETIdmJ/tjj3CsZV+sLbZam6ge5LaOS3a1En962StmKGgT52ls4uy+l8S
IUujCPykICC9dWph/peJOITFkh6ZXe0Ivm/7wi2QbeY0MPbzxQ0QF0xLaloYv6XxMD/nbWxt+9T8
2+XDP9+TcHaJf9m2ect+LkmsLc9axAg0sI9UzBOb8MI9ybq89VAt7mI4TXlQ3ss2qE/I3L+KqD6D
UKyvfVPtQ4QXu94KXtzMmK/YbZ5cv60g3POJ9FGPDXmOOXqCsr1YOSHLRgA1PdHyNMTsIUwUtccy
m/3t2HivOuBJYNGExcZ+kWzyfycLmhwXVBG89r4K970mRZvg9K05Nvo85+4/gctxpXvXuhBo+jqG
XXFnIfYQ1Kh8sVKhxg7MfzYx3+vS7POtM4Lgr8bi0S8948pMeQq7fZYjneuJcN6aEWXqfCnHMDm1
jTU9qPmEPQQihAIA2+r2mdTxnSZL4RAbNq49fJ0JTO4tzg1rO1UOpGOXus9tNdg/YZT7cmni+4Gn
lgRQ/TJ1xbokGhdPz/xdyeQex4HxEMThP9OcEOORUo4EIozRXRQosizFni/A/EntV6SvuSlfTcRp
68oZo01cO9950OXPc2NerWH5MHKy9z1DiNPUy5e2tOsbCjNsz2b01OSslDrQze/aaQ5MFHZxxfFl
RejgrDz1rqaJbnQyEV1n7p9aWfkhNdp9QqTT0XDpODK0RYgeCA2xk0UdM/ER6zZCJJe7O39m58FL
nE7agA88ieHQhm5yFkZ7iwxa3Cpsi0cxeq9lj+SyIWJpz5Ui1rOa0MlXPovb4DJ5OjwzxtwlTmzv
jb7m55ubrSud/Jqxew80DGWAdo/aMW5uNoP/LeUiudqWzmtPcNiZLgsc+sj2OW9c49JmCDCdTN96
AupdJ3mEHbOBeMktlbdEarbVFlzOr3q2DaI2jMo9E7G4L+zQvog5P/QAoQ4J+bPbmjaAq15TNAKk
SuwWB2sYTg/FsnCXXnsLLLwBYwc/zxogmdC/NwfRDLQrMcKvCZwZ21gTbZbzt5rYt6kg69YEgXyw
uXqjRnphfwgOmjEWdlzOONNq822a+d325zfFif+dqMbbFu2k14QsihOhDiw7p97b4HefYeRQ9NmS
fHRPCk4shhRFc6wH75OCd43hwb+NNWhrj5N8TcWBAOoRxMRnYFaf9UT5X4T6W+lhWaz2fwDFJAhc
DftNMeKLdUZuHRr4ldP8ot/Rv8B6spYtoiNtFrCzdMYlaKtoa860RbJpp5vXDATGOVQohuF2Z8tB
Qqb7D6c54fVEkifBvqn5W+YEv1cmJG6Nysz4VQwKUuPfnHCFmipgCWuoJzgotfjtVO6t73B9WKPz
uJCM/MD4ZStctSI7OIRVZebEfDL+rvJ0V0doS8knmSefkjS/WMYfO/ht1OF+AS1OQBvM0d9Po8H2
LgtRnuGuZB258TiYFHl8PzEU8PlwOdoHu8CO+YOH5+j9V0bTuTMIXF7YPONPTgDiZYvsgoVUQsMV
hqy0J8VRMCy0eccNcKpkGfPl9UL6C6BoB3hu0OzdKuAGokjfqyQGtkLQSjRln/L2Q8+BLrkHdvlY
OkxhTU8wA1p+jgArIFOwxXoNsOAnnIQJxrrl0Fry0pRV/Puxqi3BDGHvH12xBDvM+Rec3pFq9lx1
+ZcmvuGHWz/J6Lv15C7Ns799jDqipQ0mDTZYVYpsJyyofezQvQNscVLY2inBR35sZp+ehLLazsUu
L9pr0x+MwLqNVVa9TK77YEqdPHgECmy7hqalY2c1WthCMIJB1uAauu1CUM/ijWFifg64iVaJ6t/T
hKcmrj5/AgeWCAZ3dNq1x8XSSXSa0vr+g+dtFqruT0YIhdltxFQPHF1cZR3DFeHCRHONirFcRpZd
fmavl5+DzLS2ISNOhgjIE6SJ2tJIkydaTvS8SSMOVMWMM8qmfwDCFK2bzA5WglsZAVhjHduaKs7z
CDvQYTyfa17CyMkdJGK8zVNZ1hdj4Be3mT+53YNTry00Bx1QfcnF43Gnenad7JSxvd84seuc6wX6
n9llvaFUTjeoTeJDOGoTQbAnqPxYsds1yVJeG6XPSkdoOtOiRUlXX32/mC5FZeGiKAhNVRJRaIZK
8WWUvYU1yRpRE5fPbTeVZwNm72oSwT+oBCBHy8W7HPqbKE/+Dujy8aTmNBEyRwLY4zPsxEiYQvSc
p/W8z9EQpyNYend057XUEN07QGCweGmg0oHHZma81QaYqRpzNK/8WS2jV4HY0yJXp40XkgxmQlSl
6k7ak15rfPOoO4x/nPw35g/FcYbsTeR4EVHREkvW4q05ZSgZaJMSFgxzo1l2zMEZGfKaE8rZp3Vm
7SJRkSSiyGmJ0uae23Z96hjJjy2QlinLPprZdh8i4bV8S3LVuGN0C8UzlwIUg6kOnUdkPRzMXan/
SWUXp7aXcL5VIrEepOPO742HsvbHi+V+dAVjt0yHO8yZrcrlzVdu+xiy0S1cxNqwWoat5ZdXh0zk
M9EoOIqrouL+y+nh23TYtrQhLeS5U1myEKCe2QZFzrcZ6GdbpQzR0RFtc9ZeJ1yu19DUwQVfzt2M
WSp4wLHdpj60rW9v88FzNnNlP2LO0EfbNJszYPtkTUXwZdresWh+eRGHYWfqiLMUhmM6+Y+siRFf
Bf2uz4lM6yGDWKraTHyoqiW9gG0TbkjoAXSjBsObydxFVfbOyJwQ7MRcBWn66UFgWEUBVE5eyNQT
NkO6kDtsJUZgSaZEg9DJ31XGoLxhCouOvIQ6uzb7ESHFGUObt40yVOdZnniHrvMfvA5jskueVFP8
SgWkmaQwur1puO+pYNHeV3Q9JFOsNRwpMRvEEHKbowx9wZwnIf1jCPOhVLv8taOx6ot6RHjPnKax
JGSX6DCnMZvLmVcV2FE42zcrh3LfKkWN5b6ZoQE5uaOG76vy0xRvRWbN4HLoykyPJWB+N9GyHmNL
5oBoCoSgLV5vFGDFPqgch7um9bbKyug3zfQ6le6HHWX89pX5r/XUCFJvHrB6zjYqfXnqConSeIgO
OSkSm2TormnPpDMIB+9c5vmBiTQ4Gsk+rnFjINbZ5B2QmRYrByXuysxQ90QMvXi9/Nahbf6qnOrV
qVkt2qL5lM17mpvuuYgtaotBnKapecknQ5/YXB5nByGIuZB7EwZNR0zwaMdQI8YMd7cuTrWxVBe3
/yijL9kFNXnvbOWUgbLcfrTKRwUEPJ2b5EAugLGp62piTMDYHOw1wH6z+eI8are8p+l7K3xgbYNJ
rjZfXAkxkGxd9HTEUfW84Up2bhRaJiJbQOeDf8la65z5pbtH3UhkfRMPT97ypio9pol1QY/VI8nC
D9sVOxMmwcmUCFgo0vdEiRX7SDCj0aK7D6iJiAH2TFZNzm8of93BC4Gj+LqJ74Pbzvj4RgLnp3wb
0TisusVDgVvBvmRWvIczExx6Fd9JHooO+EM32RAmT7UhRwIi5ug+g+LzhLrJwK2faP9Wg6Wyh5Ju
jvARue/oHE8eEZJOJMQvuwrXKsvU0eTN4tdd+VAKpjVlKnZ5Z/PZ5EzuF7wBhgZEyYR1lhwGO3eg
mpb4DZ2CbOFsEck0fCYycvRmSFuK5aGvt5NU1XpK0NsR3G4zspwsDDRan+KOCw+5G531UONlirIH
rjgfe5dPufwLp3TlOMuCaBL+fagR1o9jo9Y+5oK9QPBJCdlZp7hCgDUQv7zNbSroLB3ZUUn74t4L
iC73SAXpwwAgPXSn/JYm1d3HYBFm2mc5/S/LJWdrQiuAJN5deSW14exhLxRknkVK9tfBaQmMRAu7
94Z2OMZlzvgwrwlVQqbID2R3exT1q7afqz3Sp0fJHug6BP4ro3GbOwjppZUcmtBJP5NZBJsMwqld
THvpCxarDvkJbdTvkRIOm3B0453FOM3P8vnNilPu4ks/Ws6tYga6kai8GKLiOvVdDIoo4i+dFc+n
kTTvra5Vc0D7eJkN450uuH+nVo1Ws7wNnCAPkQEMwXQcVIx1f2rlUG3CoUf5yhG9zJz3HFbjpz3U
54od5MYQOMyiLrWPWR4BEkRX8pApujzBQugh9unA/Obkmlc3cMstEba/XE8THAeRaSj0zTJkvJHS
ZARTshqaNYKHLn0CKPlNLlUG6zXAiy3/wKOCGV8RPzT3DJQnwM2rXiHgkn7+rYClLK+XBJo/bRH/
bgm0QTyydiRVaC12Scg4vgj8S1x675VNNPUSEFImHgI5/YEq+sW2Ro+MoPSjZjDo9vJIsYC4r5U7
4V/7GonWMIN8aq2OBsREbxZznIJTH1nWZGy6tn0A4BJ7g2ldqqz2NhoX1DpMyDVs2G4aFqZqjeMN
ULDe9DytedRc20C8AkgG3tEtgns7+6YLLPc/5WK6EPEa+8FK7p4dbaTZzDcIZnT484tvi9+hEaF1
m60XF2FEjFdhwz7rLQn8lKQsWJLt9KixWZIsjw0CkqbvUZOaBHi54TFLEmLu6mxvJBgBWnQTiMhY
tf6BL8pz4Wf2Wc2WfHOaV6Hb4D2JMhJ2VGFufv5xsI2XWhvlMcDndhl7lxrJEQh0FiDpaA+vcd6l
J4zfwUZkUc7Zz8o0DEvEPPKUFpohobkt0+ZcWQhXUnSoolRiPaBY2ID5UY/9UI7nuFoIocxi07lI
XocheIqqPrqLiBVc61B9EcSjHLqivkeQCetTkczl9pfaiIOzoISK7IGJAYVL4eGrNnT5DyiJcTec
9mJqVvc57PuVUadvQYa2Eu9rO7JPdW314lPCGHFbcRAMW9zZ1ZrvpzkZRNb4RnCe/Br1btiMbFsM
74mlD9cM2S6s23xHj+UerSVtJmrcj7YlLp1WM8TatvEb95+CqZ5EbXyYF6xoybuZUz6Vv7PkjCDu
Mbcz8cB033tGFODw8J5DUbh7D4gE6zH3WmVYReBbKCBUbnsg3+DQZpl7NDQ7QjeTxQ4bHhpWSsN7
oTVfLLlYXhmckmWrLrrOPvlyZDGSeDMgubQ/FsgL12SKumtHWM5LLMiKGAp5DQ16QjQAzqMRHizJ
Ki2ruu6p7vSrNOTniIDjQPtR7fpp2Dn9/KulZzgp7GIbT0OyLdlfG3M5nfMcUFY6Jte8Jo2uMzD8
iBrkXVD5lyq6JlDFd8ojJyke4mpDWlwqfb2tzfndSVpx6Au+My+zHs0quqWsH04de7BV1eePDbE6
z6Iikm8geBiaTeMtm1Sr3mmVxfdUUUYpiow9Lh14Ky1AnQnYHf8N3wIBmlm6mTNhohwLr6NmiUmJ
jZluaEoUQiVzFyyzvszKPZQuQPAjnRD5FTBhmNJ0BrOVIvjDp0iQFDPBlqI4F/PUkZwYteyjjAJx
M6AwHZcnxKD1fbCeAOP9VUbknNNm/OvBMqtMJTdOMt8S23MORjlfaj1m+2Bq5bmVQIosDZNi+GtV
cnzJkIAbhD1v6qmIb0WP1l5Pu58L2fXMWtvSA28k9L0roElWbV1uEFrb/aOdDtEmjaLh4BcklQSz
KfahpEbvVOO8/PxjV+PmywFQbzojdK62Gr1rCtUrYeR8mJkL+WTp7PK03I+xOFZOGzyWPV+pakDC
jcEZ7Wl77GAHnkjZOYcye4vnRbwWhOpM1BWG8nIOL2GUPSqwmzvSz6gPSOhLiirYwX/7aKvYRNyD
QiVBKcVeaf6KIEXt5sxnoDTzRkfaIvdFasizPXQbUbwkUgbfNmFbRIFmxlPIHGEvaSsxFJCyPrRq
XxHask1qjNgq9BhJp3O8bQRrTgajZEjIqt16TBfZsDHLsyPjGhdEoOWd1Z/7NiSJuS6598Ew5fxJ
pvD2YWzs4mTYy5xwXFvX1iqM2bKMBgpBi6H+FQoVPUHErWY2DUSP3uMgNSShtEMBBmYkXii01Sly
Qwb0noU+IsAgaAxiOzUZFH/V3AMZiZsIkq8sr+gLe3Pm+JDOVhoQHaWgTUzVOK3LEeZf3WcDqDHT
PME5fQQiQTCdMOwHbcfWQ4CVpQsfxyXhr8EHsBtq+2+pp+rme+45CHp3P0rZXAvYELWbfuJaNIfm
CLUhZql/kaPznYFQ3Klsojhqd95QFl9xmzwqm9S5hKXQieCFx1BZiwsXm2U5Mvgxfe9UqcFch2Tx
bYU3mEu09nSLuHF2EQ8C530RvuVM26xtMDnN3R/7Bs1NYD60MfqnOmQtHHjbKrPlmZT49Klwg+fl
cECTHX+4TbRV0B2B3aBJUHT/eJSGdR8YgB4r0e0tL572rErvWVGJ23//EhfJVzfK4oAnsSQx19Y8
zjK7BBU/mGtNBe6FBLXFlNB7onR2DXTgykp+uW2qbhMSiTXd/Q/WihK6N/o9bEukkXP6TRSlD/Gm
H+/tKLbhnFaPlRK/SpIF28xsz06g88fZpb1ib7By+ni8N0B3c/xdZ2Wz4ghTK71muXMYh+bsVuzA
RBw6t8i09K19QAgmj2M3PIlqYOBSsuG2DdomF19HYfK2rBgruYJ5KGJyczPZNFPpKcTUsotT8c+x
B2wTNnPmONh5c+XvpjJ+ojq1xy7dCFZcjDk+El0/ait8NbjjjgpfFKYXqh4nLDdyyXbo8yS8VCS9
jWRcFPLZaqffSpXFM1Sx/qJF+RAaVIWhnFjwBpnNxhQbWHBN0TpcUmQjo4VanZ0S+TroZsEZxWxv
G3JiUZC7pSBQgA172PiPgpmQ1FtLoBEa3Y1VBtO1jrP3igmkIv5njQKKcU1ifZV4Xa481Ei3GERU
CS7ikOBjwpsJFBo8+hBer2lKiI7jPjrImo/C9A9e14xb+ki5CkZv15vZXfsNur3csui/h6Ouf/eK
mhvJBv2MCu9ozc6TQ6URZ8Oq6YtdUfgsVvt01eXarshxzD5HsIeP6eg8LzklnR+KdW26GauFwOZD
tf8ClLZnGpo/LVDlC0AhvLUe7pW2bpxT12m9Scqg38Ze15GIpowD3qUBqFySPydTuhp8L712dV+d
3Mq5DyBKX6aYtRl3if+YpLQ0Y+EmjBiYD0zZqmSVfO08VZLDMWhUMPZfBxX9OpG4PXxvcvfZhPNh
RIiCfb29teN0ht343NpseycsMqvAJujSr+LP2qbjwjF0MHtgahPQB5LDdI762n7qe4o6HU6XwU+5
J4vL5BQvEdUoy7fxMMfR5yKpmhGlMXORYPm7e2B3Hyzvz12DCq6ZtvTYFpvByAFCYXFge6mMkRuu
wd4E26H2Pzjyv+Tozed8STZrp72NjPdJD4wv6/bSWi1fVn7HrfXWWS48ocD7i34b8Vzh/uHNdhpq
kBEmX1f7rH35b1JMI+hkV82Ii02EQl/7sDwSmQmYz8DukrlfYxpvk0K0D1WnP9DsuuukCwNS7Wum
GhlzWlJ0d1E73DycERyndfIYOfMaa5V7nhukJSU8ml09mN0RDWJz9nT5ai+h7EE4Bi9jWfBcKbN+
a6ecl6NdmLsmJohEYvtCJggYdtUQm3T6fyyd2XKdyLZFv4gI+uZ19616WbZeCNmyaRPIJIGEr7+D
OvfhOCoqjsvy3pC5mjnHpMzLdsbTR0PRadlSke9ss1z1VkITANp9WMPnjCtwJGjv6rguH0I9vVim
acA0pOEGe4jY6IIHbHHcT79mclKviacZEVJVDAhj8sqvQmWfcfgh8yrcTJk3nt2ZqAabOB3wDD4p
dPy5aT2POx6pVb30kFmt2mv/LyQbtkFd/rehKGVzwGoROQMXg/tcFQSV+bH/RMqmtRlN/IMnKd7W
efEWL1aKk5TVWSBrPCQ2PrE5Hq+FP3+NVB5adgj809nfzJ73BWGZmKdCtic/yR99Z/kp1fDNh8Q3
uGXxwPAsreG4ee+tVT4nPNdoEem9+Rz9yQ55fxq6cws+LI87vTzC4VE3vBW92li8L9gGlzx/TVNP
P1bF/G4s60aAwtatShJ0u8I/emJCpUqCgYoKdvE+/qfaQ362vLZuZ5+cXL8yGv7tDOQ12BPfCTso
P+Evi6ASNWHNpkEsj6md7UIP1hQOeXZOeqE1MoX92gcTWtd1ku+G5alM0+WXNWWEvSPhmvLD1LvT
Q5rfXZxzqFhEesyJ0oqW+B0srnc2Wj0CdT6PJmKkkJPl10X2FnUPVwMhZRuWemo7dTaVKpFeiBkL
Eon1qgQeUMEXeDAzpzzWS7j1pZ6ef/o1CyYJ0mE3RMY5+l5wAAlMByayPwtyi8PSeH/JJXntLB73
TLR/qCd3s6BTnEtUF4Rqb7tGXfowv09FpC6uLf8h1NQnh+zNi6xjdOhDdGx1uNxwU4IYz2KQ6SMZ
G6XwZjQ8jrWf/RbsGCE4m9kpl0dscbk1P1Wd6G6ZCp5awnROvsjccyy7XdXgIehx3rPyIEuyprw5
LDrND+CXvuKiQBeRz3+kRsvprlpMV2uHUYU5F3lnsba3H42t7efhR13Nf1m0Gv4Teg1l8k6M39uj
JNHn2HsAfTtKXlAlmLYY4/lOp88Mqrwr73G5H4qZUEIVcqNxXWY8sNTojnfqaeU3ttfLXbEuDt05
vE8OsAN3He+l+aVYGCcQK18e2fZ0j0xAb+TAnS1JDcW86JaKkjcVBhCpf4uikr32s8X9MEKIaKRD
NVieEda/MpJJYShxHg6Ma0AKgR5GfgBwjkuxszDUyjUwWGq0X910b5GQZtX4IZcc4HYx4h611Q5A
PYjGJGZOJqMz4VZqZ0P3MHG+D6N62ZfQSIqc043LZ6C95s0KvehXwdTkMI55g6BxN7IG3GUNmXhq
3abX5h9KWxcCn/tBxfSyVGy9uDY9K/+h/JZ1yMid0jnRIdfAZEpkRnNLVRv5J7GkAdw5hjgmS7O9
jHV9sK5qJi1A1MNbueANyQNajJbasaqW18/FCXaObt6XaD43aLLBpmC5qajpPFsPu7K3SKNN1dGq
1V/LA0pm+clx7pyjnennIFkudH5b5efP86eLKXInPGsCPJJfCe6sDzkWkA3aO3Mj8IPGcTLi1A4d
QV5B8OioIbqIMvosW2KTcl0/zSa+EBtG8HnoEZkn5/IQtPDdnbjFO+1DYtdsPLdAoeuL3YqrGy6r
eY8ML7BO3hYFX3EMxPDkiSq4BMJtcP905zCar61CPmHy4Vpr9hIVED+UCr9DpAPPLQEVgCOOgReD
kzKXjjOLESG6l7mxLgmp1RDWv8ucJ1GSJCaml9ntMRqK7JPYyhcO7ffSHt9EN5PFZkHSr+u9Kfxw
i/WqPyc1wds4at36R5V1b72Nm8LxX2nnLlZD/0KUsrbmj1aFt863L8if+QHSj74Z3pbV7tsZngQu
hW9bprcwcH9EEbq6ru8CTmfSt4pIXJYE8XnPK3LKlOuQbJ1BrsPxfHId8mEmTKJH48tz0LkWG3hG
xpIFpl0beYpbZ99qOezG0mpOYOvfDPNFk/NfL4XT7ty22ntieVnBYH3VvfrR/ExCJY7Fcdq55fwC
JPOjC9UNXRoc8hGkygQNN8/nrTXq9IygmnyC8lLlwe9wcCbK0oZJiT+6uyaVBGni/LnPA+9lx/Jm
8tFGsZna+L78HCL5GpUDVa6LOoTJY+JM33bUvPZIpcs4OEZMnjY9POZ9gDfNNfFzD495hlfveqT5
Wuj3YU9GueVSzsX4YtQaKjF0wzaop0eK15fKLT59n00Wz8Gxi6LrAiC11CCmI+O/mJxs32VA5Ah+
jq97PskQ8qVxnQNhiVCQ4g8SKyQtzam32U+I5TwwfkVKFqy6P9iYCPABPtlZcY5s+iA1YkRXsWLW
g8IJIeLcHvwe8lTxVNSIEoAXV7s5tcs7RozyHi7Nnzg9l7XLOAeaQOsTbSwsRMxN98OQN+T4CxJk
vLCp8fd+TwHUN+juB4pRl5a5yMND14itDtisNdWjO8BFqYbnEVHFZjLeSbCjAgR0oZ09jj6e28z+
YgNzdbCiTt4rNJ0FjwTjWkPCC/LSeueL9O6a2X2w2/6ckeAtQLwflJq+jB+9qAiRn+rZqpa1aahQ
MXXNZHwS/FWfszm9Sc1cOpsWbr+cQ3YuHxp++xj5lA4TGlNmInAl3Vu7tDsxt7AwC55BhEA/+qK9
rP9Lcz+Ds4jvmnCBlR6Esq8v3pETcD2b4NOMzt/IqaHDDN0vGmjuaQSTwI3bwzQjk5Al3zzCVShs
JsQQkKG5Tbt97IvkWOcIKtgxMwlONHgNIuERyZrB3StHXjKTxad2yl6GSlAvpaymXDzvovL/mjX1
qJm984DIqZ+b/Ghk9QtxNGfz/D1m9W9iWhFq9zlAnfLBRqquKVdmaZ0zsTwRv4VHvgreZAqBJsU/
iAKrbpCWNT5e+jD8bIne2UwoFLZRXv4qgyY7jKHLSDPwjlpzmtZ1947KkIEejMZNb+jAwqT5GoyS
jBTzcc/isztWI2J79noI/jxMGoioKPc4DacyhLKXO7tlxMkfwhzYDGwmNwE4EZSGu1bW+gwZl0Ty
brkuqabSsf76SIYAGzuXqYHtDcwWsU/WfqgxkEfHpjUB0zfA+UvBilKThFeXsLODb+NWSExjbXnX
LaqcLTmNazZC+qPFkw9pDrcUob1DGQJzAF3Rm5ZYe+ZFRwEL14irJ8JLLNsHNyvC0yThKofIuYgJ
QJDJUPiADqPy5lVEC1HVRxQoZfNv8ER5YkZx9lSmd/3EBAqaFvwlZty5qIsdWOyzbwQrqoDglAXh
l0l/TKu1onWRF8y5gVtBg+UW/jOhVBc7XQ+fCtVfQqNTJI9Y3ZCA0aFu2pQ+R/IMMiZB9Ew+/bYR
iMEMgDR4p4xd+8T+9vPiWc/Nr4pwzDxm45e8Ny2rkpiEejwM3PYkVSf9ShHBmnXFX/7ZBnzDGJ/C
rWY2J2v1OzQCua9bHDrJY54W+XfvLv+IfXkRjyhHyNjE97TVfKjd1KabIZV35NvfXSBI3Mlf1gmQ
UHa7a1rEjQ7xwQyl+Frm5A7qaTsGznQfPXRRdD9Jhj6cg3anAxLsGYkjyAZ20eInsvyVFjUiz+Hx
oTmaV0Q70+B1YyZw7kcjyBj8ifNB2vw4mZQ7P41YLQ2c6iR2ouVgKCepFGVTMAzPmx0Yw3DnoU6l
L2Lrz5BBkTfx0jrNeEJ6fG+yuOfhCyb2x/YxdBBnSyRMdchXFK9qmSVDmLn8YwL5Xo4IcX2HdNDE
SqBKTGO0jfzxBItFbvNxbBmmIEN0M1ZKVro63qDrIEobyC8HRVEMPysFZ8XtfnE/hegckaG7SlGi
OsO9UjyAQYo8HacUXZy1THCxM9blAXiyxQJcUy68xbesNnpnx4iZHEA4uAowVzcLjoPAfbLd8YcY
g1+RVgt3Q+CjtifJF3vtvu/uoZT3InJ++/4CIqxjfMHK9Cm0p/qqRPbuLZ8ZL/dUARyfSYQ6zR6T
j9Gz3hv3gvJ2AtdiT1zJ6riw3t2lFT8/gRR/cVgTlmQN5yUa/ra4sI4zVw+RbiBoZ8rJhk1NFd/t
MVmxAru+UM0lfcsE+gB6KhLOZ3EROIkR6Mb/iMx+9mrhsptfzgVkuO3oeQQVhF+hrfpnxEgHq6lP
/XrCCywac8DNjnizOrjAD3wNC0fw8O2n8dpr9QK7MT51wODoRzkUIQMdI8s+TKD29+DMnV31ZoHj
6BoqIPhir6rL0FZHTGCKooF/GiuqjLHYqfzeKStjr7iuMQW9aBxWt3Kyx4sBG7qZKtBCCmX+Dlwk
4WbRVzgn4aMjBOtoGs8CG0rmBL9Ew3E0ZA5e2+Sv4xUUd6P/EPn6uf49Wc63hA87L5yZYWz9QTX4
YLxAYnhEG2J5+tuO55rqqn6LCl8e0Zpfs4Knogig/TDL90EIRb9KYGCb0BnSfdr5+tAwB1ra4Oes
UWW6bs6PxzUHiHRgEeyBRW8ZQcEP8T/tlJogDbJfNl1yZhlzkvZTK9zz0DnL8+hXh6HiSSMsgRa+
oyNSmL1x8yDXVzJDFW+PO4dOt+xEcAKD8Uc3/D8ZiiAJHFZGVAAYfar2NE/RzieY2FmXgvhb3Yn3
wdYBpPtotPaS/vYcHQMO+01WU5gMafLDzYJ/Q9KLQzs95Kr70RNiwSWEwz3jhUih+i0RVrwhY2rT
Le17IpPkAgOefCIkqTKPfkY+nEy55h9T+vfl8hRpj3cggcmRuBPJ7Euw7/16OPBX3s+TwSq6EOpk
Yn1uOTuvbeQ+ER1OSHYKgo+NSrYfC8RwKQhtXLfAPSMXeV30pSaRsJGOT/ZCz7foGv13iBusG7CP
zEl3IOfvS9Xj2RYjPHZnfYNB8EzuPJzbN3C0fKNOlt3qTG8BfzAng4NA8GjAGjXs7gGI5K3t4uJw
Hf3a50xF/ZIfgeYBWSX1HVyGZRnIDrBi2jtk3Xys2JrrAPuUJ15l4Rn26dCm12FtmWv+SFxZfAnI
oiKqXPYuzw1pKqeskVfsSJ+ZTPVZui1fR8enAiaShdAIzG6L1gDB87ufQ9SdhBmgdsEGavunBLvL
rhK4FnI86bCGlnNVMD2boY4lGegkK6xgQkfOvpnG+WGpqFEtmkHzPSxAVIesoWpLghEJuUNsAd/d
BhwUltl8fKypXA74xfPdvN5KfNvnOc0ZulXPqf1HlQxq0t4BgVmVP+MhtJhmejDWWX3f64a4j3B1
krQMmQ5eWzuvIQwFU8v6QVF2dWh3z12dIl1o6Dc6BMmG9PlzXzszD4ausNehysf8UVFmQk+Ugzw7
bfovABb36lHMWctr3Qv7VXywvTFPjHPLfQgLCXHvcgjcxn8dIrVqNdL8b4QRoS3edAh42gWwc0qU
9TgJpuA99JAdiuNsl+gME41bdAcKM2Zk/d5BAvA2YAR5zGLz5DiZ/VI01XCpguqv23rVAUh6uOkD
B0FSxRofrROuRQAiL6sIwwED2UzR4wSQ9iCybNwHufhaWeX4tIbaADhzQ/jcZlLXqgQPSt6i2Uri
rR7jBFiChA2R5n3+FAzcD2BJh+MAaXzPkJi5fjTIU5LN31bZV5eotLZ9E/mvXU0wBGehEyLOVjlA
tNJFpeINJG30QXdO43E5mAT4Ayupal+SgbZkvnNKC7Zy4xC4h6mnG85DYGSzGm7pjI3HGTChIw81
V1/FpI704u60jEw8k1gobhxrW9lcRizbm60yMWhvOI5/jD2fxIBBqM1d9whjjloqS9xXYdn5Pl0w
XiPiYRbLzOzUhiEGEl/p52jFdEspAzgWFLQo5tjfx9N+QTS74Y4O72X/gkuYYiTT4y1gsLGBa460
0kNoIAth7SYF64iu9KlYeZ5p/Djowd6pgvrVwYaL88zex/P8lQ8JVzSyVrLIwx5qZNMDQYLE+Tpo
6mFFZmFvUUwLgR109A6tO/1gonjqcqBOiYSS0QkYT7YFYZglTna0oe+NzUUW8YmFDdbSaT0MHMGA
jLvDaVpxmAuw/MZ9A6viY3ZGI+IurblN01xvR2B2ZxYzm9yRxU9/bZN9kJxWVIyvhiMPlqUdX5cJ
ABrUhYYzilX6knGu1QAh6ui5yGz6KHc+qcR5pKEEsLTMrBgwi0jJxdXBxN8I7fzipGoOud+9D6Un
rwps14XJQO85wbV181MWmHXLFD8pesij2zvv6fjhWmiLU3fCfCLUKZ++He5TwGbOSEeGwav1riIZ
vIugCd8NCAIS4TKiiVEMMr5CPyHCP2PXUPPjyWZIh7yLtcc7Auf8hNEdV2BJrboU3jkZbYabYry0
2hJ7Dpqw75jXxv1rqeI/DuqBzZBcycmRl2FiooltjUE8rVvKLCetWtQuB0C7qwtvlHSLbK7yglW5
hVoPYUZ5YD5/sy3czUJWC5dFyW6ZlQl7pjvTmOpiOc4b03OzBxr1jCOuOoTDBJakF3uLJSC1ldzG
MyxVmHhbctc3aHibjx7e98lX7k+7Yv3sMJeWaCdxm4hrZeXUWUE97iBOoNVPg30WMdvgDYfh7uIp
q9Loy2vSvVWU/dFdhMfc3LaPiNjUWRBuwXyDjXJu+eOLaeonrV/k4pd/Jl2+9S73eufZiIhxCjfZ
uAJU5Ca3uoNgMbSBiaSP7LucC/UR3QGGVm0svNtKV0c2cGpja3+++lj3j5O0WHQZAbfcZS5py8m/
50NhbQd/YFYWTF8+42cgHfmEKT5KmQlZeDhULfZSBO9p0s9vzAiHc+P0+PxnNKoeflUGuN58sVz6
Hrp0tenDoL9aXcYR0vnFcwIuOWlndCXZYu2TdvR/0B2+OgAPSye0X5IBxWfHIoASJrgPmNbps3hi
Cr5x3BN1tQfWbl6qOPuTyIfChPHD6LNscxPV7Ic0B5US2OwkeFGPnYU6zMORcy4Y5JTrxzXGNGfx
NPds2Qx6u27GTTNGkIPLHG8rjdrWYurRNaZmuIne3kFM/KpKwAtI97Td2O/xiIBerdtjSCEPOhge
mgbWJU1ys7ei9pMjXt0Z8q5K61M2SY9trmL8NrDkv0WB6F9NTkO3jFF9oB1bdQkBI8glnI8IDdod
MS84HqFTsm0t69cxKnq2Zc6LVwc1u/SKVVPnNFed6+VE2xDGnnmjgn2M078BTIlz0/fLw6zG5sit
2f3vKQlm7+6hYTw7BOGJZF4eBaSVXdNAlJiWrGNRKjYxXJHXycOSPAJ8DEZ73w7ReJ0RXe/LqGRd
FEfTIeizx1GjMxIxJPRk6axLl+ZM4Sf9ZrzhEJpeAhM3OxMm76lcyK1EDLRN8qK/9VnwVnXtLQJh
/MS4gjk4dt+8rUE+JDA5ev76g4NMDIW72YuVvBmxu7+V9fg3zfeG1+Rik2x26byc+ipP787UUs2o
MdlYdXazKoNjKaffyywFp8+33kc9yTvtXrPLEw3YcezeptJPL2wUQYcW5uLiDPZWXkkJ4Y6RLDvy
fmFMX8bDxZIs9hkjdrmiGauxmbUxonsZpQerc1xUFw1AqMaLGb+Wz4NtorNJtUsfkiuqBKj0lJW7
ehiWa9/+km4yfVnqQKmPZxngxCUBvnjRY2DtVJkUO9MAvXSQNz0sDHWNAQ1ifO/sAyGseOUumPWe
eOPqo571e0pK7KPdU+t109Rvcj1Aw58ZYhVY9rY4eZ8HHVeHMccGMjqz2JGniU45sCje7Xy5NcVb
2trpDZySdfMCTJpkM3zPJvCfBg+9YJxRmo3UDIySSmw6xYByNd5advDWdKiWkUkRdlR+ownk7g4y
jTxV4g+b/0qGsbkiatYnxYGnm1sB/eWZ9tlnzEKc4TwRJAZffmDZB0vLfMhkijdB1X/2q75G2RHj
S9Zf//1XtTL7mTTTTd2lPU17+OXr8ZM5MOi8VQ5pD4GNB4jXepB+zTH2jX/R/FRO/FLQOs8SAwd5
IKRcV/UJe9+pGK2eAQtUnrHlpnMp5TA393HJbihmRiJKfA2I7Tr0HB1GsZoVh5tbLAfpjZRqV6zu
fJYo8PecOZtew6x18vrg9D+5lIuzy0LiUVKACNf/SNs9okMI4nqWj2E3fXkBQynJLCdNNb8fdUA0
h8je00ahR9aAB1Ht/sbvdi6H1j63Y58cBze+dn1jPvJGcAj2wxt/cPfQh544rjnP12n+xUbfXKZ6
PdMUKXyBKF6tlRKFJ7zdjIN/LjkNuKdrMEOuVSHCk/jrLHEkIaAA7rvrcpJjqyJl6iIUIF14CLb9
G30epnwVflbJAuHH4cpAdTkcM/UdoC4OkUl1Q6J+dJEBVBBeQ0R/m8klr048y2ps30gGf1s6CBFs
itUVTtilq4LwsljZD9IFq2vOP21E1+MKHkrxriLvGvqaHVfkXHtlJS9TKnhFYIawbhxuUaQgGXRB
S4IGgbHx0L82HPLaT6ynIaehZVlVhfl4kxU1m2DWDwPTw7XA5pat3pdIKMxiP0m2fY+TzwYiUUbr
MaMBgnPwPsQj/NEaceMuCMu7J3xzJ6Hjb5ln4znqJWk3vfw9aX4AxK7iPucNJUiB+1Zj3LlgoG13
3WrdDYUHItiR9d3JCqxTZYxn3auzs48amr1wdkfLbt1appudg1u4DnrnoRQ4jwOR+0RbBeKY0U/f
momftfL859k24smr8iPCZorCaPzWZJDwOMjmFbZRcGTjYJ2WCaieGfGACyajJslqklxR50wIg8ey
SM+xqKKtEqikClS859YmbMXr899+rEgYUvofxFm4Cn2YnlPLQZOYlLcw+bYyt76NjD7ugxz+/xfc
C9vAGHEJRje6Kka5J1e6N45X76Ktlilus9KqVABIy5IfBdtua4IJgf0rW2V6d1XsXUzJf/gTIU7h
6q+qoHiqEkr8gb9oE3sNAi8m9R2iq2hu7WvldUgbFU1YlJKaHDEdesPd3YxMMrsaJU08Jx4jQ+Vt
lxiIvfOncPweWPxg/1zzeKKurjicwIbg1Cd6SsHZZjJ79FF0ITBo0h2+IdZjsovOnAg/MIP9YhE1
M+AnRKOKDYLdedjOAwGU0O31s2soNEuH7TP6x247C8L/kKgPw9Q8yiCCIdqQoUBQoxuxLccL0J0c
2El1UfcMl2Ys+sZ5bQqifn1idNvUAWOYMH3j848YExHvQu9DM2gv9McxtZtl2fo4NjGR0eEq9WT2
55ALq9tSX1SXE4tt1QViTuRAuHPiYzkOiHb77ug1My+42BXVHkGitRtHgwlrNUN7RXWsfw/ICk+V
WyJxyBaOUxsQz2bqWQZOOeeSdjy4NHOOClxO83lkKXix84cFa9/BuN64ieCaHQIn2PqavHOSjwFI
ean9v1+yxncOqc7xzHAsbEUFQsJu2EFZ8UoLirE8qeVbu6l5M3o+J3xFD32DD57SrpR1eEk73oMK
/NouREh34OOYt273MkOXuZG24z37hTBQMbN9syiDGmHBLpStvJ+k+710TDk54IJt/WFlAbYghX/P
Lpz5ag/ua8uBssWBQ7xSVny3OFVIk0mt84KxkJityL4D2cDFOKh3L3I/poEgjdGBeBPgMJ+ls1y9
dJWX9WXzOPD0MhYfxwdmhSXENSEPUa+nrU+mwtN//+6/f2I2eymasbnNUHO3hMFkB7F0K0dG1nAa
8XSVoDBQ1u2NB7iJ1eBE8kYQbVOtZvo52Fj4LLGPde11hkkUeFJfdaGvqc0iJ9OZw+iVLQb9zmzq
4Xlh2eQOdrGBW4pBosnqRxzx1WPlpx+T0zG/1GN/A7X01DbzeMLmOR29xTDXyahulqJ7zz3nPedx
eR7r7F01gcGHmjGAPI3F2D3wYutfpo8e5upTF2l2S0bzRCeK0rWt99k4NwjpZqJA8iC4uWVu3+oh
fVcQz14oYvwXDgkCYXG7M7Jc904CwJG0e9TqQv2Jhwajmyi+2hlGSN7ix21chxhUpfKP3v4OpMjv
aYb5Iwo6zmSBydgZf5AD+pF6a7JdlL8s2Ms2ZUiVqEar3VM8/vSHqQRbUIo9+JdZEUNlnlQRJI9t
V5JmjemBobl//e8XM+hx69PmXvuwX9OusA6SN+jBzBgzeh0yUYdd7M31YYghOoiEipFcpvIRcoM+
d9jEd7XyXmM7Ct6jYLxh48fRFVoInAL8bwBTDrDP0fJHzAwA4B06QrLwz54KW/9kzUZDV1XAo+C+
Vxl5yyCV8h6PHM1Bk/8cytG6hvqUVDrck5HwjG26ZN75ECflG9Jm9I1cC40HsJELsnT7m+uRkoXY
7jMUPnnZfn0fyxCBp74LB81cF7KwIkIZutcX6aeH2pCS4CHOXzLBrtv+BjPzO1DIpa2UaYhm7XPr
z4I8+b0Tg2vV68iLravgOKJGzosqf0RTlh4mJttriB4EArfZ4S3wdq5E+dEuabdLc/WLXrt46jXd
JLSd3zF45GswAjXnHboATB22zcAdO5qBx2g4e0NY/ygTBs2ln0yftW5/MTUmCFw4lygV0Wk04Ute
+/N3zphtsQZ9wsNLOk+hc6y20kMPBPAbQfwn09zoqSy6B0yp+BFaf3jke6gYstTNLogNDbCKzc5J
WrP1kQ3sjdMemSg6v+mXmHFyNz4qkcqbXhFQWpNig6ctuGfhMX0ww6J+CWJ9YKmVBScCW8i8Ur+X
bF7uJrfeKCepEtBdvqRE7gFkzfodA1YFqCnv4LoDgozmuLm7xPsy+qrkoUeGuZuc/tjF0AmDzJwR
59KhjEh0dWNItIVUQzyxY+/8qY/ROiJmDJV1wW7k7k2f3uZsWU7VGC4XXDnAT8qoOxFRW9zgIz3G
oj1oCp7voYp+6yAxG2SgwS5KUHWOjOP24TcavZzInWAres96Qh33Slakt6eJwlY3FRfJJAGBGN60
oWJulkqa5lLq5aLq7sv1AaGiN8S161yHtqlfrfJVpbp46J0e5plTzXtXk0eM4P+t5ooWBohI4a1/
/T/TUvW4pUjFI7Az2Qim80S9nIzSX1MiP2b4JXDVqdX/+T4Yyp701jNF2oXlG/mivNQv64nN7hPX
GFyoecv1/18nHJ8BaM06JNFjsq/2hHwqGdnHF23iPnl6F8Eafe675DI3TEdH7qJfTgL23c+z25x6
HSUf4s0uKttriwtjs/T5Gx9w+MjdYLAb9flp0kUB4bzA7yO7w5hI8WYEn0lTFrdYQ4LVScXGYxGn
eFowS4X7YAAr51TaeV0qRo3zgsTbSfQHttSzZOCdTY3+X6FGpFB1C/qnuIbaV8SBQfnZPbeq8Xdz
HExvRc5Xo3hm90kDI5GVIMVAG6bXWYD61A3LOFEac8hRNh8YVEps6xnSayLe92GBHbxvmuLo6Ie+
IheoXcTAjRgWl0zkf6rp4rpBv+XMRlEd8kzp8GKw8u/obUIkkHZ3kYwJS8lvddY0FY/2Z+eEMsYR
gvhI5ZgJCgk9xZseGpXQ22Q4XKsw2bgKyczSZ8ttzdwQL7pEW9E12EKbFJHyiBreKEyUbtJDUKQB
Y9KXFRxrOX0yR6KplEWNj0ePL+NnhXbb9yIgF0UeXZgev1c9aHYUYRQOc6qPYpho0Mfw0roKXk/4
OBsPZVhpPQOAzY8ZtmRqrcZcqAtOeTo7x67EyENVwWx6NumVfJOrm0BEkMjJtjoNm5MzJeVFlrY4
osGBMKGs8xjhbWua4RA0VUYOS/ae1zW8QMbnuw61HnGczo3kyQXYDS1bEfjZ0ZEzhwb9fhfKW60E
yY9oGGeLbXSYDC92XOznxUtuRRtVTKgawQukzm65mLPfW8iHCIY56JTA1jLoqpsikoU//Qk8nnhO
RrlS5irCLOvpKxiH8CnP5pjZDC+dkhYJLjwSb04wIsaVyORlUZNX3WXRBv8oLrKCNBdPV84JjTTa
ljBbp/Bdv8W5QinOBngvgl6xb5agKzJ0LZMlQaTUyv7qxnsmxENe/tA5yqves58VXv6NHQ3TAY5o
oPb4neLLLP76Al19HBNlXjZTz0Jq+jTUBhWiVruixGv7DxrV7uxVpG+M8XDsRmCZPXaxBrIakUDz
RrITAGMyRbupGuZzGCQn0Tn12Y5+MmjhCp3IYUUsy3JKnG23+FOha+k71TJnyctXwScHiKN8qNDz
dX10h4LzNK6KRm/U7tkG8NG5jsdQG+TfnLvpxcj0YRDMOiW7F+wSLsoFii6ba/Qe5PDK6/7PUCKC
j68la7uWnpK9ay5ZboqpUjcgzD7b+8Q9tLCPnxLVkbrWyG1Lc3lK84FYMCQvAU72c4fYD+U8XgLL
B0g4pireJ5FMyaVXHCM2fvjExnagIpSxgGcKzP9Ro5FqKlhtC55AAkghPKBU+NXpdMuaOt6XTmqR
LV3NT30UbeMkyp5cIzqyacot8+/i4Mp5ekszaJRN7P7xZjgZWPOhbYbVoQ2CHOuTIDW9n0FlVn3w
s22m5rJI/x8iNecAlBVdYWzbPxOMUbuw7vuzF5vrqMPyhfHWa1TjbJ/ztt1hT9WnwqlPqU0YxNLr
r9DS6THUKjjj7CGCyDBobET1ZvevvO3OKZLoUMFPb83/cXcmzY1zaXb+K45aG2UAF8DF7XA5wpxn
UiI15QahVGZinmf8ej/Q13ZVbxzR294wpByUSpG8w3nPeU7gde9ja+Cr8w0CsKJr131kh2+WTsuN
N+37OnyHQb6rDQ3eXFFuiabhsHMDCvJm82CMD4/ceFAyWTd4vpYi9Z+jeuRkwZTRadYOAf5IaSXW
Cgw5YF79VYO/H0hVHnN0YeCDH7BPgcODx0NwriqlLeqW+UWkGXfd9cKjUvwfHbxELU0bvK+So0X1
2iIQimBNCDauGTgDFvFF9OlLjwWqYmVd5L33Xtu+WMV1vNbn94vGuMEW0Y9Oz7SFZYdEPaqv0jTd
tR6iCJYlhYER1qHYw4UoAVitUDMzOKl894BGXogAY/Obwh2AK84jKm9uwvZe9cAbcHjRLNPZ5hqY
+xr9R9vg+ig2rmFvEhi82BQrYOlRBUHYuudeRcLS1+RhmB+sioJlMyChXbLaXRQjuq3TVn9oUW2O
bsXmHdfmaXS8T/qIiHFPbbnFdPMWG2DD/MSDcFJn515jJmkGnrZuU3QlZY6XqnWqDdvSfaQK++zl
vNZpEj8kFTd8chCnoU5ftSJM6CH2t37CYAtiC1pPoL3U0muQ7MiwQD2Cuxjq1pIAf3HLpeCtmHgb
fxD6Ok1Mua7cWF593bYXATm1BVoFF/micZnN/Ixat7k1NQJBwxeMDcwbCwJRa63zoKklJ1WVzbb0
6GCspjI9uK31kYgiOAEhu8tC4HmPujuh0q+M948+iOrM6yqsSnzTOk6SOTtNJ9IRZZDAWAXWDYu1
dZlKYOLfHw3h8b90k4hpWP/fIpH/Xdef/6HM7q+/8Fd9iHL+TkmIqehQtGhSUHPfbf+7bv7xN1f9
nRwdSALHEbo7N9f9sz9E/l05lNkp13GltNDQ/9lmZ1F0p2x+x5C2LaRh/Gfa7Exdmf+xzo4CO0NI
ZVuWzZ4v//r9r09cCD7td8Z/zwPKHgKtFjvDDcpb/DzgoSJQT7sRfYrh2fnh6xOgFzpBV0U7YaEr
+4AQhvGwith9aUdvutia/uEnFUemCfl0KAS2+QnNuimuDSOgS5TT6mlyP+Ksl7wOPfGHhgrJjLM6
LlEB3LUaDngujgNlGftkstlkKqxuAdVqJ3zTFyMFHq8XDV4mzqBbt54AMVJmiScduo/klkOZUcMZ
ohz2E/5U2oWyagNAZnpLJ2tfA6Wg5Szcu7aRQP+uk9P3R9LyOqTCxMXrhCejwLuAncmkBk8mX0P/
1DiUruWjpe3oDKqbzKSwyBkoYWDMNMhVAC+A7IMDx80rj25vjbepQd+3qnGZUanCaZHMBX5Luyhf
87weGHVflbBDvORc44g+lCOrJTNMmVBjVhTdT6CKgIX8Y5xdkgmPBocJWCd29dBZBAX1QCuwFSda
5Re0O/xEOpIbq5Qf0pT72spt6LRtsebm1sKZoZJKI47uxurLYRa7RX1eDE0G6yOBFY/m8uwZFmeL
4Sib6DaUc5Fg2T/Tz6mTALqVim7v0umZRFXnuKDfqemCXWATXsjzkTRdrR3xhMB10btPAyzz6HM2
VKK7qg5ty/ZZx7On0clPpc+q2ucljYWRdsbb/gamKlt2AXGrYuroQa71U28jD7uRT38p/fEEZcRA
MnTClbTytppBWKbg6pbb4hfzpz9BhGAd1SeNRWvtmRrzYUPDG8Hze8mafj8QcFikifcVa927KuXN
C8EQWzgScYrjYJhS65SX9Ga5zQSZvOSyns6m6hL1t6/rdy7QR/hXv2MvpmNZWGjebXexoOZsenfC
Ktqx4iPSpguDzQpRmD1F6PgibW8bo7yUYUX19kR6d0KDnRr5NNnlrwH8UuoHZ6Y2nwaRdmuK1yi2
4MxRa/hnTp3I9qMewi6v92G3MQUtUm5CaHomEXsKrm9hPWgEWDqiOuIU3ytLe5vK5CpNa5Phuqm1
Wart/WtAukGP6aYBuWXcktijRysQNxx63ZwGJPSC+pzwFYSu/fQAoq6lQ9NEOA+7Co9IAhk6DMpo
iGmxj7Vhx8b/AzPYhSjEwm+wKGfzzM/AKy27S+i66YGfBDlTmHRCOL9mjx0XwmqRYnGWv6XTfpgz
pDYzC/oXPUyjURjugfM0eE6qHTclBoGTe/MM0t7piFkbWk7nSzpZXJvDTAq2O25Qn3ysOgsZ+frO
9Tomugrhf9RhuzfiwYmV20lQWMtIMGoBsaEdqUNhDsZNbeMRj2Haxp81PYdiusiGjWeKe60pkAkp
QORKL41tN2VkQrBPuMCTOLNy60uj2F122WRAUK9ecBtlWwiRX8oM012IdoB26MCqsci6FNOEZylM
jzqiNo5iRmERBN9SJ4oEsCXgFE+qhojGJQ5cjKCkeRdQGUYqQgyfmVUbjTvd7vCkZ4BhKsiVUn/Y
afHWSXU3KkTdrDc2dqy5K6L3BGUGvOl0CUL9TEFNDtkvLaDvJOWt2BYc43ihosM4UAEC94bXrMVZ
JZxNB83LJo/QdfGH6f3wnBTAkLEN6vjeBCBbdUncudI+qXFFyqiS/WCTfcM88RMA6CJpXHcnQ/yo
ChdyhtlnaYuTGRj9JRLqxbSqmpZrtILBCHS4XNMZeNJxaJqW27KNaXHI4AdyO18Upb3ESU1KN6ND
F1MyRpuqOiDd/azJeeDlodGgiLllV8M5cIdL51BxFLJyOacSTWY96W8Vp56liTeA4LJLwR8sRn1+
lntNO6YTKkys8A5kZVNuS1wiADJOromtx+1Rr5ywekoa+lrssPSeVekgVdTD9BhTvgJ4WOzCbZBT
kl4a99TpqMr6Nt5Sq3eJrFpcrHzcZqYst+P8aiF7Md6sEV9zagbXtAk3utnUZxlTCZklDHdwr0en
Hq8q5GyH4IyDHBYj1j1xJCQOiVecutDOOlpN9KRxZZsxGtqhbHwSdXHlbvF8nFUWukcZUWbjNQTV
qZUzn5jNaesCUjDrfgMdMSIxyIiWgpPOGzZdXItzHtszdtM617YI3gy/hRQwjk8meCXOlfg/TFx/
u65sBaouphxgTf2M4TScQ6cb1sOhtUdE4HS0yHwOpKrXY5EPKz+KIOeriNH1XJmZf8TgrMi9UJcQ
KZhcGm7odqYvF8QcLbfF5bqPh2L8Y42QDxFdyd/QhlDoRnGuAni8TjdaoEtZdyExUDeCMXbNPeRk
xU1ykEzcMK8K61Nh5ZuRuD5zeC0l1pJ247YfGRbXYTg+E7gWbi0PQZhFRy3gAbxoeKTg4KzXWrua
Gre9t7n5THtm/UPMlnBK/ijOTY1uyVkZUJtpNZeS/QOZkQ5BlsucqbhkhFZ0V9hZ1RjZV1V0EEVx
mB50uxhWXuU5z5VZFKuiq5u70W6NTKMZZkr7n30MGZuqbOhVcY0fMPTGQ1S4lNNYsjzjOYiPEdH3
DV4t617pGIQ1qGm/gmljReyyfalbOysYbMztDh64hDsXN3kklDSivcTIjeFMTGE4x4hubGlsSRgp
mo8yRWBhChM8VWR/V+FYsaR2pImaKVSHSRp3qZO68uwQlOVkm0sjHrKvrGCEE/g/ZdENq2qkJ453
MN5y9HiZEOxuA12/1w3Ppu6247VJ5Jtb9XgR5gdKdNXKlQMzayMpr1E32fgkauISovGPuh3/34d6
ru8xwysZfvPqgyI1pxjigGRsFvjuE30K+JfrUf8cyQkTXwMR5MYGzM5c3EvV7rF0qJ0SebD1MM8u
3GCoXmUXEd3RTeu5naDlWeZH6ov2Eko92TtRrGhtdmyKHcma5Kl4cKaU5wguJz8Bu31l9kpgTqbD
GyOwFwIx1e37Vvr9sKqpgDnC3zdPZsdtkqddLiEckKTMo+7CrLSj/zi4UZSuL+1xUscqSMUpIrkc
9OLK7aD+VK27E3rXrfox0vZEnbnddw00RbviwpoDrXQqS9xKHLmkOwJ+JOlr0Ahz3bLLMfR0METa
vXGMmtSYR43NBsm1gZ2IzyQPgLd3UXWb7Kq5h7nhn22XSzv9l0snivS9Z4tXlyrip+8HLqWfdDm4
95ifA26i4d2vWGkr1y9vMrXCHeQquZfjpJ1bqyR/GovyGgN5nuI0eC1G4zOGZ7zBgIOIigy7NWYg
zdSOwSXBW1SZDbpn5b0o2gbhA+BztOK5bMnMF04jf1LWFh3aDBgltO2zwq2/qAz5wNNHt0BnlatC
sbxK+W448ABFQI+SGhVUvkG+FQzITp7Quq3s6WcbOrrk0ODbg28yBo4DNtsWJ9UmyFP/4HcxVB6i
40ukNPdkJFZC0g/4IwZ3gZud4BRRi7vFr1hdNuvx3ZVn336uqKmzNOvaVra8Ojn0UntUaJ3cuRdw
Fj3U0h5oFyOIutu19HiVXFBSv2PonqEu50y5l5gbD6Qob1YTci7O51TnIloxwk8Iqnf9JpUsJcwx
r11X0XPoJ2INiikH+zSwANTW9GVhuFAlLmLAB7hN+m46miNzE+yvbPhp2ZJNY7MuHb18HlCgdokd
UljEwOveFTSbVcbESpBp80G9FKd6rvT6fqDwJ10ATsJHkKXs0/zpam/Un52fV3AcS4b1sVbzX2rH
jLR0qv1Ovi3KrGwbK/7B6GJn2WRKvPkWg4l/kY+8x8c61/Y5ua6+3ZrgXpZ94vq70AQ4Q2hey+1f
Ex4sxlKf1uB95CTLl/jwQM03+RZrEtymZh7vEL4q8XZvxpE0QatbPgmKsF4jbDoHamTgzLhPVPBS
hke9ZYGEcoj91jx8f/T9UMUIYrq1bmK7YcMpg1ch42SZ4zw4hFRXvOTNoeC9y0Lcp+fIDP23foo2
bsRrniDvuNAB3r00eb/pBMSH78+MNP8wA1ZL6p0Zs4ahcRpFRdfA/FE9F3NYQAQ3rS01UkG2rNjg
lLkWhPgOEe/6bUa74lPISLppCSK5GBM+DNir3Gqz/DJqjvHUNc9Kq2/Y4q0HUn9w5zi6SJglPQsL
Ya80yzs6fgqZ306OhA2ru0FN58YyzZ0Dnns5hsp79Nwjzr3r/waH7h2MFrxsUBc9/gjO6v4YF+cm
KEKiSrok+9UJZlcR/3S8wz3KUDJqs3Mlde/c59mb8rWT11BjVWPuAbeWaqyl8FDbIhsPsmDBakUX
7ZMS0akUELf8IQZ8MmwBjXOnKfpqg2LvE3EbyTDq1i0E0cSyO2UMi4S5KyFhKZh0By2vI8iy8L07
csrBqPVLT2VyZ1CziL+YZk+ntI4yFZeiiBKs2OiFY39OYe1ucHfTyqy78D57izxCRZC/HHNxoxvG
Wyc8IRdrGkNmLRQNgJV7THXVHsMo1NeBbwbvLHTHuE20L5Ekf0xMbI8Cc5yfON0qqC15mEZfnQrq
FNamjz956J0GNLAV3IyehhTXpG2oHAb/XhowsZvEbzeRMzbvo5w2wEtoX8tyB2Qb+WyX7HBsex8U
QejvXkm0LnPWSZ+U626o2mcbpmBilsMmJyW1l3EZPRPWZODn9fWDuTjpNMBzWVLof+pWpzGxt76G
tn0rFC+CInWJqOddcFEqjAiRW3ckigAT89Duo8mZ7gEdALyEyrtUNCc5865qYMjnbKRxLfn+UOMy
uNYrxOcy8cktOViRAflhVZZ27V5yA5t4144PXOBw3ZTZA7KcP+R2dK16qty9nKtfk8n+VM0P3x8p
N73XQER30qDXYlYp9mld44RNM/fsEvg4m0Lbhyxap9B3/rQU9LHnEw22cZ1MUuv3cQo/sghUfQGx
AgInLjH6mBavXI6730ax748YkcqjpWu7tgC8G5iFffLqyT59f9SmhAjJdDdLxhFHj+nxfmj9/GwN
ZnauqzI/f3+aFcnz0Or0oxvUnhe9PUGty1Gx0G4vSORqY/cMe3Tg91c/+uFPbgZPuu3RIQJv6fJ1
b0Moqn2oqT+JZse33CtBXtJ2t/P8jDt4P+6A2kVnRwREW2wHp72DBZlJY06bti7XTMy8UzNXhRYo
inSegm/4/jSP6M/EBgQOI48YueLjz8Es3/xyOMMp8I7yBZmAlqnxgW8qW3sSP6vZntOKdDs18UT0
g0NgjNmydxkrdWn3ZXdzHV0EAbEHmY1+wVFXkIASxq/a56idDIvmEsR8G7zhGUMMvBs7mx1lDN4c
o9cXqrgREf5ZcVxZtEbDa7xNPgiur5IC1IBFTarM5dodGMXIWVOz5Ct75Q+TGhOXJJhKmmad2T65
oghmI4xYmdzd3NllPjA+HbzAMq7El6mKHXEezsFMTUqbGIXtXspw6pmEkIFFDyHpKxKcres6LgGg
uPoPoSgj6yAGnjMCYTGON4yevOTdmm7eJk+azZhdK638oRqN6FEEJ/yQtakJHIGdGxNDHwEsqMhi
2Qq4TGu9jG0bbxtqyLrO+AMJaG+oiPYUQ/0Y8XBSQFGvC6VjYpcEQXWqbj2/REbpYjQNKxErx38O
Hb++tt4PrSaNpMWkD90cJ68NsZcnf3g3Gv0tKXWMf7A01tBbIEVIjeuZCkjPOMy1loLBBgP1ck0U
8N2MIrV3iqckPgi3nZgxMj8batDWFrxql87FUdQbUGyfKQeKQhgADYZuPbUDLRl/AoP6K4/uzs/G
OFdu88XUVD1Kn8yyHfQEBKpu1wudMwAXMrjxBSluL0C6jb8E/JGBkDTPCH21VjgCJ6WKDmIeZvGY
1XsiP3syKUjfgrn58C3O/kz5NLZvLgDWqnMzh0sIPuLGb0ssvngtIy1EKxl0g1yj/dSpOvjgT2+0
Sc4WtiheOSqfDphsiFJF9WvbBL8qpyFgOE4Yc+YHXvp8nxW5A6Zi/nHACApoLAwOTvCjbf17olPS
OM2/GmkFB80kQxEpKcb1+2od4BE7ERF2d17GG1t1X7wlhyWngWwJxOdnMXQOSxI+h1Cj6lGfKUE9
tkHvJqZnI6XkQiMrRBqACnm7wsle0ny7Vml0FBSmuuFEA05TfAArZ18Ipb1xqQn0hnxf9K25SaIe
+pHoNKxfGO4Y4b+q6acWS+ZgWPDXPVbZEZfcpvEdMJQYKFKNcjI3AwTFz4aT/zxAx6EzjeY18mj4
C3I8fjC+L+lkbmVCVjXlPn/2VbXT3KShIAt21WB2tG9DlMdt46+trtvEFUuzH9HSweV1Wnpl/pxV
IQXWAa4FG6wZUKpFSPXKWmGD3BSfpP76ZW8Ybz5Fc2sAV0ApSijBUWLjdW4WncNFkfFwtKEX7gVn
RrwoBraKgcLIRYrhCTK6X1z74mnKlX2KEwqnC/ZSKnZ+ddYDRUggxhQmEmNqXL3eSx61jXUS2km1
S1oGml5FqFVh7z/K+YFO84+29Ozd4HLEgJ/CTuLKBJ/veNK5BJ6/H9KgXSNi9ZRO+PpRGs109FSC
fj51aFFRnp0Yl7wzHX5KPKBHcsJcMuFww0IGOCMtbLryTJhzaK18F9pEqN7B9tCqJ9eIkkdBcbrL
X9xOXg2ddYidQ5YEDzEU8AE6G+u8x8g1Yv4I/33NBU3tm+4lC9LiPtbvRQHlmw2i22oD0Ha9taJX
DM6boDWy5zKLAfZrQUhhGknVchIm+IAccpCvBtA4aq0J9d4VnrmOzf5RaEj6If5FnFnaMkjHeNHJ
1wTP5nylZbzs9oxiJ57zzuSLkVFwssa/g4KyKVlZyN55tVIYi76WjwiNqCHMDeVcksAmfmLhnBk7
EI+16GjaMSBtOp1SqqPhd8Z/kmB4ymBqw+QBiFBu0siHcx3DI5hYwmKNMauitk6ZOFy5f23CdP7P
2ESe8WdeKs8/xF4gDriFraU0ODZPjuIGk4QZdj0QocyID71TvfpNUMHcCXcNQKYVhfBfWhIhm1nU
XGTjj4Zq7qUQoPuGGW0llYVdKsQzE9HevW3rJw6iNpSA+ty4DfWA7tJM1J8p07ZJOTeploipet6G
C72q2D5J93PuobJ+NSAU6hOkPKMtfcQct9oxUuK7fPOYqq5y2TNe8ur+gKNxEYqohXHaQXdLe+7v
2oeqcvNWRLqzoUiN1inwkobtQB7TqwNxhUNS35zZy2dDB8h9JMMg+4yLdnzLzGDceUPgs9xV4Srq
OnkozOF3PXLaZU79REXSHAz9JnEpAlhu5/FSn7MJEnufmRW/WMnSfUlg4oXJ+cmXhbVNlW/sU+Xe
GoiODwTn4DAKzjY828VnwF2sq6zuY2g1lO6y2jgWLW6BGVhb9mJFu0rVXuyAHumCVra5DJRpimxJ
nCJW1QmFqm4sZosdmV5yTUuWNfGIEwNjuZvezF574RDubNglvjQKFtdlVazoa7XP0HCafZcxO/g2
AIz4vy6h06/YneXKm9xpKUUWPBqPvxRPgFe+xXuKY+RttELyqCHqLPhm6+Db1b8+fP9aEsMfWXz/
jmEPPbSyac3mRWq31+1ftd1MZ9vIxq3JGGWrNYV4azq17pTxEUNseOTGaNChK0zK8bat1lanpk2q
E64VuQ5xQS9QhsiwIDAd0Y76Q2/zBps/a4L0d55QN2/7lo1nv8EpYf7QGA8dWuoRDnlrmBwx8k0H
Br/ijfRQGoVrQAfg+TLTvXw/WNL8EyJV70BmfPk4/+4FLOMelsWO4ZPJ2E4ZrDwxb3o9aZ5TdHme
sfoqfUnCOnJ/aEbzA9tHvych2sHy9qOFYCRLB69s3hB3gh4aBFJYcpGerbM8o9A0xDLuwOdvSQn8
OS6bTz9VJrcJXjVjD+jPbKS4IAf+iAMWf+FnxkucIbx2qacW/hDGKAVzfqcwmd3GjHLjUOg/soZq
7LD3f2tSfJpTmQEY8c+ybNK9E3gUULDYbyqVWleZQukyfWk/xeZT7vAyRAvVdzSr2B8wNXidpcs6
aDEO98brd+4+L0Wx0wrE5nRM8gIqiCyOAQ0YFA3EUMuofWjnh++P/vmp2Rk4z0SB7jZgEVwhRLk3
N5uxPaZ7dtrJuzHG8uA+Y4Mf8krQzk3S0aXw1KyJ+fofzMO4LkYRTu6K+tFJXAwb3vpcqaNzC1e0
OKJEsPoF2QQe2iOvgSG7r6LkMIzw8amZnFZ96tjrtxCo4T4IVLoap+rEuUU7pJlmcyNkckhm+8UZ
kw5xIKg2A7LFPBH5opuXTMZLVJpcAumGJWf2VpSEizuIZk4BRqQa/iQ+ZdIpM8BF6vYH1QrGbUb/
lrmRfAUM+eyWiDG+zUU3K302gUFZC5Aqw9IDy4OSxhYApEGhS6pwPSnwFxUWo4ZhQiZLFwrIGBzi
IXgZo9B5stIwpKw5yQ6wcvzEja6irl+FkYR8w1ANQ+jNBPdcezmY2s5hYsW1V6PHK1rZNtTWN585
7zKsvGddx9moK4GzFSlnLCZ/Hw71hULOalO26dXhLUHgw9x3RfaMhP5emQGIC3SNll0ODtCMqTor
GpeNwvmpVfInnWTDiktwtGdIeGkJbFulF/OOxlia8wvJoP+BdEziQOLPIh5y0/HYMj4atxxp6lvW
AsUrk9z6Clw4j+LLM2p1k0z895GX9qsw3+lBx02fi+ithqLpzXk6n67vRcGVYOvEps7sH4rUFHX/
/qntVQVxdrfHjsseY7Y0aNC14uZXlllxHnsr3g50xRypf3vxc0hgNn6Bm9+U9o087XCt2s+mkDi2
eqPaUSyAG1Qk48bViepTVHGnM6S4sMPDxfFw63Nyf4NpgdriJETMiZ4/FEalrmIe3FCids1yjzSt
nySbcFTTqw2VtQWiJvSQUuY485+51D2ciZ6BKEr3EYZFpCKTojuOacugtQ/Soa0HsEkDZYd4Qqi5
fIncCS+l0CCKRNLiJ90/mDCpU+S0+gk0BlqkCVNf/2Fq5LYi2chzy312k7cExgbdArqqmPJbDFEI
mmGoq7KguWaTt+G8vUu80L8lEIWPMPb+mCEAVqVMe88WUT9cvzDgreJyhdD/GApI81Tc1fBRgADU
J4a3I947+pNTjRBexzkH2C0T4hhjC8ByggjNdsIRTovz2TOz7GiD04Vv4zyF0l/HHSxK6opEhr84
C+rDxLdl5Y+RKyY270c52QILtMDb7I+HONQ3cU1LgY4FCBp/dMmr/pWXAKuLQ+OWn1LHO42EuQXW
wU6ZS6s2MZsGIIW6ovic4eqrcdTWSH7lhvjxe2RdTZW4mzih52oYa+5ZOjkAWwJd5lUIan48NlNu
nf15nDQEDUWZ4TI30NTQfI5d1lz0BCc/GSDvzhT3I8MryH/zmnF0f5G41TTbOiU7KanmzWKJGG1a
XKYy9dzMBWNkUp2d9GHNG9AulrXMBXxa8Q6kfqE1cXhrQIDWgx6/Ur1D9TtDQcynVCjXwtqwIaQW
lVxD42wsJszLzpwHBGbDUbttNgMS9xeHVDZEjiIvdk+WghZHcZ3c0t1aNdNvgptU1/nRXg0udmtC
KBurAhqK3UYjQrpvWzy1k6j9VRtYYI04QmKth1U+HgGbMiOfgltUyUcinGevucPw+A0rc9jQHALW
oaB94N2qLbEra9kcvx9Yb8q2DJ+ChvYo6K0cvD0BCj4J7k1OvqewC7aTzGwfIxg4UQ7FLrVafZHi
mrzbY8sJUudGP5nNiclqtfov7b4TysSy9j/+1//8Gv7N/52vPpvP//Y7I3M2Xj7T3//4GxeXz+pv
//5L+1//+Ntff+Ev953r/l3owlaOpUAKmrow/p/7TvxdCB3bmmMKWxAgdP7VfTcTgJTrGi5+PcxT
/+q+42844At1fTbf6eo/5b6zJUY+glKjn2fztyot/h1XGIaB+44LsG7P7rx/cd+VHabkTKViO9RP
7tT3GzfFGh/5FuwGXXGqzNtTUmh7Q3O1peeENT4UDU9axkbcyxuIjfighw5X7JHRXSgIP+FeX1LT
BdfbTPMLdU8EEN3eWOLxGw8wZ6t9yfEj6sfhmJbFcDTTbh0kvnFOXpj5iUbuitIvWUuCXS649RCJ
S45JYm20Qgd61Y9XHKg93QkjQIjG2PVO9LvQc/ulSM1f2LfRc9zpWXem31S2OUcohPI4FuE6xaKx
h8NOEjXgYRh/xrYf7jQiXXUvuBv1mJtzwhLCUPFVQeVzKGdzmpi5p9ZQFzil9k34oD298k2ZLZPw
VMJmija5Ow5rBWog88etPpnV2vWOGW72XQq6Zcmp69TiyngrPf+pmy5G0Oo318rzTehVxtrv02tr
MRvyKg2Z0BkoVmlB0XUs5mpkaiD70ARdZq+qRG0zvTao1oK10NZ9eVQyOSUDEZsx7FZliekRrSOG
5oYdJeBwuYW+zO4UlEzZ+oxouzX5u7jEw5QYtErnAVLqQOoHmL0IToUscAvSlrIwOIEfzVD/3TdO
ASt7wDwBmvw0EBBaCJfREgQPa6tpzHwKsEnbtAalrfzoVrRttyJGgsHQybYxWhkWSkXkAF+7NerG
DU73Vxpy63Aaa1emibZjsm5sc2ovxrEFneSNAC0FbJwC6Bk6Yu/MjW14Gke6jRIKGBgFF+9xSD+n
GLX7kEfllmGzh5qG7jgqjA5CWAQOM2JRcmInpB06vmh58otivfFg+xMPdv0H2Wo8QUHKF169CQqj
PNkR/vJO5t0JavQyiNi4Q90ct0nqSRzz5qYZ2xSPfrJyglqsUm41S9DXCu58jCwJRHbhSOunE1ND
LnyO0ngF+uMQMhTOuWIXXjusggpzyDhZNngE2tiUOwdNLMYqLfVGC6fycDGk9tKgB4e/NYFWCsjc
VYN/8HRZHkGHGgtdAV8qBeG/EXfBISCbtzblHE9NYqIVGvQ1k0QD9E9jGWcpNGuW9U05O+Ojojb2
zhRAHB2mS4KrZweZPwccDLXJ88BcIjNlfaQvspSWoyBzryWlKQePW22q5/gWdfunP9Lg2WHd3RRO
BEsrOaZBAztmAiYWIynu+kzXTm1urOrGDjEpOtWvEQAFh2Oc/sH4p6DdpZ2S+tMa4VqrSm9RzsJv
9M2vLBr8Lfmj9Hmw5isA9TokbDVHnQmCcMAxKhs5jcxjmIRqhYiAiEdJzbYbndcpMbSNQyafS136
6deVfcmbdC5TjY6QYM552NCP1XCALVBPHKJcMAdWBqPjk11ggyctPPg23ooqlCvXD5/Qc1n3eO2i
pqm06HYWBQtxBca/qhj/41hd6zilWBYButjgPIsx2JEdQ68h5JJUBo0PBHbQQ7tNLavzIEquo5Fs
D1n9KErbf6bnAbZXEXtrB0xgKpkDkOkv4IWxTNqoUWTLomVRp7NMFGYHU4FEUq7m3QN7xulCIdnC
YK525VuB/HxiWvPQkUm2nV0+ZSQXbiS7i0XbRTHpkxSXjm7Q+eZT9+RNVxpGnGVdJvYuyIfPyGha
RmszRvzgmXm776GiEMe0Hq0RunQpMOwIbPrcGNlDrDaoB/Nq9WWPNr5pGFk8B/wIGPN1R+Igtps/
mZq7tRU05dyOH439K8MntQoHWR1E4sUbFav3uLWJiafJzw5TOhMgneEFK/86n5ECDuHbXWABGuVS
OSHZRgmuMKL4Ij7BtO0emslrpyA9sRJ6Xv6YhP6aD6GxEEL1jOKMdBNVhjpm0viKUvaUMCnTo9vp
q65FBM1GtOS69T493y9u81XYbwxOYnrzwvF53EFpGhfIyvaWUDfgOjdYYhL3V5VRfZHIfkTV1Z88
Y2FNpYuDrdkm6v9wdyZLkiPZcv2VXpILtGAwgwFbnz3cPeZ5A8nIrAIMM2CYv54HRfKxVxThlpuU
7s6WqCgfYHb1qh6VJ0B/iBrZeJoZROehVFdNaCRhBGUnF2+cOuO08eu1zdvcZGFnp06ntyZomNyg
ipyMumgrpWaPLVY/rL6rieuoU2l3yzyMO1qg+VE50gL/nYO9n/suhFs/vP/nj941+jgE0DdDuwu4
+LKOMqjs22YmqAPpHhATnvuHuU+iM/0d1s4paB8pioLjd2TXW0iWgRiCjsDWgNxg4YN+5czEmrt2
W9HpLmvsr24UfDTGyy5Rkn0VFQjkkgsvzM5jLoC4UTp1XKCAHeOPrLf8W5hOdwkqw3ayYm4Kte9g
me1naBEpkFyTZZRszRA8ingPWutLWpB2ePwve4kddUft63Jo0+nd7dGKS/zx2zogpKVGXlL7cSYU
d1KeqFAtSLxbeFcQe5wLGAVQN3aB+zGwTk4FHWgaboneGwfQX4+zfsszDufWlIZolgiSUBrKMBA7
6l69z8UfaEhEKij66GJRvclXyL5RamDfovxxpMT3nDFtPugetTNxlts/f5B3f2oHD7bpMKBemvlc
AVHZqoy+MW2z5At5pI7bVHfRKW3XclUvaagacclyqWGoH3GerziAFt+z+crH5qvEMUgRZzHe/vmj
oCwzNb4+oRCvmOK9bbPH8JbhPmsLOkBSfUkC+9MtuhZ0Wv08ugVTQMZKztg76QK2s7PsxdaHYLYu
dk5HQkQLnehc/yDZfB8axzszpZARD6t1W8t8LPXn/AEktXbelbJZiYrxpV45BiG+Now33VHMUJFo
XvgOEP2L+IUFH8djWeyiNE5O0l/B5JH3Ps0TPYv8hqPdfvcQmydOA2IUeFeAUFiEy8Yz7c/o3da+
s/ITouMx8dk3qch7I3/3FlIkuYlEx5UzUy9DMh3sOn41xPl2SAAfjW32E8HMTefRQEw7Y917bxbQ
tix7moGtyA+X4NH9jOFhQmv94RgH4GhE8SKsoDvEqScvSWM+s2ImVDn23qOcHNrd8VMestGDRWrT
sWv1lN2EqBNvbQ81KmkWslFFfnCRRrFjhvq+ynhSeuP6b5T5axUb9Eb2GdBFn8uk/tZEO3eW5wBi
CzuEJUgdtDjvaru8twpgeF25yUCKJsZhRQJTPMYhu+kg+j0pN7zQZH6dVfozlfrvZGF5U1V41Acw
yVvIMeg8GqDVbD1mabWlQw8vDu1BaQ09u8SbK4v3RYmba/zj4EnSr3xxoH3iYPUJ/BuniKFqk5vm
XF0OqiIHIElq70Q2nIHPrLZFkmA8Tu89y2X9D5DIS6cLrUeXMeUuPemargYr9+5seyQYqPDpWFgB
4Zr2ayF9f/UqbmSEjN7c9q94cvMzj5ILBDtSATiT+Lw9YZeYn2o2vND5WnefE9LedKCjnwciG45K
5V9t277Bxe/d+lqMdv34zx9NmH/n6fBI7CS7b/0k49LSUg8nB+dJJw3AnRHvWOhbyFfuV5ssLiIZ
7SSt00QPLtZinuLM97S8cepWl9TPtqmL1RKUbZBeM8dbmA+C/KiN8lgTIxN4EACfWq/Qlzod3viu
Tg8AZgiMkPHfOp2EvqHG+TY6FBuFUMe3xqa/OB09dcp9VPR//mvpl/ZjSTAPnR3mKQ+UomVPbQOR
aCJeg5jnw3bK4jfHZ5k0rNjpkOIno8NvXZCnocOPbyQRDeO0Yts0+XLwWlZ2FtatMcluU9F92YOw
97ACtjSfvlKZZu+cVpGu4COIgzA+sMrvcboktAsstBkFKzrGXcDruPI57eQ31hpQh0VIsCj/rMis
86S9ocHf5/F8Log87nLYmSe/0sXWVtN0B7/8uSrCdBcxiW38kUJgGLgND3fIwZ61ZZcNDbLlnx+t
zYvorxlh1Y0B33I3I6N1fgbqI1PFaz4X1cWZa5hoNQ3NyJqubofL6N4tuERYSPaPkicDCArAedUc
kUIssx0C2QN3lp++B0zMxAVBLIFuBdrkgAnusR0r+nfITGLXkMAYm/kUpNHXGHM7mYi9ILxyZUq4
0azx3A1yEF1PNOTg+A6pCKJyS1ryjxea/pZnSDfK8Y8UKz663KW5EE5/C6/8KE3+aUMmKcw4v89O
s03leJVt+T2QOmfOYj04gfWmIIqH1vww0TU8murgJTbQZkx3l4Aj0ffL26BDc2yLP6teOHY3Lnty
F2bLx9BGf0RuHnIG7INa8ud69GjwYzWf5OB/x9Yjy4piGJEZ2cA6exgYfbCnid+2afi8NMNnA7yj
oTgWFThgwURp98DycyeIa2qZ0GM/RA3Lg3I8FTbna+YNVz7cyNb6vWjXbmvvjJ+iuBvi6e9W1/LQ
ePFDldNOnGbdVbNh2PQuaGeOJveYq+6wJMrAmiCeHVrdDy3eZGrU8iyYuZ22G1Z5mDUO9cDMV07L
XWVRLusfkPlDSa2mztya3qa/pPC5Liz4PyZMj1sSOfrWtajxsV3T9bGQo1cI4qdo3Dp8PjH5ZlzZ
B+86unLYpgSLEVk40cFzu6H6kI7mC6qwZUi9F3Py40XxOZ2d8qSJw414Qbdlx8kjW4zRkbw2SlXv
jJojKStJuqBP5ClyB6S9IbtZcZKffK97db00uLgxukLIK8jPNV+0bRNwmBSpHtCSOma5o6K0v3bh
glFzpAXMJ1KGyI2aMnV3s6se+Npcq9F6Gm0oqv24VqOX1rwrQ9/bFIrzw46FfYYsuwstLa66JPG2
rGYfvD+zf3JEyHMLat2h8ROLSLj3GXYQPcL2jhzNV4q79s4ToMMrsC+c5SsKNxYsbQiGZTq5aDN0
jxgHd2kv9a7xuH2EXo3DfmgaXuOKxbAHcLPwbcLDmozVXMwGX+Mg9mOfvsb2vcauvx/x5GxAbDLK
dhKxxcGUPcOW790RyJj50nW+4MbHuDPi1+XXbON7FnukuLL22ZZNeljK5aGZOK8JicBKl4JYZMkN
BpTMZciL+8D1sJSstIVRfwmOXD/Yx3FMpUrKhqQh67KP39TQ3YWQfDm0Xwhc9hseYvPdrAr9ivrJ
1AgLGt5qetQldStjY0GdBvfYo6Q6P7SFy1HUpxYR+FhCUMELw0N9KFhgNc5f3sADMkHSAIuVBndj
/Lth+3hOA/tXYtuQDREqZEdMrWwq+9QBiWDFiF9HYNh0pkVhtBVUkWjvsXQCoj24uQVWEKJDOZoN
tadotg05sjzZEk8FzYWF/uQTiGtBuvJlLo9dP/1tpBzemqlRBwhoZwnegGgnfm3i1Y9Jz9tVJego
bHynDR2J1cUSORD5PARep/1fnWipWYhSOAxdeaQK9srjAPssq+9hnL5aO0v2cS3ve7ClG4FB1bIH
viMUIPMuk/fq9T6JYMnTMc29qmFNXQUfBGueJ2UrmhKGY5Vfi9b1GNAQAxgeIkoOCi78vBciYKtB
IhhPvm/vHSCofNpb8J7dWwkDmm9R/DVEybhLxTlOycIEeu0UXM2dZh130iPcmYvxzDG3R+QjWmi6
QAPkCBI+LEv6UCwkaGpsSVtYRUxJaWcdklhxBUgJz/JZSjyOSCKofA/EjK/PPo5T9D3yKAF2WD5U
WgUX0CPuhkEj4/5U7s2w1i178l3ZUh2T1H+pRq69rQ2bSo2PYLdp/w6Rw0IqS8pQko7oiGD2inM1
Hl7zD5G8R3mERMhMzHqNryBK7Tk0y8FZ99JD3L7Gk41rlfN453TJt8rLQyDIjE1RmvD6ij80On0n
lfxIJ2vaVDF2I5xRwTkPdtIZLqnHS9vaKX2iGn6hTF863HR8K+sOMMY7w9xf0Bzh0AnuGW00nHwo
ujD1xj9tw+xJ6agfYdJ2WHQda6egbpYDIu4HdcpCcayoIbwjknBuikAjAmBKZQLZeNQobww2cpaC
+WU0LZ8NsMGMMbQT+rIIjo4PzG9SIytfX5Jz60TOlXG48hgtzsVk7VEyDXJaDqKKFTZsNOviZU1A
6DOAdTHkp1CP6XPXNfigVFecJjQ67tVkgvAu3vVQhOAogZwjTJlTeUq/dP0zwg9fVKAPHczUinEC
5GVTaf88kRKDRsb6pxjW3yOut/wovW18eqQnn0db3l3D2rvXkbGQR3HoW8sXyfuvKCiIdPb0YBRT
fB9EwX6K6yeqWaKTkv0f1Xdcr5LhnEhCDsr6tlcnrsWddIutmajjcJOVqA65wO+eZYQl9xQGmCO+
E0ouxVuUF8/kKREm1AThv1/ZK8xdRXykxk5tETopyR6CWxyAOBlb1ybxsMCJrKf7Xpcz6clLEYHS
8sL8cRnShxbTG6zX8k2v2yEspkz8luE48jq8oHVBZsyM9ZGlEFJdmAw7BZlFsh7aqvBDwZXbA3KR
O0hOV89R7OLsXdeGXwOkKfLN1S7tBrxLIH5aBkdpRnUkWsaSH15X3TXPTQOJHwBXu/ML74VKYetZ
87iltXf8xDx2YLya8Qs4B+Bcb7FmfQfSmucyykHsjN+Rx+OJgO3UBp++jeGQ5fqLbFvSZe6TJauH
so8qrgT9+tpf2wK/QyPNKYxS4H/9JuzjrfLtt4nhm1xJdOV9pMqKbSSmsV0GE3OT+S9kEgAgZ+Pz
QBM75coCXGD3LLmxcxNCi4Owwzli13RK1CiZYYroTPwR08K+5GDbL3Uxfsz85XZYwRYchcmNJHlI
POO5NsV4X7gB3I1kuHNchZEOvygQFm3d/CG/lrC49sMIsrevhLx2VmbtAxeWt+dHO7QF90Tx7iMt
k49iIJWeGnNfLze8CjEIua2Vz9E989QttamhCsoIESafAcMVEQ3xv5VR9RVd6ViIJj33Xo6lkeAX
1KFkU9esCJL0iiHkJEy1Bli5I47Be67TnMV89BAYv7tWGTGTuBDoUZzCtYDTkMHaLYi99gqRIXZR
APu2mDZI3uM+Kez7GGLb2JePztJWW4eLiElzwP1ZdepspNmZiuayQDOF5/PKXoi2yozSpHxwgUXh
5Yw8yuySco2A8K3LU1ftdD5+FrQxjxle4BBVcKbVMx99ujdAixb4X1zkpDuMvL7vhJtMEasbSHOW
bUz6nrUTMH4gTzXSDxqkrfpb3RPAhqMIs1an3DWV6Y6oFhtWd6egH7/Ym0Ik5i4d2nX5FHR8/cy4
bwAfHfAzb40U9UHjkyUq0e+UJZ4sNvgkXyhiNhEO8ZnMSqRZFo05988gJWTEypniq7Ti+0CdR2sE
V6wCF4zjrKt29HenZcFh/P3Co38TZisEdAoZrwi9OGBqWoMxkHUDLdfO8Ar+8I9mcLsG7eoTmM+B
cUFAcovZe+144GpOG03R5ggNvxXPxpmxYe6t85QYVmx+vkW15Ak5ZIdJA8OnLJXZZ0CApr+C9Nym
Xp0IFMhSuPWTO2CAqfKkArGu4qMVLH+DcsA9I8SIQdOOD2ngqY0Vt9VtxrVUQ/N6N1bU7Akx7JBM
qFKjq4Enb9rutbTDI8s3rjGoYS9pWVOWlh9qBM6zVU8EndQa0DXkO4gabroB6GSb+btYd+Ej91Z6
w2aAM93RxgE8ZEDZsOneJbPOtgFIKlAfITeb8mF2499Wxbts+d6pVOkHd0k8SPyrZUkFwA4Lly64
XHPYoaitoK+QzqcAs1wkVnZ2Qha0eXUVi840UtlJW9YnH6sweLBLAnCRzQ5wPLU35z0rIvRybiaQ
cQjbRyOsu+oe8ZxPY0bwxS2vic/aIfFf+r5AN570wzjRujZDIWhYoHLxkE/Air+FTRNFOh4m5l5G
5vJcs4rYOA0fU9vStCaSRwzqjZVAi56N+mu0SQ+oisopDhh4YJtQBz9BA1B5/cAMlviRxfKrmawn
N+i+Rw+FoEd42oxDS63ZeF1m0jtO+JzbRPVywUHcO+pbBGTWnHr6Qr6h3opRuBZKvGbJY1G0Gc5F
r70jz9GcMg8Ac81W89mvCZqRs9+wO5H3bbbI14TFXZAtbx63oVMdry8jdTl7sg3LRTBGbNwBSJM3
d9YzgenVLbKvucqd2cQEZ2WqI0j68UbV4VrNw39CIZ1uVEBgWFyjJf/1l+RTMGiMJtgiWymqDxmM
cu4Og1j+gt0m72ivL45R73F/nbr4qU2G5IBNubkvxgWDjPqEWD5cOqa4w7QgNDqGjHlVMRyZwO6f
48kMz1FE02ma7vM2fh216m7lggEegIubcDndJGUGIKJlG+Z2w0daOXdxGzAKenn6EOajvbfUQqH1
SPKCTQLv77yQuQpS9xiOYFJiEIxnL5lstE9uHgbwiShMcVQQHB4C9+SVlvswmTS+6qy70SbsPhTK
vtbj3F69WP4Qa4D0ZkMbGbHOkm6GKjEeohDwjctCuVyAHYDyPEHd5zHvDPsw57uAWr5HqLlVVXlf
VmlCGSNaf+vxgBzqA+pGeR7ClKA+XkAQestbOubefWWF6ZMhzl+z7RHD5L74BXss3gREDPZFvBXd
DzvBs1X6CU/Yb3JhNJ1NGAB74lVbItp7U9AusrBb32czlzgM+C/GZJ8WW5pgyXJeGdToNKUe2nBz
l3XxRmpUWjQWDnqGhDsGNnGn+OhG9L+mtX2Xrj0TNZ6xFaiSgoA7ygomfQanxun7elPS/XVEO9B2
pe7pce7K9H2hgmEjvao/DPbwRJWrR0JxUDwT8Qx1F+kZVKvBanf19FrXnnd0YizdfbriaPu31OlB
C49iOLFSxRxRJ3i/x3J5bPt5j0ByL/xRbpx5To+p3X8mY/YMMtoc2bLdojZMT73QFQ7CkUt1PtxF
v2ZY+ocCeyPdNEu5a2Lt7qrQe1XeUl9qCsGC9IU0xbTncQvbo3cA4ndQ2OOxP4g5eO2K4SWTRC/x
VfesTNhnxj1fyoDX3BprtgYAUXakgvLrUgo2Cr1VXeNFSsoMBYsJfeWeGj1MSg1bD/0IcgxLYKve
0eH5a0ia/BlYMbty62Mo5vI0LBR0FzZ7a0ANW09h9YL3xGSU33vodZslp8RpoeKZPMk723+GN0KD
27lqd00+AzvFtEbvmW0hptm62UypPNaM/eRY6dQTcwV5BYmkmHjXAt0/OnFqNmB8fusQviAB5mnG
hW0SpFDtcu67FhOHjsE5OpiTD0Oxx9BZk+7yxmM3UlYtHXDrFCExWCEbbdwCHAljvgMLFnW3SxKQ
A/gn7Mnfq8wx13/+MAQTj1lBmDgmW08dHpsufL1PHeGXO0yTZ67/Bh2W8Tb3WCeH8XdfgzVzISRu
3Ly9+eY786L6J1bRHevg+2ai12As+08MBPBYBwGgUX7MOMV2jpf9QHwEtcCwv89BCMJvyPrbOHyB
uPe5nM8PLMEOdtzWVPEWBEFJNcxjO6J6GKrd124NvA1VkHXHORs2AZMy3t7bPHThyzhEf9PRcExR
paEmZXTFilDutPoxTbfehGxzKC8Vw5dvJkqJlqanKwzd09XsqQwwcd+yatIIA19+HR9MxzXMS25Q
ePKdjnFVZ5bgFhHyGUmX56Usln3UFQc7jLw9VHfq9bKlgVbpg5UWjIMN9Vyk3Uj+8G3A4MtFwYXz
zAcDrBGPYRQhiSYwseHKRPVtC/urH4zCYtP8DqvwaRFkiFy/exkToJ0kKT+sWmLfAMbOy7rC6v7w
0sLTgl0D/AfXd807KGS/vGh7FGiDAmJWQl1K0qacW4gywHLezdhZ3MSWP6oNKcvw105CR96bNn/J
fIVSD98fJzFoJJa6FrfpLbDgx5TeybFVn4v76Qj941NhQR0EHNWSvQ3c1/BepawPWAvQfGfMcWrN
za05YcSAWw88DzvR9iNgHRJqlLGHJBk//YXtRKWTa5p4Z3I94Waaw7/6NcNk6/ah0cl7RspLBcxt
pf894PQ8aBLG4B2xyTpECiynRk7eQ0Cllmm4wrO9ll2+a5b2mBFl1iL5iCyUW9pYUioAW7ODWsYz
cYwFEkp0ibuF5tV8/Cawg0XHPAQeMhbQxF6U8GQ9aoDZBmAmwgJ7L3WGgs6PN0bcnEjjc29bLJ7Q
jWtEVCaEU1YZAkDcG+NR3+nYOrk+otJgeXsdNO8U7fjkZ3Hvx72LmDUsnNwY1sckfs2T5NgrwgUe
8AFEBPuM7fRSKPkBO+VC9we8L9rQ7L6FgHDRzfJcjcFtXQhp8tm+hb0yZxSiU7j9cn3nA5Qi5QQO
DmftNTvXYJtRdvytHRruwqNPIzTK6q4k27VhKrpMGRtmNmHpMu9Hu6NSEC66CLBiUmJRWoSELFzg
4XTNc9/sFxtRdAis19TGZlZNq7gyp/wfJ9qh+ujUpuqYemTBFAgVfCRs3iLuW95vOndyGr06p6an
PeEC+RDw8xOvPTq5nXAQevsMqhvmmnsXn1AyF+dcaXjwlK5S4ucdCXCw+0P3DFP+yQR0MSStfpsE
k3Nk8jOpGshoTv5Vh9G19tb6+R233m2PvsmRwtfaY8FNwFy+L6bEzv/Ls2lhBUyebCPPFMy3DA/Q
1vJ1n1kZoGeGCZvCeUZjm8445mnOxHPYEy+K0L9sqOlpOjwMafM4quTNXrlhHosZARvG1MWT29Xg
tSi0HHLDqTw9pQGbTzwuVIKImEUR1M62i89Zy63BErQBd8ERpMdD3cPUwqf3rZshve/Iyl2WPoIV
Jab2Srr8exKmvfjKu7B3KV97fpvjHDfpbumcfe9QizRJbk9TE/RnY+tnHvlsglr/vayC5c6jYjcF
bXBefO+n8LR70J144xFB3QFbqzoF/KVKj+oOmd8WrB9bjql1aznG9mvPakNMdCCxeC7c4lSzCebV
JZAcCFhfDhvKfjrEBRfSOZ5+wLGzZyiWNeLXlNxXAMjvVZoSQYzIp9lu6dKhQi2rMefJ//CCKT55
01jdeTPJ4FaP6Ax580YT4OoxdrK3LiHYYjgbGoNlLrAHzAjK6JPtBa8V1ROLozXhiI7PfDbTkVVm
1maeqI9xmxkSWwd5fgjbezH9VRWOeHEKtpo1ePWONuytM/n+jkIWdxcESLkS+ySRwlvXTfo+ZLkx
u+lzPnGyRJrGW2xHCHMjJoXqAcsT2NAhdX8CcnfbxrYfw1gSgAWynJXtQ8vcd1G7Qtst6oJJkb0a
TYUhM7hTlzQn+QPDYze3FxDoI2GFa85CAmlRn4m6HRiMLapq+1dW1dZjn9ZnHyP7yR4X+pTZ5LQy
dR4pNDg3Hq9KPcc/dZbziFlcnNRLd1Nwfem6OKqqeyF81V/aeM2NsnJPs6k44fPB5liAJ5oE5n0/
W/LrWNLrEftwopBZbUKBgFhMsC8V3zsa+cxdOogRjc3GFSBCakg8LEzl32kBvK6j2WOa9c+UBL+V
0Gd4SmzJdfUi7eEoaKsQw0iLk66DU+wEN4hBhxpuMt4IZqYY44vtnEcOJJbWb62PjFRfy3Xub49z
418Ge/lJLP99WDC0AZqpq2dL4ivAJSDvAfVfvJlth9L9tkXzOohSxDsvic998zECjOTSRjY4Uuq5
zarjP+7USQugvT6qqtD5ryZ1zsIxt7grSjLw9HLlgfuXW1OTW9Uq3/sOgStZDMl5AJAz6wmOU9fx
EKkhEEyh91DZ+S2YOmw9LvsEqfjgARyJj72AKghT6G+oIUykSXFndx4GvFTiCWpOFmH/oy8p4azt
djpE3k+dz+okGSA3PlVyfEec4k2mfOGcvth2NBR9xsPwIQ0b1z6bnlWq90Tg9JElLldvGaF8EJ49
ai7WlfKCR1NWalsjB58rxfvJviDP3OUFfxozpE+GEYLQyeprAker7tJxhKZedv7/2jLvSC/0/m+e
+btfRdH/61f551+XX4YrVfuv/wbRuvvrv/+nj/5//ZT/aaRX4WqkD6W0VeC48n+76JX3b+UHjsf/
bAf2+nf/5aL35L+lzU0f7q0UEjf9/2HYeu6/XYXl3nZDtD3X9f3/Fxc97ntM8v9pordXgq4dCkeq
0JYkhfn7/zDRo/Z6cWA1y1HGkfoDxBFEOOXmxVfUlTh5MZ9n+lRHHiMhzBOdHSi37xgPPYy+B7r+
8uRsTTW3GXrSgzt/NQf0C00pjcf0z4IX/H45ekfbd1mu4BH68KWyn+LCB97tdkQGGb3jiZVewabU
6sR89F1W9nCU7erSCWMfwtCyuSmr+MWORPZT46YC9Cpi/3nGlxmu33riZKGa45e0EcVTRZw2WPUo
HnnIas+CjfZf0TIF33PmWc3BtaX+CbM8QO2Yp/jd9lXJeII1TGwDTBjrWiyEnxFbNV4s7iMTrioY
WIhUIAYnu6LP0y9ocHWj5fcA5tbd15PnfuIrW55z7TNW9UEoiFqK4dCsxaGElSRPed98pLKiFD6M
WW3UCeYcLy3lIaxFeF+7kCB8MC4nacoE9GbJI5NDY/kb6q3HREx4be7H5jpyMm2TJc6PmSVjPI5h
wgMhA9X+R8WC6VOZiHt4kev5HOVkfesJGxI1HvNfQjvBXRDV7TZB2D3EWZQ/t1UvgKab8aO3jPVV
+RBDSAng1q8cP3qkCH5kN8ROqsaARAw26rqb1xOd2sDzCD7nKot/bFMRBrTIZ29nZwhABdPsXIeo
5jJnv21CRtWNG9N8EGaqf8G16+M1Hvr8k7Sl+W6MCV7qmlXt1vEGSRp8ABofZCSJ5QCjWDNX7+Ui
E3MLXBgLRV3UxAN5iR0qXU5N7yS7fA6w9kmrpRxApMlH1Zfydzmk9rFqF/8R9LB4mYHtEFtIAaCX
MtgGyFtH5jX/QyaCeNI4ovtHSV2eUz/intDIMfqiyNpmrxbIaH3b+BAY/t31pnLrhFSFquRFDLWi
E2ZR3HzYm2U3PmT9idnYu4+FwkBczS68AK1ph17jn4o2KOYmXED55FMAI9ZfjXMcBQUzFZuIRLcs
oyPurG+2YYlzUKlDkwCxSFZRHigAuLFVp2gb48YRnaVKBpzonf49uGL4CquRTaXnu9ZLko9MG5A7
mg2xAVZLgcImOReGNbIsSUoC2MEuDcGatZTBG7Bx3HhkrCpZ00WCBaboGgoZhAa8h2Kl3us2avd5
ZXnlM3j64Z2la0Ipfa4EDXoy9b/ilheWbITLlbmqJRIX8L7CV/zODaXYmOjn2X9KvBrsoFc3pANz
fU7GOoEk4gPbIIUKvGAxLh6TugxgNiVjQP9MKtpzD87z78R365+5JAiGK6t6ma2Jca/oF+T/gA3C
VhZzyyNl8LE/ONBkozLEiaAkmlsrHPs9Isi6lT1L9JZfelsGLQ63OMkevSGg2amn5XGgBPNxiobk
4tDednAjQ4jGcYnTB16MlQCk0vJqC+gmGxSYXh/yeUYmt9Bf8M625r4IOvOQTJl9liVzD1jM8aeW
rf8KZUU+zKrNPpoyYfSNhqrKjq47+eUdzkD/eVQZqedEcggvsTXDW4zWnb8HX+lFqQSPJIng6vfk
CohRWR8tLldcXOV7MF2OuNYyIchSKYuoE9v6GpeFcObx775te9ZmpsyoD1dNSDDFtAHcXwtz495v
VK6OTevIdn0r2Uv6XYcINEN96BDSTUhOCcAzzhbQV+Yr1FMl7wy8UsIWwi6Ve1cF+OMOS5zF9lPE
ujW9qaIpSmTOxeXqX/bMsk1fFiePh9OxB/X6xE4O64azaO6XMht7B1ZEWTIZxxobE8N3ZsTVNM28
UnArJ1sLyErnnxXdVDxSjN7QmgWE61WMHZK07VUHd+yca5hkARWXkfdYZ+PIoF0lBzvvi1vmgwHZ
O02G6TXQcC9p3rSfuMMXFz9YHEiC5Lv49s15dHKbuL0HJh29+37E5Xb0S+8qQB+/5pBOt0yP8kgE
QAB+KSMCH5ZdduGlsNzhBBs1ws6vu/QT4FsDCiwT9dMgquEzqOvlG6eJfgBOWiDStxFHUkbkmCIo
52F2UpZxUeRbV1cCttzwwQkOLU2hMKsX13+sLSbkzRL4Ehv56A5PYjT6LOchILhr/nYYRz6p/Utp
idVu/TXUnXyP3Bg8vBLJUwYz5SOrsV1A6jYd9+dIDID0UuyyqPRQpTmJUdJDcmkIAlM8nzJ2nrd4
Gpie8cpWj/0AcZyHQuVioYxz6jPoTGDh1051ep5CPwIyGPbtrWYx/RXWk6O4+Wdttutkk91NCxXM
CMKROOLnyfYslwTRU7uvJIbhOEKZi8mrn2uKfB8WjU3sYCMG/WlaP72P+gWkhTc1T8whpdmndu69
W4s1fdlrzrnrNeFV5fXWVU7LqmAWTvU5O3r6BaEghnfZlsfFtOad6DPf0DqgKIIe26GDke1k70FS
+r+y2ctPsIWzHxNzUd5NS6o+VGCP84GJJz6Xts9sAAb+ZoPnYpvqzQ3EkxmnoT/AqkM4oThtMzCS
Ym+fxGPoOuGPFm7w2OdedD9T0vJHApvcgkZMjrrV1Vcx9SWS/ujLVxPX7a3Ecv7eg5f9ERDyHYAr
vdqmogifXMmytNcNEvISICnJsYZTSslv3Ufzky9Jx+3sRbj7jqzsxRWBBrUylNkhqGoBGiGOXo0s
3Af4aPFRW8o61XnlTrCeepCXrbR3Gn/AxXVl+jj7ADXB+bdXubiSvhHDz7aa5l33cTpsQGsqQOAU
xfI97aZ33u4gfhRlwKaf/T0vTTeP6a9waWgEnm3/LUwsnmPIe9VJatL69B9mr4lW/4OzM9uNnMm2
86scnHv24RgkAcMXOc+ZmocbQipVcZ4jyCCf3l+W27DbMAz73AhdVV2/VFImY8faa33L36cQEyMs
CqU8aLcznnxZTV+TE8u9mbAe7UglPZfDwKevZxz3yqjCvZa8h2Bn1pQqy1ith7JsHg0fBYmhsWFO
7TPxG9il/zGXln8Z+YkxH2n12KtJL6COuFiGw/yrCiPv8T6IoshA3E/9tHxXggt+nPvzafBNdhXI
QRy9acQmNY4ntJc+8JBfoV5kq0Db8QH/D4muaQh5M0C9P4/ax2nY+3P+YMkofm3Gwf9t0DoE98ot
f2TB0TNZICTZnuMlpPMn3MjMbX5zMuId8ICY6WceOgzaEsWuTmHmpaFOKPVhiMGGyR58xXY9+GgH
YLea/O6biKP2YsqGZJFogSMuR5YVJ3B4xcly+WlbcpRrNcfuZRhHYz0Ok79JYXFg/SIFpyYo/FCC
40tZ1fLk8XPPNsob1L7h4UGYze93XlB6uzJzOglHszaIE3jjLcyR0oZ4CHHYBf5Wt6K9uVmsd2XS
R2s9ZLsJHNbGM+l1s8xY7GU2DngMO3WKUKXhYAojeSSkh7PGaqaV1/ZY7iQIgrxv5+dqpI+ZTUT1
NWjIoFAa5wcJ9fAmpTGemHW76zROLpWxlk03cHv3gcSZrd47RhmYq3F+m8dCwWLBTr/Js6A6BNTt
riHbzxsmUMIaHX3Osw+mTEQUSAtjHi+uM0xrOcXYFGIqZF2zdn41LvDuRVDhXQMZZZ9MOisOHW+F
e/ObsHDalyK4hKU0AO7WM7fwwdkqTzRbf8Z3nMahv4vnYX6jLJoiWgFOOMh7dW2nAZ76nOJI4yXO
4g922eyn83Ntlvo4G6O39DtRo0EhP9+lmPwIH5r68q5zSYywLOsLG7htkidPVoLtFtRtste+rF9Y
UomfRGR0IUS6vXQh3htFulNFFlXsmV/RUmTVbKlx626xT+ttKrGq66ClaLHT3eME/VbspggFU7eN
3FIZoi5KgL9KFWY1OCOc+TwN6dEZzRGDKXixg4G39j8hH5zTX13d13/kf/kPguy/6mbq0jiR//Vf
f9n/91//M+f+L79Y/828P6jf3fT4u1cFf/V/JuL/X//wnzF5wBkk579+SiBZaS+79Jf8X2/+tksb
zf9NP7h2KZ03/4e/8s/Uvf8PV3AhB3xKIRXRelLt/+y8sf7hshlyfNf3vOBfO2/sf3j8ZkjG0GSK
5W/9+7/1WJgSWmj8fyA6WIINmBW6Dnn+/x+9wBb8//9VMBCBR7bfESisjmsK639L3aeDaMl/y/ne
roDsNnBHHptZYnCyX4zaf5sl+CZWQlQL7N3RXppuJfd+GW112v+eg3AJt5j5woxAbKZUgtw3wGWa
0IXQuHiZpdpLzt6+H88EEJiCPEbbZRQYx0YCdukTzh/XIAiHGY9FZupvK5wrcc1KqadJ1lARd0Wv
erSU4RJBDgSGl+woayilbfzCptFe+Dp6cnhQLkQjDmxlFuzq6Q7Q84eK3Y/Rqu7XdiM/EdUjUQ7y
7MZb/ddUhAIrOoNMahq/LfdP1MRqoZ9Mj2LGFJwwfF1OiTHbTzqxtv2YEg533BtieHGdux1uVvuJ
I2AVB+wR/LHfx5YPpq7N4gVIEhund391Q8q62B8lHYWnGlOWnz5EQfhN51UbGC9TR1d67RV8tzHU
LAtCcrEbYq3L+EZnAmNN7gTrsgWbq+7zZ02ZD1DFAPIsEj/U0ghTNxgy8xWZ/8UJaeVtuzcpqmeQ
iz/MG2cIRcvK9S5Dr5Jd0LpY3DzQMR6OMx6pSBRVL8b3uenX3cQcrezxF+mFq2midXTaaHaUqZrL
uBj0pTUFhk1aDiuTW/mUA3afcVHkfTY8Zqr/bSGdHNK8kyvcgfdxPeAhnwTilPb0CPRl+9gMzX3A
Mg8O/M5zEmbBpmkCqB+zeLMGHraFQebC8+q1quua+HHXrqSLwEImn222T6AoHzOCShbE7Sp7nloa
NfMh3jC6mre65aQ0Xbe/xFpf02jmkThwQZdoKfDWkeHtKX5GyE8eyLhR64mRrYSIdohdd1VkRnbp
nPsA2wTONa5gMs+6rk9d2+OdBeCyrJ1ynXNWXZ2QmODckmdlihUPQ7SI9FfDjAFpvbWAvQwt6TTo
q2hLxkIP31GphnWg3JOj6RUdE3Gz2mql3PsFrZsp/IgKB5cUpfDYg49NLN7pnzh2Dr5+h0c8xmoG
/qek89bUeFOU4tpXFZKob8YnzOvepjaQtR3xNPltte1bB5viXCIcGSF3Qo8yvkr4/tqycE8wYHqw
qxDpw9aDce1AnsThuMLk9SkwNm3sgey8NQVEg21lgRQMP43e+zSx5C6MtiMV1SU7RYtlKZtib5XR
JqqNWxxDYii6emMgGqJ14q/1v4Pa2/aT89nGzicLUmx7K0+R2BC+uuQOr4CKmEFcJb89J/34W49Y
4bYHY+UsFJYtm70gK2luaNlLk/2MZfZDi0V+wx1JiWOouI323dWczGxva38kmC0JwDB4WgRqj2Dd
201XP6KCmasc4ynvTJZaAbGnJd2Z8a84eoqi+tUqSmNfzvPJ8tEAbVNyWQOkAJC1WZtJnS+QjOtH
In4/4fAc1Y7Ash1Gh9YK0lU8p4JwmFMdi9h9dNXYrVJld5jyi5ILVT3R5DRuM+quNqC4s5VtpKhf
ZvMTt8q9GcoBVWhiEMt1FJCl497z93/BvEf/tAwsnbo/0PkVblV5zGnY+R13ijUZ6biqe6JKdhux
d97yenjT+TME0/lPiVRKzd4lhYV8FB47T3y03DeF4564V4AoKNjb9UETkMAJvyMCY5d5KL80BN+N
acAPj/B7QdTDjuratG6ZQIIO8LI/BLWYZ5WOJ6ea9N6K8GNNcDrg4I0CNrKfH0q+YrSy+FP6+SkD
/rW0emlc7AmvviJVuwR0JXmqwnNzvO7m1NpeNahgW4Jg4cIw0IvM6N1D2ToosjkoqAY4+cE8KqiI
bQ/kvZnMj0aq/KVnOy4e4ri1vqNRuxilW32rLa85omw0eEgDTfdgw6XLKXEzBaxE8iFac9B+9703
X3sOPUSGqNlrerZg9/KvoRPXW6vJC4+hQXiOUOBplOI57yyaJJy0PUqEOBw0QO2FYeLRiI++mdHh
4Ylty8KVTgHy6GyK1BKLKcbifM0XE1yc0IAkGJDShbyEBR8Z257sYd1C4+HwcCM2g81bHji/oFh5
CA7lzu3Mn3IW7raCw482TzRfm0O0k969eMY6Wk5fvQ+4y7GWTu428cCHU0xNBWyMsOkPznsxU3pL
BHjNBggzIRW8Y3WhO3pNi6HYtHVI56w3iteeO0nXO790VlIoNNMA1cfV2cCDuXDLbCfDquXiwk/R
HNrd0DvplZ5TQmNl4WNYwm+CqNJsTD/HsgCjeBlADF1nOM95AfCht+kn17oPdo0O8UA13pdgEmQU
Ja4Xzem8LzthLRo5peQNO01rZLU3jVg8jwZ2xDE0XoE7MHfAfxYJoMGwS4eXYc6czTi3mFzvv0xy
obcIqOxn1UDASE7usZv9N+AzBSaPiC4aQn9R6ljr0jzM3RhAvtTjMbURwHEwz+uZn8IKgPtHmTMK
zCx+/dlZF8n8Jdxda34PZe6xo+uxaoe4AwdWmMC6s21uWsg6ApKJV7DJiGw2hWHMSemV+zy4k67z
7CE3o4d8Y87AxwTfB1tD5KSYnarOh2QmKU7nNRlovP1WTyaySlbt4N9mzCUFpR4rOU96xdPDwF3N
ppiMl0TeQW9PRrJ9MArppjTJKSWvKTD4scxfsm1Nf2svo2sxExdwWhWu7y4C/O4VHhkl+qNnmMV6
npMfHcJI1vl0FAZ/3DbdU2Al2cZ674r+JL3oZWbj2EbWRAowgoWI5//gKJJGkdNSWGzPGfm+LNrw
JKboBFaLYQcAvE0DP2eCk1oYx6TLrZtl1hgK7m/G2HZ5/VKlbldBAJEjDx4m7Tpr2v5gpQUNz1ig
RK3zRfinXk8Sh4hJb/UJ9ZdoLCSxlTHP9pJeNrXzGC82gcOGS4TjSnWGv+0h3K8DMy4uLUo7nfB/
8qnI90MX4zljq3Hv4uYYp+SI6OkcomsOr4K8yOI+2rpjwLIjbE5dkOHhwtLJp4Id7DyFkooT1roe
4RrQ0XVXwm1IK01vwtCDu5xxxvLAW9HogoFK9XSt5ZDWnOGjCHoA3WNabNsccjleEJqxfd8lyojm
nZjGr0pBlOklvfJJUG0mArEpDb5tgUSQQtA/hXj6bJUZh7Sx63VDF/aa+Cz2szIEtJNotOZQ3Bx+
j58i6xIh7wyaynzA8hmcksQHd5Uo/zMu55fdJmG8+raV/OgFQ77vlXiC7tqiN319zjbjmW01HzRW
8RDNOuPZcDCZsTHjZh8/jEDzVgCpszczRB5rVWOcrY4CH5Lfi1aP0e+iqL68arZfPbQQw/SgT6H4
Ms5H+iMJpwVE9+bBV+z5m0mdSVzQTJjTNaiNzDjh5Hm0HP+bJ+SrgWZ+RXYgj6Cob5hN/4HXqo1+
UjQ/DqUzrL3q75ieDyy1UELBBdzLhZzLVAI7xRRpfHWpOofzEJDuIA1e92HCKpI3QFvRDzaGT7aU
42sfhzMZFexidBh7by50iW0vBbf6wLxJs5QvAXGPDZsfY92B4l/hZOuQRpx+x4gQQTmUzjPLfSg9
ApMnNGznmX/7pexj/1gNCRuRynmZJ7oO7r+yBmG/mDzFby2bwUQeWFtSDqGyz0A75kNWRhYs6wa7
zWhNZBgiAed9CCj+vf9xGBXz0avHZ8OnfIySy2gViCm4/qV4TADKj7ksrxktvGTdrL2erPzqkZJa
mT4CgxGoliBnKHdBX3+bU47GdP/gWYt5bKKrgrl77nW3GWhCusn7B8EYfsPvASEamBQi4gFh3XkM
a6fCXnFqdUlngOsTfsbVeu9NCceao6igM9yJqCtO+7xf6DCo9klgyV1ZtGJZc9PbKHuOdjPx/DC9
Gw5J0TR25d4BLHjdCo48F2GFSLpkx1LYGwrfSbrzZVM9BHp6YsjBpD/8jC0BswYFIa+Y9WAvdTDf
z34TWDdc1Hf/xistZBMk/4VVVBcPqep37feHGstlO8j6TUh8vxHhBszp3sa+/6ySYfz2Rju/cKKF
VvvgNRWGbvcASfGHEmdIqWSh1k5eQMZG+nWL2N94GrnQET5XWTe99mSbSRZX1UsgMcC4sKEhi2Xr
rMuLL3v4ypLZOeTDOENcH9wD29SrkoLeZqSljJwJvrKVT3nH9l5dAjzG/i5V3Sw7oCybUoXBUjvq
UdVUbkdu9aDzql0rrg4u/EQ5hc5qsoA4AZSk6SofNecTVHAXCne4HxutT6WAEy2TRw4VENqKJRRG
swEvrU+Zak2cDTl6V05EJlkF7YI6Ka4gz7Bgj9zARfOqm6L8SMzow+BH8Ai54n7MS29pTgPeLnt8
8+zGfxRtV53E3VZtBKH5qeLmpUyj8ilOovBodiLF78P/n0QsjJ62/rlflZoKUDBlqe/OVPIoJ50r
wpvKU+6m1IGwpQxA6OuL7rJsZzksT30AuXnr5NjG3GQ19q8R222t83pZ2i5fvy58GO6sOGIlnlOL
UmqqupaUcYldUcYZI4VMtgRL+Xb5fbWRiu6CQgVUm4TtqQckG/v3gbO8DA1DLttfWvaKfHpPCxMb
OxGci/AT55Giy910xt/VXHp7pmAN+WPj3D2GpRzkRXZNsRC1unMSWC0P4ayfQe24D3UAds1cZmy8
34DP28cgpQvWD7lwcAo/FCMAi4K4zQPWUMK3Jny70oyzY8s++wgBAKxWiHlNzDpdDxZIKCdDWR8q
O9sRagy3KN7Ji11Or7Zv5U8RpWk6KVkHpqxXWzVMxOYsBw2lTQgoWFz4PdXuS0ltgWItQVMx4xlN
gzC0M+5hs1lsJMPGQkJJhy8YIOdTTXR2BFeFYPTdlROz7HUiIBDIXRXb1AEyaDuVeDgzaK2Kb4jF
9JtCo3tSZvLOe7xL8veUw+rRQvpckQxclXjBFjx5k60O6/ic0We1LbX+GGLzw0+8ctVnwTMUsfDE
PuyFEyLdEuE+95R6LvGZK7zjVX4uk+Ch6yZ5yKjRjZBi9pEz3Epq2cAx5dSYu2kcLbpOu4dMkuw3
rap+Cie/eirc5uipS4XL/A9GMUhUHZcxnF9akXXlnxxRxDdiefPZMWJjp8Ko2mXQxzeQrCXVls+2
Yf/q5PwxjQDwdD58XIvI/kJN2lquInTAz5LigJm8gqY6kcts5pBZpb6elSidM3z5fzryOstUXgsZ
f42ilBdcD3pjuPG8MLiEHubEPLURRV4ZD+amLLes2SnMsKdg06uHCK721szcT2FE4KPSCz2d+YF4
8Q8FaHj1RLxErpNn4Q4A6GXlHe+OhFUkk3YtHVU+T3SaWayK1pNbVDuT5/NppMu3C695MVDqh9l+
Bs9xGOqpOZrxdSzr4mnKHMFwxplglnnF053twWzw+e2eCkGnep1QN9Z5A3rBIyt/8u8fRuXlp7+/
xFq0o2azW+e1o+4xZ/fGInvfIC8dm2Daq4xDOm1tQTN2AtoYfZwolQl7sgHSVuJc2srM3HjZmF0C
Up5rqt8SSNGV2OYtzn8JHEeG8slWSXzsMNctnNKiSC4Lf1yHvEUQvnZu136ZSQY5DkMsxDDjkBBY
e2qy/t3LTH3q+/CEi0o8NwMiivJeBhteZunOh6Jz0sNkOqs5oZrE6tQLMsG8KeIRqoub8C6rBxD6
Lc0wbR4n+7LwyPDpYnyDQe8AfXYimiHccuN6aCsN5taNq3DNwM4TWAwo4m7a5BBGo8u4HLgPpTD2
jqnt89/foieovkYm/x34B0UxXJx7uCtrq4NPd8JRBk6xNIFIGiQMziScnSfapURmU4xme9+EWj4t
lsQ7N871xitoGBRR+F73AJkUMKyxLVJu8U2ydouQl3c6rUVDtBgTJ2KsSY7ezoHtv7tF9Hw/OVd+
V9JOaoKqadJ3L0kOkrNoiMOf1ib+k4cB4ETDzhY1lTb1WLP1k+46CtekQ4j+xgS3TR9Rz0+oXZq4
HRbEfPvCKM82EZPehCvgoRq6cA9tRA8CvtRwmFH9Pr8C/UJrbnoFshmFLJeiWNUpRDOBhg8+6lT6
LrkDSroWgOa4EuTYGRxnHxckKyjzZLEV23+ElT3myNpb+nQg6NxvI374lKRe89nlGKutCqJm1c8P
URn767aiWGqwPqEy62Pfm2c/iT9xJFUXiN/Tgq4OlK8IBEaT2/FqsKfqUPnyy5us8aXH7L6tA5z0
RVYRsBVnAFHN7x5t0UBE+KMphq21j0TkOvJCEzdvwLF966gDXIvonMaagIt5NBNNaIF7DO6fslzH
djVdgQDq42hideRud1dEnA9KDPZuCtK9Mm7aaWl+D949S45Pfk1ALmdp/2LTXrmsFa1rE/Wo1yh7
xWaySMvvXicn1dY94zOuKbIYu4x3JiDE9OBieUIsMh5i+AjoZcZnnwa8iRr4grIP7tysbsV/8j6j
kBQvi19R3MDfiMtNOOd/4ukCSGyLq5wJiZ4J7sKYVToQd1HLPTeynd3dD140zqob7M9+HJn3LQ52
2s7MeMboUfUH3wMubkb2pu7q8JA6DnRvbtq7QeTuzmx4ASVD0F/QY0yKFyPrONFGxG9lJHaNd88e
M4v1ZbqlTPmjrcwI5XUwbgMLdDaZ82HQrEa9qTeuImOeALXEIzmCNOVW9/0E48/KG3jljzH1ypKm
P5B6vssz+F4iH1sRkxCBma5z+LZpSlIJSUM2Jz/GhgA7isM9x6xzFvVJ+pU24s0vMRbj1fO31ugX
L6GlXmiejH9ZFXYiI/qF7j8SgB7CF5lZT9Ih+D5O8573eXkFRLFUoQyuMbthanLKg+5vp3np0gzx
5jipvo5h8lUM8kUC0eHfUmSbprOqUw4gPIvA+1HqXT/LIdwI1UEQ4rK8Alv/IbOg3BRNmG0tMEYn
Vv0fGarA4yzteS3ciqFCsm5wmEL2k0+beGBIvW9ZnBBKYJeNRFMSjHaPfefXN5dg9UtDLW1L7eO+
zknh1WVPkwkZMOLnNZE0OsSNsGUvYpbhiRTVsSnCcscm9KXyBGtTai82cMQAsIc2Zuz73YrlTPv3
2nRwemeNZXG4+dtC0TQa56xE/PhMFgExHjlsW+bUhtFA9057Srl3h33mlVzFdZ0erOapYrd8CMp4
CRHNBhyCgc0czPPfD860M9ysfwjD2Tjk9JVnGPfGaDc2dnIuGCO3+IdoLuKIpJD4f3yIbf5R7SjY
Thd6Se2PfVYjJYGgEMwiuRhF4m/veLtl1XnNqRgdjAQ82DS3BYz3aMUc3CeGwDf+VSZ3ar40bYCW
oWaEVRo3lMDHPDtxNRPTw99Esp/P5Ld17+3s+wjnh0Wylrye92lBaM9houYcL/AMWl17SODgIm+g
ejQ+llTdobpOtsn7K/b6pzLnMTZgTiRvTS0f4ZVbwZZsO+Opu+JvSHgyrYc8eVNTmdw0KMWbavmp
1Z516DJ5TsbBfDYyN3vwVL5Cdp6XBZv75d8BIANZsMpD+2vSITiAkq9G15HLGoO06R1PvI25b52N
YYDfWmH3Kr2Plm1+FcYHnJhnOjTkPslNRikQEtC6gK7xdoqZQ+nfsf6A5Zoyqme4oGPwO9Y912zF
nQy+GKpAKHFBzWmj9rGRZreiQ8gyW//L9hMIwn4pTjki0jrShF2GjC0ULIniDeskCri23JvVGJ8K
lsxGBz6vqNb3nyLqQi9sfYkmR+cE2AwTRyyvxCP9ZW1DSfQLazrFBCGxxmbLTMLTHLK45jOpI6U9
B+mO3aUjXrbAP6fPTY11EnhlhNTKdolT+xL3AI/KSVDyl31EeISeSNOsxsLN9qaDKUW1cHK4iUyL
Kq4THk/NgTdgdzQCmojwrxe7NIyxUXTjoTD0tLJbvZspvl8EMaWkIUT1O4tVvNK3fpjNxviuk9zi
+zICP+1sQdHvjO5u9NnBdNLuHqPMqQ+gm6I182OaO96J4oU39BBiwKL8sNJSw4UgmgW6m62Emfcb
3u/FfgTcRAEKaxD4GoCHSgaKLKQbw45BY9jS3tdUhBEPS4uNP5HKsF1OIUpnDKJ66lJ2PecGjXTr
Og6ghnDvgOiRnvxx2IYxa+pJy4uX6fkQJFvXptAhmNWZtycWklgA6aHK4l1aJZQmf2dEZbAbE/dd
Y4RYFFa9hjD/GYTDKzogBjOmMvBHr20bflaxtaQy5RknZrmwrHDaiLa3znRfUCf/Con62xXOcYiB
PXiaoh70/7OViHFpQKfYSUUu2yotvcFkXa/wqIz8AEbvRKZ4H/qsHkjXDuh82bWxg/rqh+K5TSN1
qblq1hFKVWJyumJr5/3oWOGyt+GHWlbz6N4/4OwPVp2LkTNm8q0qLY5O/wc3+X0zWI+3VhK6Y4S8
RtUw3MUHHMYuDvQBu8/BAJzizmSi+B6cW0UUoHdp1ojG45TL8RjMYwwFa4SU1mTxLYONgHAqhmU5
wKNv56S9UubrHlCxyg15fCi7XgnYJPIoIY7M7jnTIVmrIFCnpF6Vbs5BOA+CyyrWUp4bCI9chXZe
m1InF6cP0Iezx7aHDJ31ExzDO3fdLZ0PDGHzQkWw5YT6DAQ6aYSR27frbeeb7BYSwuYi3jrO+MRy
6tksOdym8jmIxSmApENg9r1zHWuRteVjDSd2llA1kgEfPEkJ3MbZe8vrZ+ExQXphKtdRVJ77hLph
TKw8cNQZFaKCX2a92Cmr5lgvBnsOLlbEJajvQLxARslNc9oTp2L87MRqGArBqngYSEgPXH1DlDdJ
yfKWwvn4dJvjNL35RfJe0hO2bNHECIsR6p/RPngHNTTcMxMpm3hwAs4nqZxfuUGDc9vf0bosEPJS
n0ZfvZbAy5e0nv1hjgEpT4m7ncB8hZsgWRpEJdlmbFdUPPrRDxWdK0PUXyosiwutjcT16KyM/lI8
nc5eUqPb45pjZAm6ldZl/urEzhm+yHYsqhezmi6WGdzCFOaN4eNYcgZWTo58chrnNSwtIAu2IpYJ
wGiVZKBRoPHZdQHEiLrnZnDZifX+CyTqEQ8lTSjQJxdcTY9EAqjjTd7t3EPKWQ28JpFfeLh0E5lS
y5umVYCyvmqc5rdJtx2iCYlrbOAXuxgfcUhRONCqlWj6Z/74paZY8WC0LGvyPNCvNAF7y64S7aOT
YzosNde/yvGBtYR++2CpaJUFEFjqWv9MnH3nkGjHWQH7PkNgPxmyM9/7uvjOOuboaCCeNoZ2tfbv
+k/SBv1WYGkFtUNFLPZZFn2dqa68OMjtl9HZjevheU7NC7LuYdYO3URD9CTYhqwD9sPLghrzXTsa
NFsMOeUHsozWJQHZFZdAwmuZVT54poOHM/yAMprcJp+SKvzCn1LIF9L5LNBd4yl2Jk5U7Aib2YoK
eG+yPxCXqB61EJA5owhQExW3PJSfCqAByzzDutZIk2uJb964nHEoqYl1Zs+KyXKndZfIALZ11+yh
opIchnwELDTjb+b1MzqmSQLmdzqDcbvju9TIi3dGPbGcd5ZVHynR4B6aYR18hRF6kPZArGZn7r6b
aqof+0I9pED6Bxxt8CIXOhIcURmGfGewaYSD4YMnDUQkGmUiBpbBfL8dcdJNGV8HAydg5jg3yFQU
cpO9o3OWhGofkhvEmXzsqlltg8T8VuE030MA+VKoHO+F2RLwrC3kRZlv8fcZxz7jIdTxaaByTC3P
Q39eiYLe8t6Zwk2ZlMFKUzGW2E23srL4PWK8QZEZ8mMOIJ+xqXs3Y2PhCoysyyTs9M6i/U0jHKc0
I8RJtwzUTFpkQnsToXE1suGpa/D4WBMbeQslcFm0SbH1h/yr6DjX4XvfyFl6Z9ZRm7y2OHKhwz86
sjgDWsw5Q1DUBwlHQuHn8Du0mCkuzneLuW2UT8xJFFd8z3bsbDDX33r0kiELM64EDWKQVMeAS56V
zhgy6keCoEgfkw261hop+b3XrybM35nkb1fm72Ayw6MLadlSYQu3HoBxVbq7ma4Zag1HtWO3Oi47
2Bh03fqUHHhWtKlxn4OgmTYE6pwtoXqehl0t2M8ZXPMSfLJW9Zw45jduH7VuajauedsnGyk4bW2v
6F8Ni8BnN3hiB+KK42QoQsoxqrXtQTYgZBCs3cEe9q4LbwuaW370Gcq46ES7+D7mYo+NN6pXawON
8Hmu3l0Jtr6N3Isnau/i3D+0hIJNoLVLgR96S9URNaohomE8N/5WmkLvdGeON4W/uk9d52AZ8uDw
nNuEqF4rvtKjPRnxb7Chj3wSZIARE4WCmvnIrH5J6a1ClqBa9YPOAHLgme+8jnnDwRrj2Net/vGw
KEg3PapMe/seC+1uaJ0zlHI8F2FQrzVlfqzxBvOCo+tBkF9bCaOli5NLftEW3SFD4e7hFG+CkKOI
3f3CyhX5J9Y9pqVeM5wYizaia62cT8bEdtsUwYsxA7FijUSHds7LNuDtLCe1Z4uLqZR47Vp2Co5A
zSae24Zvt7yPtPlISv+1h1STC/kHE6PG+kwVQ/szk3maY5/L/sRVBCP6vqgkHTiAqhdxQC+V4IFf
TzwXcN3+xuX6u9T3m5nODo2f7NXAxCAtbL89WSJQKPFbRyPRnvvLwnbvJi5VBAtpzf2qyiSAjEqO
e+6Z+bHX6oyPozm6BfRGK0NOIvIXLE3GxFU1O86FTL2Y3xCZo6XdN3TrePmv5mzp/NwOw49vl6AQ
zUdZZ7/4GR/cCGvaYEBATeMbh0K2SMchX4CwaTcO3X8s93D69APmc/tkQJYzTW5qhYsLYs4J+ifJ
D0M3CniFI0QkHjZHZMsGwhKcsA/gnC902N8rcqnrmk7RHEnGYBAVBqDXRd2gXGW+X15qvz2UvtXx
UFv5Wj1VvcdNtIgfDbMc9zGbSV7HrJH9LFnKiLIGTPNHR5di0d2dMarPgfO4xmUMvV920BkAnQ5G
4KsrNeew+crNEI6PGFq8c2hvRRbVu3COED77Lj5hPb6awMUPDSLALszVa8QKXUs/2Y42PwZE+3Mp
9lOWAdSoX4mXoHIFIlmSGlrizpMLbQG2rQTGhnQ0lmQ1r+xUD1FFHrxmUmPk5VwyR8It0THsjK8g
abeCZBCjWXAasxOOMwOzVQQpQcwZhKueSQbn4HMh7uZtKtPCJ6c39TUzmBhC12S8H4EZyLn49Gvk
1SRU7/7cqCWvq/cpUTj6uM8udc92U/nhgdQ9hZ62aS4Kbr3bCmYvLKyKjXSXPka2oNrVy04uP31u
wMORCflQi3GXOiXGgLh99rG+00Ay8JKMtyMMT8gnUQbgMWQ602zSDA0ezuWnNFMQwwm2TgI+v0Ea
kxaqapXQuIWSGZ74si9xVf8Jcb55I6QVYpTI/ww9m2ZKf5n+NnDK8+iy4UnDDHa5D5/OW4x29Ypf
/N6pysI4CYatvhfjzHhdGYX8+tAV3rSTNTCK4L8xdx7LkSNrln6VfgFcc4fGphehJbXewMhMElo5
NJ5+Pq+qsa5bd8xm25ssy0oVZCDcf3HOd7JqWJfmEN8jxO1W8RzdC88cziW2k22TJFg4MifYoXgs
No5dU0r1A2Hfdj8fZ7JC+CrTr9oiMFAx5iI3jnTKPgrth6X5XByUZrIiWx1J5lfWP5G6QvKkXz6h
++CBDj9lBOuFWmRjDH71kcSsHKhSECSfyti5C2idUadn8aYj8h6OF4Lbqn1K8Xd9mY1zmcy0A2wy
SK4FLeHGLHA3wuubHJFfpRuRTiHEiRHRsYcmPTcYSrjl0m04YHgMA3pczEAVDJYc+6JNbnqcJW9G
YXJU9RPbrgU/iK2hS1wVQM/uxPhjLeFGqm5PTAa0zxScLyKGT8z1BNG7H7KBYY0bh2yPSvAJlKSM
uNYuLk0PDSSiUlsOSIANwYoZ7htxKlsIsmjkGhg/gTCfq8VK2bky7emzahdbprkKgjjfidjfA1WY
qfHjTeniKbZQ6weZeSs2QucNk0xZXVqG1Dy9zD6L6olp3OMwIGOyI84l1pdqjQjZxKwR/gb8a7W9
uadW+DFGij3BCNm3keUNXJfr8IxR5NwpeESxkWGGrJPPeEB2TTQsa6wGVUZeqIkwIbKMyZslxoW3
tSqfcS6He5XvBQO8g4xRSLC17ZZ4WqXd8F3V6mkJEGNLVsLYircBbeuZh2VetT5skGFaBaba+Uq9
BLK7RFPQbNBkbkYaSlgWmForEhVpmeGJY8xK23jDO5ftE0e+4sq4ANV/736M0HpX0H5XvoP8Nq7c
e/AfPf0LWfLGh5kgVm3ErHvtZm/WNEhN6P+xwH3GOMVy/ldhC7goOUYZ3PXbnAXHcGN0fCMj1tl5
1dYru11Cbur0ZQTemar+YHUNQMa2dFjoZARNJP3R6IZnkfT2DtvXJ9jihf5H8Ilr31EOWpuR5Azf
ArfaDOu/WQzu/vTz/1fZF3dVUnYtqn8sCP9m83cDFyS847mBEIR7uP+w+TPobQrep4U9LG7x2YxN
vBuev8MHMgUsWezYlZtBBWwmhUGQqpUzZKheQ0Rc+HL71f/n5ZAC+I+X4wmLrQloA9czpaVf7t+o
A2YiqwUO5bSvbKZiQCdux7FS22YZum3EWJ7g2OybxReXhUw+7M64ksZb7Y3W/fZKIspz4qx35fTs
qpBH0pR/xjz+6fn4f3278Ev8x+vD2iD/cFsE3AX//vpqx2GMXrTLfiox5GYeMqAakOYBvJwGFSvt
/uecduv0rmP7kM11+zZ7X6QicNUMU8ON7mzLEZwZIS3xn69Oe1uQnvz18nCz/N3r8o+f/vcr2IX6
+3fy+e8emP+VlhjLdm3/bw/If8RQPnfdp/qvO/X5+7uN/+6M+etP/uWMsf/lC8n16uOMIV9W8gz/
6YzxvH+JwDKlE9imRXK09qSUldL2F0v8C7SFa/ood03AGRZ/6C9njGn9y7dtPg4Wb7C0BU6b/2sL
+rf34H/ek79/wizte/k7SEOSeCttT+DaMfUj/Q9fTMeI0FXY5vZNgsChIO1Eb/779oVFvFdO5EfQ
eo7fpCX+yNm6pylBgR08Ic871dQ7MmPX1gN0rI27ZHKuLXx8RCABur1+jm5n2771Bpk/e5G4kQBc
swavBi5Bu3fXxI4ln0YEGxJOR7v721vx1xf69y/MwWL0H18aKzkpfUfzS/D//ONL6+kThslhmM6/
umiv8Wmsk3ELmFauCgxjhcWOCMkzWgLnviymPQm+6dkRvbWVPvHQHrPkII1ZGXT1Rz/HcsfOoz7L
5s10k/oiUMlFwr5TTO3OPfx2MHSbsKQdzeroqLx5ZhLND1lrtBv+Qns9YGs/9wy1MptuwkM/dT/n
CF28mazIVgkEnDb3Q8JkjLSU+LsK2xtcU/JK12yQGm0V+yxIzoldbUPwjBfyEyOiNOpT7DLgiOds
vp0k+uMox8eYusFhYpR5EiP0WJsuYjdXjP3KLrwJFxwyked8VgU5B6AUjqMK0Oa73hUpZv9OVAIc
hz0Dy+otLOFMVbGFdcHYGQSV7Urb60Ec1e1m8FVyH8+owCN2nteF9n+FVcPENFUv57AAnN7EAdzJ
an6JYnnXuJRxGQiRW45NdqU2Wnfs64eFbdEgOu80iTBcu3b+UCfWwRFecrPkAawzayNG3rGORBMG
bLQltc1EwI5TcapJ/KkLIFnO9D3CzELCieFFoZaaC0LasBLT8WnIFhZoucYXm5xqCFwSEpevkVyB
AM6lWoBUlQZ29ZC7mkEjvDTMy9FUrz/wXhr0ZU8gv2wN/5rdVyGOoxFLMOmUiinV3W7QIDkmNma/
KTVGzNVAscHFqTXDgqr4BK5GMaOYWkAf1WePXfGK8W+/KmISwiGVWRDLTKe4nSLx5EEygx0pcDyt
rQmtusDVFaQTTSX0M0dj0Oj/nksNRhMQ0jKNSrNhpkHNXU4zFLVcglPrUEQHiHOOsvHVhV3OcMKD
v02iAZ8GeK29TMfyiZH8GUuqOkdm+FHXnrpYdoyk0Y+cszs5KZje8SPvYB60S3M7wX9DDxmvU4hw
lhsfTapBgsUcYqkDQuQ1Pm6qlntv6Y6GjC+WBsx1kObASwM/yIm0CXDzpBmS1eYOafFtlhpr/Hse
iRnuzoRepzTGDsYgXn5EAYRvYNYEBzKoZGMKvU/E8A/OYI2QBigfw9918MvwWIJRXL54VVmuGqeK
dp2G6jl4ieZt0IBKq2DuVVn17ib0X2yEjxLzmeyoY/2M9S0mAiI3NLyvKqlncmdPeQoH28hLknPK
owXxr4L8x47w4EICFBoJCIl53+JpIkSUnL+bWqlLBkGwNR9ieIIWXEEUpRiUluVq2ExJETwmEAjT
2DgSj6SpdXa0tbQfMc2S51mDCzONMPSny9L2NyokC2UWoIbG9GvR0ENGN0f8vGjVN8EsWCot7bnS
mMQotTe83o2bESfRrowsRY8IvTeGr6g0aNEsSTAJC/sVhsN71gJjdDSWEUkk04T2ZNfhNYXbaBjn
SmMcK1R6aJaoO8MzMvZX3k8OP/PIYtQlFMcx1+yQ9wNsSJiXvDF4gXVTv6MxdyPv4jZo9buXHrak
1JDJBoYgr/MkGpWQtdQhSirJg8hYoQCoXCBVOjFqVpG7oOyQHGiYpYRqCa1bTOPRtJG3mh6NW1nf
6cqmbG9LHyimZ84fY0C26wAvk0cM9ebogtA0RgYo4OQ4IflpCmkzn8ergrxZ8dfPkDjdEFEyUEJU
JoUGdc7MxrYtfqM5Y3GqYZ6O7X8QN9itcu9DJfGL1L1vEPzMYEANzQPNYutYAwhNcAqsufJAhqLn
zt+zmQzi10pTRSlIQSslkbMK0v4qRLePBTtZQn2qQ18aN+nMayyyHKlITGgMsL0vYb5NynszgN75
o33nRS0Nj0De44IU6hfIvL4V3IqhfDRH7wZSD+L1EOKIas3f1HEceAlYUbJE0frw6IYVTMgEfOFs
WKSHkP30KFqGOAOCnCpOIQFLdLsLFrWF0evWRQmdxuIgneSVdAKY+sbwWNrSWDmNcd8v3a+iY4uI
gO1dVOpjavS21zME9iF6PcXxYpIdgdJsEZtIJUi7/eHkjgzbyCnw9/3C5ee2/JTxFn28ptMGYGpn
zavtNbhWE2xTULZxBNOW4HUM20N6zTp04A2fatFO93OZAr7EzBEWJOghr9SRfvByHU3OLUHoFmdH
83SFPQ7I6X61depu6kwH8DV0X8Qp76OGtXODPflxrG5EjKs00VVyTAoB9FFO3sE5GYY6TboehmOt
+Sk9ExHQv8BYdy0s4JjtNDaZd77I/pppXDDqi3zLCoDAR1jCk4YKh7X/OktSusoSEBXc4XrCYKE8
dWO4IRN90MRO+yEhFUuNLE4UcRdDl35MZCn5rYtl0mcvZ4ys/ot2OBFEdm/n+I3sjrewRbS6Fr1T
7weIP5c/fvARLiQZyTwtRGXCzi0yODTcWOOWAw1erjSCmQ1qup18q103icFgvUXtqNqtY5NlhyYK
+LTPlKVRtly1yOXXea4fsOC2AarPpVf+MjUOOkj6u3KCvBkzDt86PJmJh3lFKt7egEE4X9JKAsLC
1sMGirOw7Gm9Mby2vR1QHKCVzcbgRUCpFhpXbWtwdZbfuBpkjRuBC1HDrWeNuR7hXY8F4OsRAnYF
CXvUSOyoqz7BIlOLuSdbQ7NnDwNo6wHSZsB1CSBrxxqxnWnYttDYbUcDuKVGcUcTUG7kPsY6htNd
DQC72Tn2gHiBePfF8OhA9Y4BFowd+32sgdgDnOAnHkEVSmDgzYAWSbPBgYQrTQtfNDe81ATxRbPE
jU+UhFCq6/FQEAyN9EqmB71hnY2yJYAhe8BM92ZqQrnjjuRvAC1vgZf7mmJeaZ45QzqKN804z2Q/
IpXvnwfw56bmoDc1RPRmemoGCOmuZqV33RkQ2Dr5g6E+QlNnoHTvWvDVhSatU96+JOMx1QR2zaXW
RHazp/6GYu3B6tSiRYVSHIB7XUNyNwqCtkiQD4c8PLqWsZtHqO8jq4w1kls+us3WB9f0rLhksnT+
xWCUaxWpzS4axQZsC+yg8ZERLBRaTZrvNHPeBD4/OHzLXc2jtwqj2CcCQj11a9ajc8nGLz9zXHxq
2FPw7EfbygrMx8Bv7n17uNpNnd0PxgCmDBy+HOHikwZDRZQHRDXkZg3Xyt7lWGdUxgBzTOobt7au
xJ1ukSNR04DeJ8u2XccuxuAwVAgE0n3ha6yeM+18Te73QfgPoPz7BaZ/Kr2vLqZ4Kj1BvDbcf1L2
rsBRo4vNBuE2wDxgkxGAxYivROcGJCAE0e2SJIDH9AigLWdknJr7eaanaiWEUDEyI4988ghCnUzw
h4w11mkFrL5OVje8BoocA/jkFEAg6Ap8EoaJbn076dyDggAECxlhXyeHUdnDgzCj4SGKuWHqXqXH
AOE/9IsyRo3A8DOt3wvPRSkdec2N1cp4hxszuifKCPBzOhSIFPjopJP5XWNAI5UBzyQzEGwkk498
S6JXB61xJdp9ui68sEPhDx/JXOTz6n9+wRCcQOR5HOVsgGTnlF6KakeetvGAwpDSDSML9jVyJzKd
QBGkHVkUkqw/MhWfYciQCbk4TxyIzk2qMyw8nNEoQdRDbpFvwd65QQlGwhR0RKZN7V2j0zBanYvh
EJCRSpIyHCIzBqIzChsaE/Ia62IGD5ZCcjaNl2kgbWPQuRsVrsRV340faDgeKNE/vYUJCFEdfhwB
xCO8Q5HhobM8VJtjsyDeYyHmIyI5b9UAxkKgx7EcI573Qp1fiFEghROAVh59Xr+LmOoUnvWxECdC
KibyEZ0wYhuUWZJOWmePJO5j4pJF0hFKMsum2noE7RBBiGwTIFuoE0xomdeii57j9/YajgeDoBPf
IrUvnm97xASG8UZcfH4obGI9h7l9wmzJvL0kKyngzIAnvcmg8rsRUQUlY/KoDLF56sQVnb2i+BhU
XvoaedZhsXDzNCr95YXV7WSF+0Dnt6BzQCNHpMuYke1CkturY/T7wBfvDnSjWKfAtMTB9DoXptUJ
MWiCbkedGRM1pMc0VGHHjkCZTAfL/JEwM2J/bUofr2Reqy2iRWRFOpMmgzmPSqfZMoiFeD0VDynR
MFdcEHSNBjFeHR/CjamTbrCw/Vg6+ybXKTis3NOdQTBO2b82Oicn5SvDyERyDuPSuin2iBxQFTO3
3rHQ2/Ju5euZpoYoXX7P0N/ynI6K7DzHSKmjuBwQxFZwghDAc2MRLdtIkAL5RJJ16jZk37j+Y5uS
N4mWydpgVbTvIo+VObC7m7Funx1Wev16tDe89XeiGaJDhofqPEN8OgXuuxSmTdqLJUbwmYu/ScbR
Onhk3q19HwtYFMWfTLRHzz/lbXyFdOOsFBP6Q1oR4oDwtBgCNGvZrTQYcadITDnpN12JpCj9HqGD
pNg0wUDybVuwmLidQWtitEy4iRMrw9+ZYy0M1M3D0i/fi+ie68D+FB5TeP/LsrtfUi0JJkQkLTgL
SS1GIZdX/ikJGDHA+gD+UGA4IJUqWKxLY9nEDcVPhCyna8vs7p1gROiRK+DbodKRkjry1L2fnWE3
Yk5k/EyHVI/qfsExsq4LfO/pnLOraSbN3spIkozp9NxwrlCDAbRElOBX886Lc7XB7IWSKvjutey0
yuEesTJj62m47gHN88GPakDJdbPlJAe8IgqPgFvJOCYnerdCjjVk3S96u3w3m90MGZHYgD5Fi83y
Cv9P4hJ5Z06vld0Up+jeUN2wsYdBruYIsxTBcNDYe8iE3YjnD6vXuamdCAdISNZYESkyizlPYBJf
fZ+ELsU4Xcnsa1DymJr2ochm55g19lthZJBPEF6pCa0fWv3Esaxbu7kkMyyjsCpRVtWIp5ZDkCcD
OqT+NgjRcDSL3DWI4Vl1kaKpK61ZXHt9iHVh99aJDjtyXLNvk9FLGPw0ODhh4eUU7WQpt0kM2Lxx
3xN/fpxDvJYTGHfAgEQLM2FgdO5uTSZoq3YGeqYVA55azjBSaBGza0+2LPrRlQWceuP3NWxnREMB
znnbULsxjWjo3MlaIbKyorLZgLXcOxMcQzvvLyk5clGMnCOZemjWlmnAniBqKgHUW9L/0JpcKGtl
YYL9cNTa0BZMF6R6UOyA8oK8iEacZdCqkFogabLjZBehbl57EaKloaLf8GyzAF9GEAUrNQwyCK4i
rObBmBAgYrRXvKXXWXaIt7KGwGJpobzJfaYP3L4CLS18HSMhaSIPb71iEmtrfgADIe+b3KXcCquH
eEJJFxS/Jqq3C8tbfyPt5WnpwKOrbpRvjee+1wY4NdNk92YHILCX3CJajdh5f5YHweOJQDFftg1Y
zbJFZNw1IFxlXO7NUh31o75GenRQId9m+GOsyDyZnksAXKt2bB5br/+hWs75XDXqMYyIBgF9s7EQ
VyLrOHElemej9l+ccW6h4SExKnPIvB5FZ2WOy2YZgns+GvGWGfNybmVrHRvcQ67yr6ppeFLr5Qsa
IQbfGoE//7y0qucCX/R66lo2mWQglphzV6WdBdwi2M7K8YdPfX4sGwuAjw0T3lygztsoJmfvkRjo
X4hcMtZSDCi8MvsdZHX7YJrzp+iFeM5cA7jP2NIINOlyY/PFbhK1kPGsXOg0nvjM4667SEEcjqyb
Y4OghQW3MFDOV3dZEs63kf1KMItG00u6iDELKdRBpqZeo+AeqO5NWc0DJcqdaoPpkKf+cO+MIP/U
3A6wEUFxIvk4WEF6k5Nfs40SfEk5nLTeL+9nRYfuJ8njOCYXG5gj+iiYCsBrM2DjWXrOxqcivYsJ
TzqgBn5EOnctW4RMeF13Dtp+ZihDzni1fB74PdslweQ79PY7uQnlN3PELaoh/ywz7vl2Sp/HOcbF
nmz556hkegeZmWlaxzKnAl+yqdkw4V0pBogAGIItGaXOTpXYZv3cfJGxjUpar2pyBAZTFnMbtt4t
kb/+aswqZApGvUAXIWTesEj9AeQKuQk0TiHd6ySr9eTWOzxPxX5sa6Yo/VztYQnuo6C4+Dk2/V7W
G2vJm41gtreaiuhlVuhtcgBsayJiwx1xmrIOTxWi83MQNNch896wjOwTaI5L4u7qqLxFVn1Wsn+Q
FIJs5y4TMRNBfpgkTpy+AajDSNEYdsYiviqPjahtBxzczcREq/hlMLI3HDWsCqyeVRMDzKmy8zy3
D2q4w+aNm32qqViKbwqkFUxBQhSYj2fkCxWMVYXFmyJ4rKrurjaTZG27xWeWgHAsWJV2cOerSl0T
7nZNSyD2CpQwBf5mccxamyv2/LK3xopNxrFzcLPynQ/nxmCKRlIxCmcTzbnKLi4Huy/tW7v18jVF
M/vYBARCBCJjO7mc04Ef7kz6vZTvYuKAxJ+Y9wTHTDjmypq4kPRKYPL6Z77Ht7S0Pn8BJbM5x9yn
hn+dWTZMs/0EdGZdTQkxMIgnYHd6bALKF6MQTwjZ5MrrzmZRnyy04Uh5O+o82SPCMX6nvfPtKgUl
r+MMegexydyqHVEsiv3ihKiq3T7a18r+Gs2X1pXHcOD7sxSnbq53RvzU5Z6xSn25dTrO4aGwr31m
5qt9QNOfmqvY7x/MaY+1Dn5Ah7Gx8O+LoaCxAr/EjotJHJPPn1bMyAIdb+1XL0gHkB37r0ONYtsi
Q9qjI1w3nbjndHtq8Zx32FOh2N25tuVT0AJQSCrCVrlP6M6xdwT61m1k9Ttc/GLTk0zfUTKSTYHv
lQK1B4xWjrdmm94EVYnlrx63OXnQYZy8NA3DX5+9Fpk9JsZQ1C1sycklz6fHzLd/pXAJEg1n7epX
0BaMOquLp4Jzb6pvDMa/bX8oN1UDHTcIX72Y5LlmuDPi8btBMc3V8zN4WYKslOazvNQLsIslwLBJ
N7fnKWR+Um5prrOVFXQ1gofx1skrppxTf8iN6gU6Ng+fYSQUK7nLeBJvfOh9BE5obgqxkAaR4fRV
LjkOkQfux01w7KLFqhZY5mHPPNhy5FufAanoUGq0Dv4mWXkOOabIwbpO7SDXnpGqAaDERV62vcVQ
6po4PE4WbE6wLJgnvPe263FzeDCUARlsAi/EcV3HaAgK9wOeO32Xnx5bHw1G3U2nEo7Hih3gLkgN
vCGtYR7DeGaokbRbd+5eEyGpyvPW2Zhptm14TBc6SN2uvPWdIirKhSkHSa3YNsE07HzMC6sQ0fg2
I9Vwa8fGQ1o0CAaz16pjtCpn7H8TfYc0LHmK2xmic47CPurFmlkY5KW0cy9BQclheoSwBJRZEJvs
U13XYi/7zDiODkeG12YnX6DXnSpCOm0IMxOIq101WP1pXBbgabJlPjVPeBoA27XV2TLa4r3Mlsc5
eEpTbaDDws3EZ+iwLRsN7h6DUrFwyNr+NKSXMGYIGSVZyDekN544s94C69iFiSTkDodfLbJvZNrn
rqAxdF4BAABqoK1e9WI695V8gS7L2K3iA1nV7WEKNsw/GtLCE2AAMOhAeNewJIpgQwx4dma0cwMk
wCL6YGLMgGeAoY/zUUXcMqoaP+FWHD2bc9TB+NHLKdnM4xeODEhF81c5LcPeNrKT6UIlSlRN9wBh
bQsQ4dsZCEHxNxCsxI1qzGlTz/jB0CGYtHAQfYPod9WaXNGVgCGOiDGb8FeQwCth3+njtPSLfWky
GYFFAAAXjbvvZdEL2vifAWoobb17LdN45842U8PMxzA28EJrCoAdOgXKi7CYjvijTn6Xpnd+lWA1
L/Z9rYFtFh14bCaPWPSQx8m5OY2MB9GYKS6leN5KI7yYQ/WE7kLsKuFne78lpzbE+IBuJ9/EcfkW
6k4HrBV+TDV/c0PcMEiCb5YG7WbB/YKhh2OBYgFiGfNFns710CIHN/psayBE3RtR7WMhYvCZGP5W
TIbm6SqxbzArreTSYOAHldhlvbXHIJuJvL4ZI/UVAZmnoYxvu/E3STL+SzbeM0YVIyNqBmvjth6W
o4sivEO/cXItJP5NY38SoMyQnOLjAAr1lDRjfWeL9CcO5VuZp+6Wjkyy9aUCEj1eTVBAu180C0jB
A+bHtdjlaNG48FG9wR+fDgoXdSvr5Qj0xMaUCOQHYDWy4aHfIa9PYur8yUvmG515jWOseKf0dk84
HZqnYQCjW+Vk10WTTx0cokllNEBmaDRcW/r89TIURL3mIOqKsruJw+QwL2X+GFZwClxr6LdTXGtX
TbkfMhFsvNj/cTtOXtN/CRLgrD2F47Gv1R0N512WyXHX2FOzpyCvmZS0o32Loy+98zw6mKZnlceH
hUzPkuAiIy1+BX2dnosqqFG7BiePKo/hWveQhVO3yQEHE5m67dlaOn73K2lz97xAZVolfcBRE+IU
zqV0VhYOqCrMhk0wEScwL/GLU1ewA4r5d5myCEQlh0uR1pqCK062QRU/Ws3Ib+diWaf++E1oBJJ8
E3xAFNIEONQv2GS4FG2Wd45KKRcaDGYSHtpC0ynG2COHeILhMuolsN6HNag+13lZDqdEgbTCJ8ui
QWbLvU9aybFBi5YnDG67NAFUjm1lX1Zsz5EwbpcxZkXHzKjDaYEUEJCbw45lXXjVFmkFZgRPEXI2
wKcv7dbhiYLbjT/eXYnPxeYT2xNy1iPzsqJ+YTUEL7juKDdjAXs4Tg60YkwzLQTbvRTBtiiecgFh
OIefEwaoaRWChFXGWnCYqE3LbLgPSF5+SGtoHziZnoYCqHFPutOebHK2UqZ8thASQhf5QRMMSak0
7gdijjadFC8BLMd9yF/oe/l4Chfkexlc1SJXb+lSX0lHTJ8n9Ne+VfePKknDk8w7tip4fmKjN17S
kiq8K1l/QdkL39wqZwOMZ1Mi5dgbht08uGbkn23Hea5ch3p8eQ09aGm+SyRX/RuwMR8r534eyJ3u
Q2aXzo1DibAWtnXPf69kU2zi2WcuUHYE05GGW5lQTk2+6aCG2o3JVHcKwgfoz3djuDcG+81I5z0k
gwAxYfNm22TV9Jb/Oy5IdCHq+KQMCAGD4x19TnY4Uj7K0fYtSX6HffWZRD9Rh9OXJuNiK+/GmOe3
sdzKEJdgEqHT4M1/NZ3gIQ0IvF5m8AMJTaYl7/0B22rcEOfVI31Qvk4Qr88J5oXYSn78pX4L2ILT
4fyoJf6xOGBwjgMjn9P3tqUs9t5k6u5/EsHI1uF3i0T4m1SJH0IBjgIah+fOn0HtHjOAsVw4/g0N
0NOII0UF5tFM8kvbTY/TR1uBS+ydZV6N6s6s3f2iI8+r/N1iR76aTfzDiIpRnWsjd/ILDsvdkokV
hPEIjTHiXTVvxzDY2XNpnnHjQQ8NF3WtRBnfBYoZk3HDpsr8Yst7ZQthv4Rz+jN36ECClNpoaJzu
mo9Os3bq6QYrHrKBZsb7hVvAQePzOMTGNQcx/zHQFxN2ELkb0dh0yaWnblPpyoucSHuUbsn/SpYd
/XB7y4Sig7XCANdfzsWSH6ek+UqzFE6u4dyNy7vTNmK7pDMs7AS9Qz1W3XGSIFNdm9gVIgnZ+pkt
+A/sYY1dQ/lLxvKA1/FL5DleJThSN2004LcC+2tKeSkcr32SnDwrIjARy9cJafVoTLdLpWjzIJNB
oiPGpSd7wnGodNzI/4xM7TGV7mlyWb1n5A7RDDJjmDQxPkdHi3YV5jr5Xydim1H8ZloarXbwfkqA
DfWhQ0SwlyGL9xlR68mNh2IVDfC6Rjva9+64YD0rjU3T5nuTNWrEZGSjCK84YMm6wQtWs3SkCq3n
dgfnZjoJ8qVN8UvFBW6VokvP1dAwCUrCjc3g8GFI7ZdovHp9T2RKhvoC8yyLzRraiNfysji/N5bn
hJCEgC9KV1yTYASKGTWnxovXBi3FJ358OItAGIA57ocI9CyZH5R6BQsfuxhdYs3oTBviuA+Ig9O1
6znXzi2yJ8dqTvmUpwe3yNdROiVvbq2F1OOK9SiSmgVhPRZrFkC6Sxmjt6SQ0SFyMnATmXPrpxwj
GKCZK9AnD94qDJPp3QzBzM2zH58zYbc7w7wEWukyAY7EFSUeuWsQ0JSGsSeaMV25hfKOozd6m37B
ps3GHUBSJ0+9RzMZuvYdkovuPMy22jVTgnWIUX0gF0gmNHJHc8F0QmvmsP/rOOyVLDbm7KSsooLw
Bp2CvGr3T6v5i8HyTvQhdYT0uxuKifI4mfSCThkx9aRUgS09X8zYZ5s8W96LH7Kcxb4ZYpmjFHYq
AS2EMTgBHN/ke9x3Q3bK2D5c4DbET60/xFSZXrZ3E1ZFaQ92MsagPSTJZhidZN1E7lc/8ueV0sVa
gv5B/7C4E+vG/D6Z/Wf05A8Ufsw+/PkwIpVbs756Hh3s4HOen2Tvb4A8rRjRb5w0rzdEGfXrOCIG
qli8WzcCcoFPE0LuRKGUQXXIGMYNPfkcTBPoN/gLQdKPqH2C/nFGpm85JfFb/DoWDhtu0E9O4+qZ
CgGG/Agny30ZXYudoHU0nBZefxB/c8FiFGSd1Hg/Vejk63SgQGHvG9juQxoHSIeG6jf6ZkY2TcDn
Hj01pknmBtlj5SUM1ZZjiNxmtygLw3A4hms/VvfcaBg164FeGEkVZvjoOrBmPNl991bUOOMMLSj0
QE3WNqp7DJtk6dlGyqnwHVnNkWzwaL3ElNxmN9yR0GveEndxNnPkEX3SkcU3zdY+My/24H8brFKV
Qe4KsZJEZPvxvUB4xfISDVJa9VxvxVc0efeTAJYyMy67TPnJMbCvlqlz8ePhfqjbM8lcb+YAoKco
SVef6exj7q0V1xXbWse+H/3gZFNishkJV6PdVhuiBUu8WpG1Kbrgpkm8syzmaR1LdohcCNDeJGso
9GqeyaIYBzZsvAy0hOEVt4C4WJKkOpJpPnEJVCny5u8y7vY1dhAiqXiE2JkIFjhrmaydmACVvCQ7
YTGqzVIb00a2uFtYX9IquQB4DE1OEaKBmixzGhV8K75B44CjaF3DVNj19XAr2pDI61Qlu3rkM1RX
A9Dh3dTUr3FtomB0rF0u7Hk9M3Hnig9sjUvh5HHZTkFX3eS87HXulPdL7v9q0uGlm1bjiAKe7XWw
X0bOFx4/SoAZEYWSw0cj03kbRhP9s8miHaT3g5FybxkmzqxENfcB0KiV7UVsQxb7x4qZCCJkpD5U
BionaqyxNG/K5G2Ii4uS56lpHmsoK5SOjB7IkdsXvbGrl/zOODlwesKenljyBMGzl5+eqF6t+jOv
+Ly6RbpT5Autq6ZdE/rN0mp4Sx1w5aSlQMyv3V2sIlgH0bu8jmgliXTjLZbl42iRPgdmAK1lp47j
LB8dEb2hjBs3Tv3TZyXmI4UBgN3dvULJuCL0Od8mDjdLEnGpZd5jLVLILQEhzpDusPVatfrpxvon
9ECMTWg6uhkIuETQue8n+2UEj4xDo4d+zSComCmaS8uq9/ksdjAUAZZ1itG0+8FC7sdiMbHCBq/w
2nvkiBdsysghW4ZT72CBrnujA1aII4C0OrKhlkfiheEEV/OaZcvXEjPbaOKWGp+dXOmywDUiKq2m
Bi5lYjVtU/nLWIL/Q9R59MaNrFH0FxFgMXPbOUrdytaGkGyJORSrGH/9O5zNW4wxAwzstpqs+sK9
534o+t1ZBXDYYsSVfZc/Fa7zUZNgwwgKKcZESpT57M+EA6CwnvcyMd6tKXshek7bFn+yPyDk9UCp
Nbw1XT8dvfwlr8cP5LXWjudtk0eakeLccgD3YmMixkiZRGP6pFDsZg+wlud9sOXNmA8/8kE3RhxS
4s4CxkTzdyKNdRusJi+ftsjYuOQ9oDT5qN5Lu9rluuvPISkkWcomboJmF2nnohNMIuh1J3d+4PXA
iLadYuhbDqpAljHEe/n6XSU8ytZZTWL+5rt8NdxUP3TK/S6ZqR7TDPDUrIl7SrW96ZF1Q3ZqN3mM
SdjW1DGF/8Bgmu5c9uGjQoKbsw63ynq6VxFbyQAEWt1Fx2mO9Y4u9aKi4loWHr4dr+KNHO+GSQpT
jOG+bcdLYHRPuQcwq83wQmCqvfkDBM+0fWGV8csg3l4NjAMuqHld2Q6rZhYliQ1YJoNRb/MYjVAe
pdfODX7HRK2HJLwbw8S6sinAHaPfjX1w631g5SfRY+HzHSb1FMhaJGuVF6y95kXjad/yYX4dMCNG
lvViB+BNO8b/M8nuoITAOKFjONmpC4p8cXzpot/ljfV3QM1TxF58HzF35U0LZiLu7pnp3QqNC50x
3yrPhv3c9NyQqXyoGtth1lSclIMZSLPjQEIqeKNcqPSDdSHdmCTYpKGZymNLbhPUelQcyQEq0zqf
s/mUpLTnKQALX36Nbv/olOdggbpazBxWli7RGsTgrkaOFvY7W0AYZNGhxIAccY3/Qeb/p6TKHj3M
pL6GSeiS84bz6E/QBi9Dy8lvTPmjTIfpHDNOSxsMcn6GTLo65LZw9+xnnsTM9s0d00vcY0+n6Jyo
8REiueRit4xFPRPrVhzYYGR5sYnGoLUI8mPVzu9YF7+T7GaE4mWysOS7ESfVtKi03eJSMMbsYuMv
YN3/eh4yGbgcvTLpd6QT1hvepB+iBHHss5aaepzHmXkYjPRTkkOcS3/cOQxq+ym/1QMRaOg0d5mT
SX40AxJZBvUQmt8iDWSiQ7GjPMkoS2HW1APb574zL6YVHU2/+khiB7YZTigKinIzLwSQIB1PfQ+1
Od/O3PtYKNx534zEZsd8c469KfIEan+SA/v1ClauV9K57HXQEPM7L+DaKSK0nvViUOX+bpJql7GA
IX+vPClFEDX/N97k6BPJjkJsQWqU80jeakwSWv2IjRyg+c2JOf34PXA5IfXsffggvtYvOQyJTdtY
L0X7Giq9CSAXhzp+g908nkqikTaxQgQel231GA3ZjTrXWQF+tN8dxfaOhX3btOkeLReKBbMyT61s
nlI7mq6BSyBUCeOu6kxUPx6ZnwFHzS4lD3FXSvarVW2xzHYaazWUITZup/LPfgBbnLKD7fyia/E9
5q7Ylx2mIEn3yZ70gHf6UJOYcYr1SJ+elNyobc7y28RP2tW1hVyOK9exvJOsXIS6Utc7066Gs6Oc
N4VBn6SGUTzb7ScWafr6kDMhbAlrA2bUkDWAUDJrkrtX1f7BE/Ne2THnHQTpc5eOyTmCSmEDKHJS
40q2Ioy7aCJbAjkmSiMHVqhP7Kmq4wvTqE8kPvNLn9EwuqJWW7N20p3l4USmrZYPfWQdcRXRYZWN
ZnAFOnzoS5w94GQvmoCNdVoWzsYkFIBCwvnT6jwiumR8BhY1I21o+qc5o0YNgnHbhvxbXLjeBQ0m
7buV5LuJRSLsUVsdEq8Vz7QLVOTVbz4wU5hpkDFvHuLYF/dhQCouuiZZS6O6CNesj3xBybVsah5a
Mz7NZfdkd4k84CN68RImE3GgUEeVyAnwEMCvcptrEA60YPg7VsBTmCWLPNxGH3nwTMI6BkWKF5bW
XJrdJnQnXoVOrBIO751XPVfkbTLDo/om9wW+VL6p6DNCe3x3Wxs524YSlliH8o890p3NWv8GNiIe
87eIklPbYQoYl0zshPt234TVFd0QGmXHXhsm5gpFWl0qTjyeLD5SeowRmf9Kd90H/ec6MBoqStle
cyP+9ezgMgZwvPqYC9AfweOklvOqHAK54x1pJMxOwJoTYWF+Ky6pJSURuK6P5IJTIfAFq4M//Yy4
KK0xeihx8oAssMyBobXEOhhOPq1AaGzdofqs1/Q+TIy22sXwE71lY3ICy/gR5KDK3YYLUtSb4G+s
gAzX0bHQ8wa41xFi6pfXhbumhjTTMIZoWtJVoxRgyOSQ3+lCtAoIuQTHzqgsg62Dr2btZXl41DHP
aV6wHdDCY8uqDKjdYQmgvqKVXo9GD8277fRaFaphYKh+RhKHNmkfO3QsQ7nd6tjxrp2Q5n5Iin8s
uuzIO8K6Y4AT2gBdux4Tc8b4Mk2CrQqia5tCTnFtZwPX3rr2phOQmGCS3jzhWpWpeME9D5LxoFLk
eSmbxo1tmC9WQ4qSLTLkJSI+MduEXNQ25gaWPxq4xu3WkTBe8qGKL56AUIu+3yVdMPcOwO1oVWjy
3cAkw4IAiZ03Bu/SdP95i9ZCu0l79CdnS3rUfM1gxW21889vGu+PK+aGNT6q5yamxChD/0+gjeJk
+RKWf14gQkUGNI6EWDsmcGfd/K2DZLjlQf6TxH28D/oY0aSZD2eIGZBB7sx49rkOxRVWPdSrSCNA
hYG/CWvxnk5LZXB2xip7qAxVPQykI18RWWOOkdfAYetkNmdmudlVenHLawn3VOE87z3vNOdhg1/U
fuKvS1fWMvGv/eGSCqHXnuo/bMacysjvWNJfh9xmtGTEbBBzThLEFUe3HjdT8eAvWO0qfu2rRzVF
O6yltGoKoDhmQm3iwEh8FGkBLFMvYTvYqOg1jii4E8rBdb5oWN3itBjYY1hBVGfeTbBSYVPCm+36
Z3SYa5fkt1XZpC/xgKFFDuF7jKANPMBfKqpyZxnhs0bwvybEGpCFm+Lbb4kpCok57LV7gKk2MTrp
87tPUA1Lx6c5jj9zCR86L1DSTXhTEgNbE0S2g5fJ31j0OAF8ljYSpxObFBwf7GcdKBZySK699BjF
ow88kHL7YJXo0HFunIu7CKKKwTf2j8JLFnc8drB0zjauAJdAO2qH0ZvrucEmWvCPFGIBc7K1beKK
EHVp7KQMzhaWeCY1foMAFOvD4rZ35R7sxrsRQYbqiRs8VAx/lhJ3rY2fKdL86HDfcWAgX5GFPhIb
i7QLih7sSq7v5Zee/bNK+Di4BNcOfROybLpElaL18fqSSyUL1sMQNvvFrbfVI5pUkIRfamjgeFaI
leKgJMNTt6/JrAAGpC4YAST+aCPjXT8UfwZBtVFJ/pYMIz59A4VDM4crPfvQ0sxzE5Ev3vov1lRj
NCoE2Z2UURqHwswaJ3uY6QlWGns3ybrFdzr9w95SgyujLhw6UGLsa+fEPerSBnaYOz+ia68Y6wo2
XeWSJwM8ZIiDgxTy1I/oKlNw/8phyhdqHrIaPHVi3X2nRAQYNeCmAPjXkDy4L2b0qwBoAUzyBbVF
vcsZeobsHPeya/54BCmB2hE/7uh+Os5AOQFOFkUUgil8h+ZkIB5OEOfnc3Na/mG/gg3KY53ZsjGs
BwSx8TWIQZBFBt1Dx2dgb2HsxgxqOd5ZTku9QRpoQlcKLmkLKBIsPLId4azTYqwuFMu0k/6itXT8
JzqQrwUwuYtLohI8yUydaqXW6Lsg324CEQW7BNVrMXgzWv5ns6tOWGLOYrK+Opgp3TKHDE5WliIG
H+1DZ5XmSuUdeDAHwW7+6CrnwFu1njxyy7m+NBegMmoW7g6CAjZozrZGl2I6M5lE/rG13iBSUIcR
GLAyjZkRRGEd8uzkztXfyY2yK6GY2ZUBBTcr5oh1k95stQwMp3rnRCPLemq5DeErXNcTklRtxikL
GLOjb5qWIZo7nXXOYxXJIwgwkDUWtUjJoLnz3vUYbtn87hovKFZUcYfJQd4MS48EHQStfWc9oee0
V6birvCpDNN07zoxZBQr/URMQ+RDRwNWdGv2F9Xa6ECleKi/Vi3oKt3C3TSnkoSGIxoKJv7BHYP2
ujXyCuiSQuQYuHtdkQflV8+Jof/5koVf3d7tuAUP5Ev0YoBBxnBYMfBAtlkxlpi7HXJx51pH0lg3
UpLfC0WWn9owbAJlEaHHD6+W334komOckEExMKvVPU9KlwBTyuUFkuc7CehPLtTKzdimqzg070Hd
PvuMCq1yfhLEFveEHmy0pK8TDVpds3jxexv/XVF0G1WaW3No5KFFMcKgrt4WcjJWWjbHPlPBHp1+
stJegvSfbO0nQzISboU5H4A3zQRuF6e0DCBZC373wC8RePTmm5rB2xTWP00xvDPsxZQWq5e6jd4T
aZ0w9p2qFrRZK941QKuoqrYyItdwsJ5zluZQjmjIijeP8sSOPpKkUcdCzlRWIOoLI1wVNDLr1Oxf
JK5J2C1PSRl/Tj5B52x3n9CBv9ihv/Wc8V8EsTcV4QlxCyApxUqYpKqTYBUZxTazwIG73JrvSIu+
i0JvGyY+vO/qXLVYbzwmhOW8eHmJIbTIRzo5ZXcL+bbB33X0U6YKYZwRUsEa9owJKj91NmTi2WFo
AtKSPKMauZAvJ8JppZnuDcsYt9LwTjrRxS2tm+1IJh2wL/8EbPbRYdDDvdCQIBT3CEsIIbvoAX24
KwCDCts4ldobNgQNIWb8lE5ybzSquRDupyHvMjb3EXSzyCacNSraH/wteFKMcW2Zmu+5ZtY1ynZf
Ng0TSH86ukXx2lvOBsqzPT3X0SM+pwJRkFESlIwSaxKMxM5TVxW7kFz1bTn3qFm4s4DnQkRbcinq
6Zxq6OYSVnXoCIvuqw5xgRuvo8NOv7I+M2U8ydJ6z3yehKwYEXxw2obdsJlH1lt+sJ6FX269gczz
tHb/pGBOUcqhJMwS0gLy2t35PhpaFiRM6wDc4lTeWG7iH5swgHc143YxWwIAejxRGVVakvfvzVJv
62ZAKk1bDWhl8UVEcAl5uWTbdKccLdiOLCMAfPJCpC3x6SZEWzc5dnMh1iSo7nKy5bexcYqSjpak
5+UrcZotUKTLDFngNAEHC0bjUpdR82ij9dwnM2d6mJwEjPn9gHJjw4TwCi863JoTCukgp9EfmCEd
ai9croICc+REtnzeMx8gB2U72LXNwivRR8dvKUyWk6fGSkJ087ZxHWsfVCXsT9CIoIIpKpnvbZFI
/pQvLP3NO8PgR14W45KwgBVai6MwUMo1mpyQIpn+cuJllyEevgg0T3bJ0I47wHz5tjUGNH7VYEK0
R/ZZxtaxQlF0GFoGUW5QX0JjuCHr8HxnQtRpMeM24vnQSEKG0tKedmlfpxcdM5t0hPZQy3vzpezw
Oi/PBTrB/jSaBge1X/0OempPZIAQwgS6IAWm5UtPgL9q32WlMOUVf0OFyVCO+tnozB/DDZwdR/u3
iHqcpozTrVGKfYrYGOo9I+RL7CfDvXFcaE0dX4K8EFoABqEZGQcvJM0MeTMHG6N7HFvQO5mzrVTM
BLhrfHONg/nUjWD2Y/I3B90+CsZOR28OXuN03GUGdF1BmPu6dC7o3oeHjK4thIoQUa2kUTT/0RZb
I7edayxaA512aj4rCp0N+nTmJRTwq9I1mCM8TkuwzpC63prSL0Ac6cE8G5hBd+rD8/pvM9HPVP/m
oa2eG6vcMviAXoZAFsQaw7RyKNCjYOXqrAiwqkQKUkcX0+1fUdVoAjujp9xZ+1Q3KXqxDqo/Iv8Y
Ddo4y2NDv8b7hD5wYC4RCli40qQ4HCmXjOweuPYrmXkoWO0R9qBbrb8ms/1ni/nDDpPHKJX1wetJ
9xtt+4vxBPp02SRPiyIkcaYvojT7M6kprHHRtUDy1Ad/NpizJOmLW/J37cbgbUbFw1Nu3YIQhfwg
785ibkdMmG4zryHJc4z+zSHfvFv/sHwArBM/dDOKrLCY+g1oeWCWnkOQI25fSJKKhtrujw3BeCvf
e2e38Nnb2VeGlgzlulzlJttCu9DVaRLWp0u2FE8bS1+Q5/7Kn7tq7w3Tk7skaRCtTRwWI/Z4Dtex
pSCQST5HypW6iwV/7mT4pF8ijxMi3pAiwiLTNxfrl+YHyd3tsExAgNiMGeXTwFKkY/62xvjsv3LV
9WtnKlAyieZcYR445tkyS2g43DKXFD88pPAB6vjujMAyOK8eRgbvO9hH+BoneY2bPDjkDclRZWB+
YleSj1lhbAVk/e+Y3b0r1b0NimMZVNO17j0D82TF1oj8oNHrfmv5PJnAphAbECd2mj3v7zA3wKzM
4AertLOxvO6dUMebzPWfSl5GjQjxLgZzSazcV2Oz7SzSFyKCNGF9f8qp8pEp8SSyX084qqnqWNI5
ePfVA2GFqlmUGYFzxuv8OVq3KHX9h6qwh5UF8BfGxbePLI0dnEe/Ur6W3aXzEhTjAA9UhO/YqJwn
J7KzTTFxz+QZy1qvqqxDTSPtDyL6sicgahyDXDLLNMZrnvESnCdXPbQdp7+0HLmRrE72Q6CQnjXz
gpq3fsgwm9bKxY1Z9nNwHdm5w2bc5D2SBzaDiFAD27uLvC3xnPfqtS7dm6pVeeo8N7km7BRox7Pn
wib+BnGxcUCaDl248BWrNEi9aRfbJ88p8w3bWkKQM2/xm0x/bTidkDKr33oerFuM6HIPtZbqknsp
pSQf8olwwLr46q0M65UIiP4Cc7imeNwFWKVIW8sPGbmX+AdueU8Dlje6AIb1ZyoXHCgG7dlrfL7O
9BYQvKtstO9e24AKN72D47vBsc2fdON3mygQHdgbb09Q9MkcEzJJMvzj2KD4KDOs7JGRmxuL7wAH
9HasrYyB8JLPln5YhT/C5oMhgbGDZnPakq3bePc8BQ2VFrSvVoSasmj2sLzAkfvQLEltXw+gBaiY
/RvpA+lF2P61ZeLipxjnuBlWQWLXZy+rHhOnUZeRKKFnS45/OnzDQ23BmtnoLIZMk/lEOttBsckQ
DYzsfEiQVuZxFsHbMJZ34SNyHcl96HGLEv85FREJVxqYCJnvlWsJoIn60Uiq35BebMeAb7Kcc5nV
JjgJWx6qQX0UJiw6tq8X20AwRA1gbcHj6PXQ6idh9t2xfRzTeH7wdeU8xIMw9z7ur6kH5BpE7DJG
3EZ9HovF3rHOxma4ofAuVzwlJIVGGa4iaLKJU752VvOSx7q8y4H051gR2FTZ1DAEVbqOy7uDAG8/
OaGD0pCJVZjQBoHu7h96gfEXmTFSGTHtezHG9wLjvA3fk61EhFmNPO9LTT7SpjEFdVxi5QcjjxEd
ldXD/39RXnwjImva+7Jr961vFJdkMPU6RQF0LjjQ+iWuyG7CbRLl0afPu5g5/rPriuQpKo3u7MwJ
oL+Kaa1XHGKrFI/YwJqbMaf4rOjv40ckFME7Fy6zxp4PRv88PpTu4i/TYbstBrimPS30KbGMHwZ0
JFqjSzyCkb8TCDOdeovdcwgCVltW9p0onCpZf/MkTnbd2/9C/1KkYHBKVzTH6DOW+Rd8+SPNbHP1
fDR8ruuc82nETV9bPzXWaMJsUdLx/QV3PFpWJB7/M2+jB+/I8DPuQoUmCS9IB1w6350wJHznsPHP
Vg9BLxuJ1GxlR5QdnMh1VkdfPdGzD/FU3UIDDiaTporFJ3ZQ6Ypd4ARql5iEVoQD60B2FSTajSkn
JWhTHHikhJkwVbCIg/mNiC/P6PNXflTBRp5qaOmZ6T+Esd7jYN+r0dv73Av/Esyb7VwelFc0S2C8
OkcTFnmkww+sOvTByXxMcF0ptzljjnVdoS1okjnCAzuqIwI7Dj5887j6lwUggLujhXXCFMQ96NaK
wInTKw9G5P2b7Rck/hvFaXE2vazb2x1Lu76PmXwFhtoVmfVdV378Ubsx3vYyMh8zZ/6MDeXvvKKP
TpPDocLrusujHCHD0gmGhEY5MUpvS7AoZ8H67oTNWVZFd6LuJkm8WPwszEf2TXq1MsO7z6SV9C5k
hEBFO7iqGG4SMjZH+uuhd6+S4/q6DLk28MPphmm6972y7FezDkp8hfwnfQkUirnoDpFJJjQISnUH
PF0XG5mjMSTRbLoJbgriDwhVmwbvImloEqhRddZDyarw2yVSHUyWna/ZqH/M6eLNCI6hnHekNPe4
peAMJ5ZrH8gse4Cy0cH4Yw6XTD8oje2z53s/SjxVQ1Hf+KZPfY5WiilzfkCt3+5y1wKDxUvHkWJd
bUJ21kr+Y4Au17NKzUsTZ5um722wuJVe+x3xqiWlN7Yyshp7FM6s1MpdN4XFzg0WoxBxqGaaMNZj
og1hI91biGUSaZw7pR/HJkz36YC1Yh7S6NaJeld4yNITH2ccKak1cC2Jjvu5U8W9Fxwghez9k0qN
hyK374pEsTv09epQmfNH3HFaYoKA2lRuerfItkZc8ppVD//9IDlTmP4Rb5VChlm1SR9f0yw5+m43
nhvmFoK0GZSbBSfVFEQnS80v7ah3OmR+m7nwXEutvuJkeAOEKp8ahvrrTBCH0dr3gEX0IVEKDgIK
opkF72s9QIAKeFsYjLjtUWB9PLI16NZl21onYLfUlqLzT0j+/gWMcdIhsm4sbrlFBjPfoeFttktU
IT2POkTCkYd6QHtSpJrkzdwBOpEHe9yMzt5yAgEE/dQSTvHct7p6nKS4p825ZBzwh11ReLCRWrGd
nyJcR/YuzRcBs5tsYMX8beSw5VRxPk1iwn23JQRjmrNd4uFybIkshIrgPhk+gnnA2uO28ag6GZlV
Vtsg06XK8uoloQEzAmq2FUCA1wa13FYMAHO89DGqk3cwYONqnoigg0h0iSDs3ltV/wYuaq9EWXpb
BHEHqW3vNHVwbodUXxoEE4jsUEwix08PbVls8iqU24zog6BUeP21D0RsxK2hAqIZRYddGLGHJfPx
3uBe38xozddC6t/Sl8XnaMpz422568fLZJ8wTyuiuLN4U4L1JfuzJ8HanJPTHA9vLqG0bCA0WCOF
a8Qjd+ZSTUZxRCvz1irH//ACVjSObKlilv/0rbcBAtZ7mirrPLTeQnb6m+TFeLFTtZ4t7tEcKlUS
xwSfO8FxBttg5og9niu6ExSGgcYp3N+RpR5juIOrTNTv5LAkG7sVT0hdXpWFA8u1qj8E7bzGAUks
pTE9FHawccVjrMzHGJJLZHpqxZSSND5V/Ku6knrYLTrGItUbilao9biYTHva9JPZEbdFgd9MeuvH
+XYE9YMBhiwts7Uv9XxoffeYYJ7f+j3wmzCl0jmWk8/JKpgmqLlsSH2tE0Al1ySAcaSz/hfk7bHq
h3sQRX+6oCWFuLdeq2z4tA3X2VaMCMt4EQVYH3nuksBTkpBNkvOOOX7g4GbnFidzR7IxHxDstTxw
dX/HEfKP/6lHeUjRbaNUXjGK4VMbWXr0jO+gchj54m6AlBXTGiJsYVqkHAeEne4JEGkbXFKMF5Pc
f6m9zgAs5b446VxsHXkt5cJBAA+GkOoxGYD9TKaJWyhD8IHj0joS/MBCcpyKjdD1ufeZUgSN2FNw
41ccIR/Lgemrzmp1Kk2b2RvUH+Wg+ZnIsSyX0BCJJn4CjtF6PZFMQwMpSCfgmKL5pDL74vPyEn5D
yHjPn0d55Habthf2Q19fzCi5u2k2v5tQd/we37qR1nrToA+W/eisypmau+VN2WflSzJX/kYGdvJl
xQetwHF3rWXtOt9767PcvI5dd2/44hgBkdvXWwzhBqzU1JvzI4Hq45ZFmD4KLiTGz4vCunfU1RQ2
zfmMiTX0CY0ZImflM8ml9awExKkfzDfeyZXeMY7Lm++wMFD4xILBT1CgB/PNvmG7ty5pPN76edk3
psBcyxr8R92a4kQeSrJylTvuO7aua4JYiRMZK+9moSACn0Pa3Zh1P/GO44IOvA3Tx9bT9aayRiKG
2pqBOTDLAWnYNp4ATgwxyruhQxtVaybGHLeChSDqpJbU8PU0QUAW9EU7X0tyzDXzC79O40MDcGyN
v5sgvm6Gd9wSkNiYVUWCKJ5NEkgfTTxag5QDDsJwTSNbvTij8SVLxzgF1CJ5mIUXJYb0cdlFWXPe
PAk0o0bBcyyj8FYZrIsTHcRPY+Ru4HKGBzXAAZ8K1kFIqAeShi+qM9kgaLZ96TBm25S3dQRsxfLB
jG5hr0OkcrE6tAV09DwRB54+9MilvlHFLTYPpnsaQ5voMPuL1lhkN21OwA984mFG0kpIYngXOsqw
OMqOxAk2U4lXOMymxNkIMCfOPfYf1RbBS6zQrKODzMNdpCwqNek/5KP1yhhCL8HFSzoT8a2Owhxk
Nt9Z1JgXr0ZtX5H3sinKyNjEcxMf+pr9U3FX7R3ad/M8RvV3lNpIU7tvW30mfTFAYsSNJLwtvY37
WOGJNQi+OAYmpi27R0czg0/pm3o+Mfh8pY+sTkWE9yszaeabj6yymq+2pI2MmzfwyuKFAv/PSGRC
0Nbu2dK0TcwwQUBBgj3UTsSMp2slLz32pZxhhBdo9xwrHBREB11TZwFmFQU35qDOc6BOWpXWWykH
Fovu0N+b0vy1/IhL3RSfcytZ347EWSHD3nqlTVaHa+eg92GnMqYGeOESMUYsVXlss9vsJgd/CeHI
UpynynszYc3abUSvHAAVq5z3ZsCYMJagDgRkE2YY5m5JDaa9uoiQjDsbPUBKuBH5EJTFXC902jvh
6XRj4HnImB8tbuRXy1rScKvZ2Ixk+PSor2CUXuOq5RY2FluPAQ8FItiqzl/sijzAVoijbD3Ovdg9
BCkACj0N7rY7z6qfdsTUQQyUwc3iPCuYU01t92fu/G1LAA6raQaXImo+HCiBq3qHNuSoW7R0qOe+
MHmaq0TgpSzTj3A0OcAMmFqeGZBxjDSrkHZ8GWifzaHcxAJdXJshYwx8hSsu40gKmH50yYX8EMzP
TlZvTfEyWy53UfMdlJxfAp4FZa8HLb+07ila5k0jPajX1BIMGlYEPEwPjdfefHPCr2ihSJ/c7lR1
sUuNkmBO86dnUhHQh5Lx42bUXxMv8Gkiv7qSicYuk2lMozlDz4CMzZaqgQakgKwy6G3mhAgHbCbP
mZb3iZSKh7Zdy5aFcooY3XQ+85pz35PJLZirfocHncWPPSJzI631lE+/feHMOxq0o/bVcHCz9Br4
T6IsQghRehVU+H/q2XIehzT97CQcColTPrWs+jTGLeJNIkIZeDdnbdRiZ1oMYsfYXWdxyGxwZqMy
B3G9y0qXyRQr5lOtF6hsDTljgk5xlGmdc8dZD0Zt/NIEdlu8TRNHDmqP0QqYslgNlUJBiciqYMtx
TaNsudhXZNRTnKOj1j5IrmAq7E/bDV86X0/HesGxF5pAItxfR5uVw140L5LAszUefxxypMptPVzX
K4VFco9e6MfqAgwhdCRW37UPYRL9+stJldJYnr26eu590dNLA3Ur+tZ67bsg2ph4hlb0jBgvu268
ZI1ksRLBq5lo5x0ZJs+YzOHCx5iTmwaThE/hs7EdAEZ4DhJEpTEihAklIq2JzUZpIEW06tNTPUZ7
yxogxrZIyFtwLevIaf2T3cxfHND1Je74JQDtvsFbYLMUptsOovkMMyYiR8cmxKEfBYtnGAGMPnxW
3Ywv7aJRj0WKdkLqpDpMLATvoyS8NTL9DREbiFPQ3awqQ4utgzTuXExY4kTFMi0ZA3MbNuDmTV4s
EtxWY+LcZwH4NpGcf+WlTxPYBwITvPDDz0yQwNAr4B34XeFReseopAavo/7DlHCWHRIjltE2DgO2
2LPr5VtSN4D9ju/pCKzKonVbmTJ4qfoSYrM+NuxUXLt+7OQt18j8AjN/KkkUa+KIQroxP0wx3FvG
Gw8uyXirDpTKqjCLSz6230ENFocqcmqSb15kqiAr3XoSqgGg2AG8w9LlhnzgOAW4EIbtWiXuWyjh
Mjit3M0GjYmr+QU3NBIF5tds8U3ki9BnI9XvcNUcS9Dw5dQebNs8SzP7C7YgP8Xih07IQUHDoyRa
exs7FrlNGTPUIaeIASKyjnL7FvpERyXfLsxjjmWsBIRa/tpe9mu1xLsAaENeZngPRY+0HE7uffA+
pzY+YyvYFoiC8rpNj1Er4KESMOSXlwKSBh646GRm5a0C3MOmrKc0rNhLTYuD2uP7U0W4Y4SO+48+
KbPv+RHD+o81jxi52/Alnl12RFpReQGp67JfYeiPxUwJ1od8htG9W/UzkismR233QdbPNz60b7Ou
/5UJr0vqfQ+peETVDQWO84uyRMdjsDFG48fJ0X4+OKJUCDJPvda3MDRw0/N7lT3LD7vEw29RIdkq
/jVsmgq2F0tJCZQkfq6BITahfjHBDTI9PyKpvlrzQtXgd81C+hB7oJmmcrxnFpJAQ4X4keNnV1nX
LCFXu6PW3wBouDvzc2WG+yy1idi2XR7Y/O6izVr/91c0l48S54q4HKrykUdpil5S2hLb1R/mzAKR
xMBXaJwvFM4Y0GL7Lv/H3ZksR45kWfZXSmqPaACqmBa1sQE2m3EmnRsI6aRjnmd8fR31zMohqrtE
ctkVIsFwF/cgzWCA6tP37j23nKjOguLbTl4WJrIrvcwYo8qnBF5bFhDJK7nyg0B5GLRvOJOv6r/e
8OAQHppL80SNHOzLAbNepnCVRmh9smf2bj8iLSHVrQxbyVJvXPU6mg7ugiqdNWvbcNjdY7dH+Lro
P+t2xuwz8+lV+mFwDTWdCvxxYvLVomfo5E9SRu9+Gw4cUlrst6nOUFuPH/jOLv2UTOvZSB5b4b4A
/LsuWAhNZtO9V96yanyv5vmSxoiMdSn3XomCxjLNM8myQCOyD0/K5xmht7V032Uynmwrd4BziYA8
pqX5C87+XwpP2H2X14/8u/3/IDvB0A3dEQ5E/v/zX+EE/y0+YfPx1Xz820fx9W/Xj5Aghf3H8J3F
/5ij8Pfv8pcoBUf8gTve1Q0DuiOifUE8w1+jFMw/YExJj58JklllKfwtSsHU/xDshh4DTEtFKlh/
T1LQ/9CFaaMS0k1XmLow/pUkhT9ng1g0CRyHhAedV+Ix/Pvn7I0k6UyUKixT6lhisbrVhAXZMvKN
FoQ5U9Z/uFb/l3wDob5fmbFNFoev//h39f4tOI4Ge65jYBOz//TzwpxGeWW1wdYqUDUD48AlTzjK
a+teIwF73FxpbDcV/xYIKFw6ICPz8u4cl/TNoel246sn/AZYKphg6AJPYZNcHGf+jMRbFmKQZIMI
q4SUT/pC4YfNBO5/fgfqyv/3dyDomAE4IejF5tP8xzSVoIpLzyaIYVuB6EDIdLCg40VAlLXkRuLz
Y/I4mo5vhM2W+dbaQZNiN7bP+ohBathQ1krLWyc2L7FXeN9XjiU7q6MPSFOHo18A/OR/fsVCV3kz
f7roLlkdhiVsPmRL/9NLzqEDo14MsfwvqBDNRB6Ivg3PWPPeNWfvDQicpyhiLqwh0ms8ensZcZC4
7Y60ClPOSmhlJ3s5EjAEB2rBrZKkgzzQxX7XF4961G6ofHZBZ2SnmsQ8yCUEQkgZH2gs+dmCzAcO
+grnwbsZ/BpdNsQxAoYn1+M0ruJ0XNktxw2YXzlhcrR4ku7dYoqqgOqoPlCTc4wtCXt8Mxy+DUpx
07rotbYh5NavZIESFRjXJ0KnFSOUFYV++mERDTtBxrY7a10yjC+/Q6YYQUQTUpN05lQk7rA+dvUD
N9xmpPMAzS9KFbbvk2P8ZkQkKYkFjodph7h/tQhrDdB1VRK5Sf9Chcp2A6q07IrRF3GiOJINlYFO
FGkFtLYFAeacw8hmba4fjXa4VZNzGJqSQ6LcuWz22VDu2G4DQfLZ8k5n6EQ1dVAvqojlTufcAdAC
3sa8zZ3gaEUdrnUcKUF2noN0a+IGwUB7J4TjT63Yt23O5FkRePKOSUezn6wL1Cl8C1q3Eljr1ast
nWAb8KMHPSRmm/8Wr+pZwa0KR2JQpIdVh4c10a/YzzjPlcipX9N8WBmT3HBCILUT4FR39axl29M2
dNvPXsNph2rFiTTQXxwr5k9a9ZuxOpdw3Gzu/p6JoAg+Q7h9cT5srBivHSoTz+AHaYLCB70vOheG
MquwTTaj+0k1v4ECzCUu0GUBBrQo4oebUX9O7tENbzToDwWd/zhG7cvbs6A4TRWNZ0mOo/KtYXxL
cnBkj+lY7rXmOlc8kEnF6WC98E6GBDiT/ITAto5gM7tKbBn+rG1uCUoL+oIbNzf5LImiirHk8a5c
gz9zHT/OsT1X+Xu7YOXLRvmTcdyLqzlIXrvgHY8IEZqzdqQcROTfpzeORNHFMup7Wt0FfCCLKx3y
+CyOEaDTLDNfCove4pK1hxm593rqB+tgRQGmLKZCtEd/5YzOo5Uc3B05A/SXcxxgMPa4tLwp7BnV
XqvAuiUGvBxNGtaz4O9QHpO47XDANhe/nGgqjBK5QR09V5hMUnOgL8psbMbCtwktQB/jwNMXewD8
2ih4x0LtD3agXUhb+CnJ112JIG92TsyUzq5Q23gRtozC2oiKRrNmBu4V4IaAaITeMSEq/Tho9pPJ
kP5ChklP/6Hl+GKYPJr03Y+zpVtHJ8f7aQXajwlPwr3D5LYfe/sZes/FEi2yyohHlfod94jV/Rg8
9xDobXjucSQPVXymiU3ADxKaSoBR5Px2x+ozQGzjMNO51fvvJfR/bR0jLJeQrf93EbP/aOaP4uOf
qpa//D9/LVmcPyyogIztXfZrW+p8t7+WLPIPaQuqD4MfQcmg/uTv6U8uwVCeBxPY+V2Z/L1mcf6w
BSWGZ5gGBZBj/Ssli4H34k8bmmGYnjA8C4mx7lI+/SkjCbo3GoEUHGmsm88VYm6HfFvd7canMtba
XYZgbTc2S/NuZseOsSJ98CL3cz39LKEWXZ2INRGRW2C9mVhgnyfzvLCWoK8z14nbvvfMi8/UZCvX
TLrznE5raMikbZjgtnpjR88R/TTKq33ohJxykhxTMFlAsQey0ZjH/toSoLGU6aWYWmvXNMBRJhNb
26wQx5UzIMR2S7TxI4GwtRiA5QbOodMBOSJuMfwxIxTSXpp51y4YvloPmenIVsF7E9e2/9bgZrKN
FLYiH+P8iNgqTZvONYsPvThNmqS1DTTKbAslJ6ezD93pt7UsyXJpm4e+Qy9ZlT3K+nJG1WMveAPs
N/pu4rVrGLnkQ3Y3OkZxw3VTkqAgHNA/mCBd3JCtrqHFRY5Dp1V5JXtMky7uyVHZKGtlqOxxVgJp
YVVv7DsKmriub4GyYDp4MU2beTbhDX33MTSAy1s1tna68pgqG+eCnxONncNIov8lldVTx/PZ1qjq
dWUDrYqLpWyhPf5Qpj44qpVlVNK9rKejpqyk+lC5cES3Ix5T+rnHwgvJobEL5ENgtFBGNDQ/ijcD
h2qSmSw5WFabGfFyY6NrCiu8FIHJdU9f7dDztkJZXlNlfh2lIP0rwHeEL9bCH5spo2zDQQpi2vtM
AKY2YaXFqWZYVUjcRf8dJANuEZueHtriVTJBIWUAAC8Zb26OR1fi1Z2UaVd53uoUzE0YGE9xcscb
/2yE8Vo2aXZgTUeD3vOHDnuKsgRDOYGCpUMctSukyrJAMeaincJJbCpLcZ9o92nTW4QkEMQCVEBB
ayJcyI2yIzvAHEPPNjdE8D6hr/0BJIT9L2rAciZfkGySW9I3X/IXyTYQmmdMfuwUOR7oGS90pUzR
QtmjAzMUTPl6+KTeEdDKjWbhB2Pd+xhndaYs1j3bEunVe34jOVxygPaY2a6YI/xC6ahs2r1mrUEf
4UinCkEvSqRaWpDGIyRiASA7oiGX0ia1iylJJLTZxzN3B8nrHho7tm/VvYbgeC/DeuUG8ueo7ORS
GcslDvMKp3mjLOdagi0VV7+PMTSBz6c/TeFAvw2femzdGcq4rsN8dRHfrokcORQTjxMe91GZ3SNl
e9eVAb6lP58I3DASlYfHXj3glc/wzGfKPO/hoofYWvu1MtbbymJPqTr1WO4xosG4xIUvx759lnn0
jYO3fbZdwpMYUd4RkEu4T/Rb+tmPeNUCWvMd3lkHPjdYqv6JLb3ZBgvRIzHSOw7/UE2bmja5qVeP
YfbsGnp1GRGZ74b+o8L5exeMNQh3A1k/ztdLCjhPy4L7mUgMqvbZPkUFojgLF00d1+bFDq1s1+P5
94ckepbc9Yim+4cWqeS5gTVG+7Ls/Bb5SqAhpAgHAuf6st/3NGz3wjHbEx3XZFVbTbGF/AixSNCY
rWJM1TYau2AkKj0JXomYvKel+Zjm2WtO/8GPjd+WNt0+EglFwleYvFZDd4CjTea1BwIJkW1wmSzz
OyzvBh4LP5Zav3Ur50nq5UsbRHemWdXHkOM1z0emb80OPMQCz2k3WB6TZCPXd5Xsr0POcBK6bnqG
DmavzZn+OpzFbqe7RsHcC76JGLx8Z/WuhJ2F0N72AiW6cSFj5cPJZRVbNWx+RNXpp6aZH70s7PFC
37ld5Phj10QniEaMKyCJs20EW1eLBFopl+KZKDcUaTVj1TtEr8s6HX+nFntcoxzPQcj+kUZqGruQ
cmlGioLdDhABbJzknfVpyuwp7qM3kkd0tEKRs44K87G+InZiTKY4G7kl30bAG8CsmCgoFkcnwZjr
3hvjrp+cF0+NonaEEfwOBtyS4hFD9YxdUleUj6ypPzvF/WgBgJiAQFBL8oNJxzacBKkWEDnkCaz/
wZUpSLweh+AzZRy+lgjnsRu7vxL7HewtICnFIMmBkZSC82AxwydxG4pzhLxbtsIFs5Z8MX/TTBTX
ZK56ZfEM1z3IEwwwv4YOOW51YNpKjRkDa6y9x0KxUhKgKaaip7QGHJVi7u9Zmtptj8dsZVi/LMVc
sYGvTEBYOkVjaSbrOXSUMNWqHtnxSjpz3Xq+CjAuMTiXSXFdaOH5RYs7cfbeCttctmFCAaxYMA5Q
mFzRYWT14aKLtoDG4IuFLWDRNITcsF1wUhV3BYpo8gZhLqP8Y9BP5GtdP7bGaQRL4wxvMpbXAGRs
O2TmNqxJvHJUUnHfOb9kmCFbb2E5JU19Hwr81KHKeY9A4WSKiaMpOg4rGCkjAHN4jmE8K4aOPvJ5
aIqrw/xn2QF5aJLhRQe8kwPgyS1IPMtvJg+FettA6RkUr2dR5B7iZpSYWPihovpkZvNKOiJovI9a
UX8Sxf8xFAloAAlUKzYQayeCWXBBrGhwgwyHdAwiOpo+SnZmjUyA8EScK2T6cahMcf9z+mXi0cBq
NHLa5UCHEJbB6zwliCRrRTAqQRnF0XeAw5RLNh9jxTrqRgJ1GlnetBEiYqdjiBpa2O791BHhTp67
oibFip9kKpJSLNxTUGpXzgiCBGK4MUgRSvhbnF5xFV3DQTuinrlPlBysG2hGjAODSBOumACpgFI6
+pF4HY/1dK8HrXXOAAWj6bO7MDt3SkvC+ONeVtVnoDhRmiJGGUzrChBSs2JJgXWgDYAOR5baN8Vi
SR9vRwrYtM0bspkp0E6tXQhQzhNGwSrynRKVXMkxL7K+pZsQkFCQTkVrOPOLpH1qesgeVNULvYrh
jfozOS6gsaIUfaih6dEWZBxai7hDysbRcSD4bR+UAtWqA2N+cB6j6dEJO0XtxrzoDdqjA9SGu6T5
0ia0n5PrPrTuG4ofjbuMTBGRBr8SMi5IPQW6Gn03gIP9KrcOobRugUydFyf50PoJxj2Wwhlzxozp
E/5GN/9YTB7dyCGIrhoUwWja63ikIHRpHP74czcFlU4q0toU1rQP2uIRHxpmuZHiSFUNk0j7tUeI
9SaBcBZHJGH23iY286OsmQoLWGiE+uEyqABW8lEhfM4eErhpWXav22DUHAVU+/0lo7heDdDWSB76
HBV+Le8L8MDsK1qB8n4uKl+8RXG2HbLvCDXUqXTR0MTM7S818rl6pieAt6PcTAMxw3M/n1rUboWV
VgeRhPG+wBBEtyZkCohibCj18mKitCXf6oUSOTqEBWzSRYm1y5dSm58IXBdnK7J+6V4+r7spRoQ4
g4EPZnOD0lA1mvpjT04lUEE1S1qy6gmUjW3VF689BxU5FNHMgXa2kOan9bhjkPwjHrPm5Ibs/xkG
zU2VIJHsbJVaVVvBXaenG4eAyp0npHcmKmzaMyLITzIYEYyDizlgRAn8KQtgTpvVfSzBoH01JO2d
4Lhm50F9SQo/cIzWH+MoO8xhaADTrd5y4TbbUdDW6w0RbXvMs2h6jB96FsU/kHreB/WEgXehBacH
WnoIK8rv2EiWe4fDDdTSCLka92uKRGYHwPzOLDiJlJnQeYKiYk0XB/+ppRgILOfrihSNfQSMCNFN
TsNp6q4jrRg/NXmu+xTmHnwknWI0Ss+Bja0o64i0G2QmHtqNfK0z5y3Ll/mpjvrkqaeDaYGRGMJq
AAiWk83St+CmKs5noVFdQzO77yczOWHyo7jR9E/MAgA6dRcLcKeDNHEcnRXB3dOUgbSRCwvhUNyc
FpO8O5vx7QvqwqeGOa10e6ZdmU7ua0Ee50gWUQQChb1gMH02XAaPo2fiWg5B47raO1GBdwVo9DsI
Y4sfSY01GrmOJH1hszCj2DSGRT5qUtMkLqyvzC7dg22ytiAOu2iYgVS2FWdCayFmLG/vIteudyUA
0m0UgVdHWdyt5eiK91GkD6Z2oNRMb30SsVdWmkkUY0geMDsZbVcHtRmdrp2U3VbgwfI7DHl4537f
ftW+TONlD7sve9oi1olXVWuRShgu/A2veeEk4vkLt9ihbwW2vwnkgSlgCltyRP5kmLt0MihudD3x
sUfC17UibwfW8n1qBzhYRule4hz2qlPMr9mge1ej9vYGkgbfadp7LbRvDSZwzpi3QguPGVb8s0eg
AtNEG9CqQxoMKTsPnvoSj/VBxOWXWVnBpnFcxqCggTD8R3y4FtcgEwTaG6cEhxOBmEa0CdKYXtuQ
5K+DRb555Z30wTJPJF/hP24gQALMpOirSvJEOzcDebLY96hVOPrbu2ww3fvJUfPy+U7Arlq10yJ3
U+LM1M60dQMjRIhRfuhV715Se7x0Oq6ZLssJugvxsgzcG7uiNgR0cCPm7tYeWab0j85hGRSck4jX
DrYLMrZTmEmMem3wDtyHOTf+jKspy+FmN4vvTfQx8tbWfxCh80Y163y1CcbuFOeklyHCr8bKpOXH
ZgAAg4gAjxM14KNm26uMmirPzCNNRLhFEoIRXJj6NGoD4q24Mt89znnVZDmfXklsqtMBGXDLiN6c
pmn3Za9tZDMp7Yf9lNvL9FC7z4Vx9HpvupZ4uq4lUYErQYEKGvHeLcL8PdHg/qPUW/MBeK9mNt6H
OGi+aYsePa7TW2SHWyuGv8aKjxwNx9WKIITY93AcXwbIzRgSyFMtw7m6GD0+fESS5Z59Qr9G1Jm2
qO8ZTGiHaupfprmFryJLh+1CR4CJx4UHqHnBZip/hOKnnlv6kS3b3tC37RghhPkDnZ1TobcJWw9Z
V1jgzG06ipCKd47veKKiO8Qcww54kLPTc8a9uJqxpEvQXnRo9TcYKt95Zc8/TdyQmKOMrybhCItQ
CasynRIiAQdSA+IK/W48v4RaFxHpDN9kkj0vRiDRCnhJ9J5xpZJ8x+ccg0Kz+42CMXDBkJUh0jPo
d5ViL6r8tQ8b+ttdED4UKM7L6d5aBMjjftrU3xkesTfZFuQDllPG3lzSzEi79gbJBSxnN597aWAu
zYlBq9wFiZgZ1jfwdkgCoCn5rjf/wLB8DZci2QWYYXc63Xgm4OHZVoqZQXXXifV7RnXEvM5NfwxF
YezQgeGBHqMQc9UAFLTunBWy0PqWBQ7zoSL+VYc7qr7xRZjs45pla5zwvf2cWfEWW5mxp5In4rGs
uCIq1XYE992lBJ0JZERJoirzR9oG0QPSWxpfHQWwUcbbJtXEjkVYp7URsGhn8Vmxy7GVMyVqakX/
yNFp4AuCG1KO9kHMFcZQU1abnswCaoFiOpReeO2Y1KBW7s4gjLMt5GawNsQ7SFeSx17gqGvjOoXS
o0V3wslPVR69xE6G38XM9tY8oWh3a+poV4nJJJ5v18pRnJEpYLcRcHFbE7d02HO9rLsmgm+lC/uu
nbXqDsGXR16oB9BiNOeVXsb5jvINZFZPC2FMCtj7jJ+6PKn37gKIDUBR4MMJg/IRAP4wZ6E9p53+
bAf6uK11OIOVRdqsSOdu7+ZetO+o7AEt9Mg5EzHRBthAisP9GhjlCYmPx1Ayp1icBbMiW+76TLab
mh7CemyhYDN0JILK7YSPi9ai68OYloWG5I0ZtnzS1h4bTHIo5sY9F+SpVnBj2ejRq3ZxvAKonkPl
jLtnDRl4HUJ4DILkBVwHvZy8tw6NbL3NTDbXvpbarmyTZesmGt3A1vaJG4biiFuM+gM4xRIeTItA
+bK/Rqb5GqXCOIbRicMz06m6ZlwXRwWxBtJ4aOsf5RyYazJOiDDRpXb6/aVRv1pKK98549DsxA9j
tFL8kjCxnKgc2YW4EayhfIxGGo5ERy1YRi6GpztMpWgoihA/p7tYNJoqXs3QRcaa20Ll97Q6wTm1
52st5i5Mw7RPkuQYUHig/bG7fTMh+s3z7DiL3ONFDt5RJPqX5iFRLHv9NR+VT7GPK46W7mOG3Gxa
JuPWCwg30P7W7oRSY2WnZb4P7A79dDdSv4n1wsMDrUz+dEHB3DHyRTHqsfXOwLP83nDKqxhwPD6m
0ulP5AAxXDSyc9B5rz3KpLIyw13T4TZv9FacoU6d5AyFqNCUzZJ/IH1jRTCdNjnLuUu3IWF6nf7V
IcWHzNCdZp2FCQU/qvdZsfJN8+IJ+zNQgsuAbtCGBNsDbGrzIOzBOSU1cXtkc8EenwGTh3n7bnb1
4DupVEb8EY8wMzMC5uAXacbOmmcU7jVHrlF33YOp7hovqfUXumgEqBpIRkNyOOClMMBj3FmMxMEj
fH31Kq7MgkirrQOsOIQ+ED/hbhDC+SJrmBjD91xLfSbQNKeH7YX6uxFWn0syHBavACvFxGNrOhkV
u3NETzj5dcaKRbYJ7Siv+1zaollBK+jP3ozuauzK7py7j9VEhjKjbBt88A3R1HAkaG1eR0NR+ynG
EBos4MHDupzPQ8QZuelaPJRyJmk8dFoOtcZCy6SP/BXZEE1tc8ogaq4vhgfPLei5181tdPrhhs0y
4hMzMQ3RzwHYeBcFgANts40u9E6tc23t8ZqS5Z2U426OxTs21PQyd173+BUGTr4vRC6OcTT5qQ7P
KbSLxTfDwD5XYocL7VeYxPltHkjStMIJWr9nTU9iZM0ox/Kxtscn2nnF41x6R8fUJ78CU7KZPCpm
PF9gX1Uae0S6b5WE6KSmifZAPpnvHCC2VhB9mXnSE+6ROvcV+hk86qaBnpbfzlHpbTvDxUs9wXwY
wqDeBxgDf3QLMuFRQJXnJef2LvbS6Pn3FyDaW/OUI2e+D5M0RLxbCZJiKJzDxgVSGc5ICLQe61DW
j7uU1sZqClEVT4bTHe0BM7LZcRznFtkyDhg3FSPcax4c8sLU8dpn6U2oQvr3r8gjofopw72T2Fc4
Z+3JRuCK1nRxdoi3XggzBHrFQOTR/iSFp+OQGfbIoxkcwF1k6i/d16yChEbRXVzSuWSOQxoe3cZX
cvBalbDaAoSqnxZNm4/kgz07S63fAjusfTv2E8cWzzByZiY71ywpNQSCOBGCLueDoWD2C6OMNla6
YE1BwUauU974SAVad6Q6Hom76A2IRIFSFqLZnItSY/m1z47jenfhgF430PGu9015pDNkrMpBHdTs
96S3q/uocD8Nhs43PQEQlY0nh+yoW0TQybUbGnfVywDid9lWO26YahsZzpNIAlas2bRhEZekPs4E
rYVCq1CxLgdUxcNKGz3vbSmM966MYsxUhI72EgVFnb+SaBdRiDh7ota/8ZVAHBiDQ1+24RrOYnjM
80q8eQg/mVjIrt4jRn8U9AhPv7+MEV6SLs2MbVy55PhSC4ZR+tXlc06u6Xiz3Vp7BdYLJXFpfiUx
cI9ePLaF80w/e7hGJew1GrrzgXgfaM/1sqUsZUmRMjn0ZCcNNaRXb7LI42LAdzWr7FTJWu6tiXZh
p6Uux4A3NyThLc77ZOVWRX2SEeUTx4ttZ3HRS61G7Y2+eJBNdrBrFgJ9TLR9IknJ9Fw0B/oofGtM
7NOkiX5LcyQlho7luprw3TZWS0lkcwcRnHDfYyK/wR18M6wkOlsJik1NsMmRMwlIdEarS8mGSVR5
8JE+gK5yeqQi5rvU0hEamv4UxLN8yPAqrGJGBWetQaI52wnTSR0692pCl3qQHYHN2CUCm9ytQoTo
OjvwM5Fmc6gJMQrz91dDPs0PNmRRHyLJsabXtUaZCePR1l7IHtKwQ8p0y9wo3HTmiODXC/pDlFTH
CQ3ShzmfEVCxSRb1tQYszv71goBxRVQ9lOcJ6ZhI25fcoAqA6Jr6salBYZFLfhj7gRpkNM5urz3o
ZWEf6srQThh+oX0yU7Qtaj+lX9FNhgde65xszU2Ptt73CnrqrGq3YtRiprPPwn3VQ13cx729cRri
/5ZoCnFuUvq5RDvEKXCx3yqPxgAQ4mIsz3piUhrmHYcAPTwzAT/t6VJrXvke4VRZ41Y0iNCkS1zp
Ixl+w0xYJVHS9PtqvEBRQd3t7rQRDl5aAxUzu5mVQJSmL9iDwX5Ye2d2bxXOotcBfglAOqXOtyZ5
0NhIdxydMh8v0JcHlALA5VOjEhFlXd0T0KE9crQALQ/TXOm0HJN7OprDkaWC9mbZ9MYGdSzGeXKz
N1En0mkl2ryhewZgbVKVilt20EAjKyeksv8aK+sMOGN4cpIFovmE36hAfrFz2qjbx9I7lYUVXh18
LZAPkMUF2jD45Yx5rAxGsvKyAsYr6/K9M5WsrLi9kJovWMgRmLDvAzMxZmiEWpK8zAFhCUgAf/7v
lnbYEBT+J2nH6bv5yP5Z2fGX/+Vvyg4OmTZNJEMYSBjVN/ubssN1hetSpVmmkEqk8V/KDsP8w1Gt
A086wkUsaqGQbcnZiP7j390/TFQihlJ2OIbnmLb9L0k7DAP9yD9pFR0GeyhedROBqy2Ezev7R3ml
x/R6JCorhW/QbUluic4CUPsYXPI0xqdg9HA5aqRJJYUVwyoJWNvIOGA6GSqM7mmJBCOF6Cm2Sqo6
xCAgoJVir5vB4RWQXAKivClHh2Rf2+I1jOAeeOUE2EmhiNscJGWe7URUx1vyp9DbLRPk67jA7t+e
tHGXVNgswlTKlT6xbiH9snbaPJT+nHf3ObpUwtIZepnuxpNsFbh/dq1L7IywbJDGBWyUUA53XbVf
Ij0+1Rg9V7EeQBVaOJck2dYI0/Ic12FIA+9ig5gGnoAKkhNlzMR4i5C9f5rD+ecUOfoNMxkbb+8s
7WuDTYPRlXczS5Jb6shKnxISBXN6SueFwRT1eOVigVeBgGG37E3hPVhhaPki7OSuojmz9nLISK2G
ObgI6/uFXvHR0hcCMbu0ul9E80LeYHSN6PIdi0Hb4wnKr0gUUDLq5SaNpuyOVDpAUoyA9gNu7202
jMV+MCqEkxo7mQqS8tNc14+m3fgDSscHTerHaX6VeGcAIRV3No7mNQ2r4lCW5P8EMeaO1iIwMKBQ
9kMSSTXyR9GYMtIVuGZwvVjT1hH1YYSn9ANlqZ+FmclGytRg8EpB+ygRRzMGD0Tn6i03UxIbIEZe
mceJ5x4Li8dEkLGh1ZxoVMPdMYq1p7eEknOC5vSkneuk3Cl/1bM59ipX1dzIYSpuNWLQ9RxrJ/Ai
wWkIprUXROMpkdLCfgsZJPP0qxFxn5leYx8xBQFZ6N0XHbP2DXUQm2+IQ4aC/pLrdOykQwQy7aRq
R5TMD8+FFppa+UMoAo7LVLrLMNwmXW7TB2IwCjz7CwskBzj4HQg+Kw7xLhEFiPKci/X7uKBnjxMg
1fVEq2mlOxIGYxYfSlHOQCd7snyiTwZHDLmLxINeliJb1I1dXy/WMRtq64he7AIyuQGXGC9n8ETz
OUt5NEgOPC3IidcpsNrtpe2KiSi9sX1oTY2M+DY+TyY2Z9G6BNWK8FUOMDVnjEmimkATFhaZTlmZ
XrU6+2GFfX3MJ54KQH53ZYIHNQUttmprPn0DfNariC04a6A4euy710Iu8yGqgkfyxOqbDjdxQ7lo
r8h5/mqFWSLEERwzJypxWiYA4hsF6SIdJZeZ+e0Y1asuC+gLk64dIV9V+wzvjWp5A1bSIoPprn0X
M124coYXj0bWkkhIHIYD9pcpqXPiFIQ8i+T2VdhIVBqaVR3gLRunUuoFm35XbgGT6JelQcdSZA6i
ZgrdDgDZAe2LOJs5zbi+fXe1dLpN5QwOtpw1P587oHiMGyJIOwU9MMSlrf5Uu0kBSCXCxko7Cs93
oTJkGpJ6kwHbve2Vx9JOL5yvh4uD+dyfeQhxTSIOnSbvuYB66GeZe50XbKluzQvGpUrk5FT4rQMr
jm6JttOxi/gymR8CpDwjPoZD2Lk40Tqu2qAkVF2a9oewJDvHDpM92m3RmaSDBe5tqrXu0OoDo9ou
umpBLG9opT5kMpk3rfdqoCIcjZ2ZR6oybZDHEGVwYavUimCaGT8DKhEGRs62GS6xMXn7FOXTkjTe
ZvBgJeFv0ohhrs956yTPZhQPjyM+3bSSb5NhhRdNz7sboaT7Nms0Mqid2bcsS9wTbBIeNfzSQuFx
7Cysdm42PkYSj7mX0LQfIRuuo4yYpCUoSqLGbQGO94wWjbwDqdb2kC1lhli2c7SpqlZR1mASlu7N
GNvQxwNHLewU+SmPOGEmSkLhzXgrc7i7ndGPoGySt6LsnxyVN1SCMoGzRrZK4cinINVIb0poBcxB
QGhQbW7P5GRoly4avox+Wu5auFcuIz90VqNfQcY/K7ITjOVhIzMGLumgvsMgxx1/E9M513trF4QR
ZfESA5+00nWYjiR8leIHCevnIAnTJyPtDc69QMWyMqqecI3tRyPUNrMCdDqarZOXQmAJs6jiIFM1
lDA7yubAjxfk+SM1tC6GAKAe+ZmOnnHgZjP6NdCNf04S9mSPkfctT+1zYYl+M+c1Cyek11XNMIFG
oRf5ZWLvM5RXJ4WdcxLRI36o9rmz1cxOXkqeMJ2JZjwO5lOZOoxccGN5tQbTShnlOwYXW23C4bHQ
3d3B2Wy2kORJ4mYlCTBM66O8qArRwDEPKJanBDCy2JC5i78kIiwpG/r9gPP9gsjGqT0igmtEe+xH
FLAqTsgw2awiLsRYE2ogavbT0cUmSxPfeKtLJEmuHnaPYVLdS97toWpmm+lQkt5Iq9zSVr8ATwSi
kM7vRW58xroDKb0rWj8ny3Pd5nZ6Hgywud784aCYPDCdrRDWl+MjU2dmutVwtmk6+5UT/NQm6xO8
Ssc0cNLO2IDuO5Wt4kJrBoYwQiqEYHBgsqxti46sc+m8sLO5Z11jSUnwc2w1DZQIVTT48XR+SRaX
bnZSY6AVrQOSdLCPMCAkDfm1rnKNke7aqzJB5DRLfZ8Y/8ndmS3HjWxZ9ocKaYBjfo15YkRwlvQC
oygJjnlwjP71tcC8Xdl1zbrN6rVewpJMJZMiEYCfffZem7D7wMV7nfNpKY7j82md/ra1iE9pUPqH
NICUY1dKAXyrdirSFIMHdnlKlpevf+pND0fJTEohgP/TVCp5qgQ8Aa9xRpoP3Zm0YZ3efMc5WtM4
QQPHKK5oaZ3BGm1FoCdUKBDFYQmc0zd8deqtrDvNHdUQogBOOfZReZh0Mm6HSVNkB79mF4Ck2ode
svhTqfJuQBPx7E5b1nx0S2Csu2Sq6S9w2rslgItX3Av1kcd9jkunpTVijsODnFpzO3WLaytR8ZkJ
3n7E3vqYGQxoY1TiLUt0i5No6PZT2KJYtiym48BnveRgilOmvFJOtqIrd4OtZT4kmAMQpKGblyFR
Xlqnjqqgn7ZN1dpy9CkecYPGgW7ogwuSTW4xgI2dA6VmAKzemCUp7GnoDuRwCIKrnnR5S4E2Ur6+
GHP1qlMPhJ90/hgElHealAfkMqpUbcAjq542ml/hEB/SfL6nRvUDFb4/0ONln0NM3CsWmbhYqJ3c
RDLGc+mzWrA7OMJsmWGfWMQ0iaJYNCRfWG7fi2GCQt7QLtyDOrnFpfVamm2Lx4hdmWd404PmEQZI
aCSMm7vjmSNKgset41sNbXfv5OEdvkv+aroo6UE9IMQF6k34bbvXdn62SA3scH2jI+u0bskrFz6K
Ybl0EUcuP8A+Zg1AuXQQYsvO2Pi+aAjbl1B5f4zGwqAl5+Jc0n/6rCno5QeKN9jyrvis+ms0FXfT
dLONQGnYcZQLH+2hxiPmdzbge0A/4kWNRfhSNd45E2V+Ra2h80zAe6TXtzSewkp9Aqrtb9IM9lGd
g9xJbYJPXnWGkFS+SB5XVA6pDkZRWLyYpUp2pgVeMuz87mBpWsC5s5o3qqConW/glbqJXW8Ez5td
3IL/0zSAPSoefkMzRU9fn6IiPKN+KvSQMfkTMVfqyi9pe4SGzskuDb2NK8hh0KETbLLZPEq4J6u8
UGIt2dJvWHKsbbDqP8suuwP3rjceubZjrbFd9EFpnGI1TvfYAeZXzaGkx4oTBBtYvIioG3c9nwBV
GhTXZepoocMesODxHQh5wDku1jybOW0tBNGsdQPqJ3rr1XehG1ty5vfdtpRuON73VvfPdi6+qyKa
91//CyaSy9iQ8jCMCUokdl164vjD0rx3bKMvtZownxQ1Vlcy+ZV7qOlcdJr3Lrc/WyQfXNHmexOW
O9Z6qwT7DV5fmLj2+N0yMZnW8z0g1WoHkh7UdlMDIIzwZUoL0TUs1SnXfHmWTTw7WvvTaDFGDf3e
qro9Mg+GzRCupDymLmYPMKjg9QksjVXxOEyKPUNVdat0KNsnjh3NU6NKdy1BBO3/+ZzBQKoM3d9Y
a4Y7bJB/YtH8npz0PSzM4xjkr2MzT1tLci6j8OjFpYDwCEoLG7oNXsVnX9JLeR16MnF5Xpx4QjSv
Dk1WT2bT8FO3mlfyeGSTPGjcVEo33M0XUzdocwnfZfo9A7DI1haPYzk1M5zdpHjKM5o8VVy8jl//
MkD9dhPQ8k5Sk0+S7IQcsycIiITGYm4lguTBmQdJOQjvfR0QwnRILOwWwXc9xXVAmyvHcguzY1nX
AhwBdPC8nVCBWiPei9nJ7+z/+62W5CtEk4prU2DgZ33o7bHjWlffd6zrBLiQfShHHrAJhAN4ZOsS
UTPN6F/nKUxnm+6wzjkjkf7Otl56ihYo1arl6evDscDdaiQsG78+ZERvj/DC1Prrw64306unmrcm
cqPnGWU2aMXNsZIfU8F7NMcNqgK7vs4cwiBXt89fL0RA4NgM5gjwi89x/ytO3gIPshbYA8blFOel
SO8elRg3v4ZDGKd3ywVpniXDa0Io5W5MaBBtZ6mt5xV7Bx0eF4D5swwA6ha+/h6L6JG0FFXQjk5u
XV4nN4afcwu0dQOsGhysJU9wD6mY7/Jvbpc6B6K8bxatdju3s8DXI65rAu3YdAM6NTiHzp5n38d5
2AbvDo7De+v6p9xonJOzHNpnv2g2Ue0ba1/xh1OGbIIHsUIHTtuzpCONh5oHb2d5wd/MSiJyt6Kf
Gjr8LAh643Tj1phzHowL4hB83i2D7pDTMB0wFj18vUgJkSjykouhG/j1ojrw5NRfZvgfOtPOcbYt
dbdRPbhfw7BJYjDsZk0jr1m6UCqSz86W6cvXSwPH1aRLZD1Y/MC9tGhfjAY2mttY4vT1IXmQnJ5H
Z9yOuVGQ/4TXytwyntgCo+S2g/PSuXNOg499w4Zov3y91OsSOCtDopef6kJnL0keFytAmhT0mGxT
+ibt9qgRFs/HWN/gR0SnVBa3yR2rE3yJ95C/0xMi6QMel2kdYxJBZciyjco6loX1RhesqNBMOX7O
17gjexsXjyW2jbMcLP9u0dixGtJS/5y8/Eb+T75B5HH2/jKRxdxtLRZIzzmJpFXg5t7nlHD1TVX7
zZXpKWbgW3SsnF5X5j+jype9vVUiDIl9H9lUC03Tb0rlzpjW1IJXiLm6KOgwIkCHWZqBnYBJBeRF
+y8MAbjWSbb8FqT/4A/ry6Qo36bVOmNnCjtVxWa1DwtOgr7XOjugCxQ+es0tmUuSoFRWIKThmi3p
iBWiWw0t7msRYLGel0m0rqpNIa0PCuZ2tibhZE/yvasoUmxjdz7jsUmvuS9hstRjvLenJqD91OE5
xjyR5AlGURfThAFI5mrIMdz8h0gtP8tMuFJTY6HfOPFnnOqDEStCUUr2q/9wa+IEfd03WywjnzL0
L3nT095okr40jM5fpw2+lMjpeHPa3/93y8mmJYRvExj/f4cFH37HEkl5/u+i8n/9h3/ryiESsWvC
OXAtS9hIt3zJv3XlIPyL5LnneVYY+P/6N/9KDArvL+gDdhiGfuDZi7D8X7qycP9CAnatUBD0DpGe
/f+Jruw7/xaBR9UGm2iTivIChy/m/FsEvo9gq0G68A6TCF8QwtItDD5rx/jfvaBjuEeRUQLWdM2f
mgrTs0vW7T7T2th6xs6gBOcmBlB+Ds6TdZlW7cYiu7SLQ3LBggTIzjZARPdZEjzowf7R2qbYJ9iv
e8e8JMkcomDMPLRy99pogPbRQAU6EnS940c5radk/G60LZGiPPZPRgpiHJPyVz1nx9krLY6+pgdp
SdllZfzkmImLyowlGyZ0Oof6rSRKwLs5cml2nfAFtKDwIrIXrSHFCzspJE3Hc861Lr13FWG77Tu6
oui8u1Zz8xyaHOV8pWbc/ot2wOamdidugkbwge13ujmEQe/4Ybx7XEKJ0J58y4tWnZPJACgH0+3B
1Dftnewe9kpFH/XWLALyGFFb4+Zgdw4CifYOze7t68NGhe1ehqWH92tOnrse/SKe4jtqaf+U8riI
aAUK+mWhZcHxdKT9mXDSyCvns1raY2Z2y3cvmek3YFIynaS4ByAOVsXIgjafzD88+jDbOqsRBtFF
kBopjOCaYoU5Nv0wbbTt/CT+8dON9C/SURq9AwslVV9h9m5InOxOMIGNy5+6UoijL83PhBXv7Nvt
DujNtanb+KiID+BMEAfLzBczf/A06gk5L3sPu6eItiwmZICMLFFnYRzyDnrA7CdQ0ZHzdthRSJYo
9SbzIL3FHNDmvDxRVpesdJp4j/yh16Sd5anym+Dqdj1hHpWjamOMgUi3FYMKiXcBQo9SFnh27E5c
MdLFVQia1iEaCFIvZtumnr61CF5vmdTvbJpbTHrjqccBB+qjh73VTn9YZsOJC7dNw7Nmbsd3Ywkm
IAgddSVeA9oMmuBzRoqCeynbnb9k8VRovaY1SlFkU9LeYPE8zXV3wTlcbugjUkcObF3MvDIYmno9
YHVj2OanqkQuSAiQ0mumj8Am2Mszz61pitmABT+bJOPbwb2qlssNVWnDk4qlzIcQZNtDko8Mp2qd
h4l9XGx2K7/X0Z21Mi+ozQ9ZivpG6eSdOElSFE/0k+8js7MOIhGahu7/8/LPh4SJYCpBlAw9n46D
Oa8QdhuvXtWNXR+EFZtPYrTeOtmrrSLGsx7+aIl7tMlj8+BMSGBm88io7z4OQ5VubRnYN8CMxi5R
JupjmQP166OLrdlfU+T6YSVj/Lvq0OsT2/yBbyVfObUYyeZoxIYJbVNTsLIyo4XwmXvma9Y2hBX8
7kcRjfa1gfS5pbZ5ehkxKtM96qsP7AyXCcKjrKICIpCHyoFN60JqIr9aDuyLAUUY19K7D8edh28I
mGvKWf5zZj62efsjryz/ByfEzzAS7W1xyPueq57SXGKNYosII3IQOOm7+QDN9lEObK5hhXymxqwO
ri/+kBbH9qRtNKIIAWJDxSTfIGhKEVa7urcEbEZ7OMVktU7FN0v5wDQIaronLPH+ltqo3w3WOxbF
NHu2Hee25SM3cl2obli+nCLyKMHzm0vf5+0lLfZeY4t7zTF8BbQ6fAGt8L0fwm3c1/Y7sRZ771nl
vO/cTj9MVB2yKCwKEibYqWQzHipk6hMuP9brhtM6p6+P/3n5+hxOi2Q1Uzt0mJnb7yS9mbPFEmSL
bbU1EM9feklXPSCDJZo04KruG7z/Li+KpkknjTss8SW4777iKhYsP/LwUzSOB2o6fO0ThIjA1/s2
tsQLSQbaT/x8nxEX35qzLA6GngOCvVhYZpc2A9zS226mldIl/Hqdyz5chxy69s3IJRhKkNxWH210
2wzfl84rey7qj8auxu3kp/IkRTS99CFhbLS9ozNAF4naCjtt0rzy/iiOxVT8Gjo8kDrIz2YpxuMk
xPqrxKmNjfHiv+GbflRyAO8eEj+fC/8ETixhK+kbmxZD2CHz4/l9GLKP1gialQUneOdh0TbceOvk
vbWKeW9ti+9Lg8Jr1CVUmtBGg+jxPHcj6OzCfgWmTLCVjV2R5TjzvAK/oZw8YivtOiASfMSqtjeW
FoaqAEUp6JsIQhxAjD20KAcWq1OTAi6ebhIFn5rDHkUEQMeMlQPks7Gmtowwe1ZFpzKCvD5VF1Lb
xOVTOr4KFW0qvzfXNbd0cpjBS5/pZlvGvsV8HeCs9YzhwNoaUwQJ2CVWZ+5tbpiZmUIqk4W7c8Iy
xjgSFQ9cat8M38dJrUfrKclpvu5KJnbu6lsa83he3EzPK/9+mUcAL1r5z0XpPqc1+pmqxumBshKP
wLWPaw3zE+WwkqHbNI21ixF3hyaw9u2JQo+u6e4RdsfOtJMNNpILqJMYj8o4XCJM32xQTYgthh9d
+aU9QPXB8w1AVC6CmkGtzGaemz9Dx6pGudPGtMMWaQNLy+iZ1U6r9JsR1/MxS3j6cZiHIIgXv2tg
FWhni9XrNhJXu9kEK6f8HLBS3Rizuxyt6o+0d18QWynX0IiI+Gh+dCXbugnRBdtZv6Or5x5H/RLB
UtAG2VCHE2vQcp6nlXvzlfkmK4vMdopXhMhDebUEmJfMBkAE3XijSk9t4wQdyzMMODwUpK0nr632
lu3fU1zuTBHcTFIcxus0G9XGzqlqDOWEeoWDjslViPwxJN04J/w028TE1tvjYLLmGAQ3T8opwFXt
Fikmq52dZXplGZqNcOSs575VD1FrqIeZfTfYTWsfZ5jMEpcssQNeadex9HqYh/zDCHHhjKCdAL4M
l6Guo4da5Vvdau+YezPNCXnx2zH1R9FjZ7BM0AjORKhWNazFdERMF6naOs6lM56dlHGHZ+XaLbV5
N0hW4l2dYO1ggevMgAsfosLOpzeuyEQNEWaoyXrCVJoF5b9ucR5U9a4GER1mTbNfJY2WRb656ktW
hK5EWu5qViWk5phTOQYmcldS8RdUM1gbbJnS1T9cC5Pp1GdwfIh+NGXFr51SdvpSxkuvHbHOLPnY
ZTA16ZVrhd8fi34CI9TVW19iwRONPMLBBBXBWJhKvmo+zvCSFpxO3STHXNIvBikBLn4av6FarsVU
cmTpmhu50XklKx+rQ9I/Tmi7JJDEqK7e7Cq8UVhSGyNPlnF3ZysvOfP2+17HuOTHJj6yhDNOoAHQ
eurGoreIk0o6x0dX0WI0GYgRWsfhAwXr2JaQNIJ4bJcBmWbPdtnAo3zVNG4dDOLXje0dBMXzWEiB
txeAZ7lrbzVa0Xqh8DRDXJ1cOhHXNTh01tHObyyI/dGkpPPe6Lnmfueku/A7pRO3MR+MXSCmH7UF
jN+9w4M4pDRwbq1geKv7sqd4Y3jmiDtuLaFYSU2kxikoBSUh5dZRFnbeuKLB08beV+XE5wIO/+DU
OW9TzoaZ1Vr5xj6kOfviVcaObMOpHh3/pmR7kB65uloX+aEv9T6rE28b2iEtPDjeR8aBpfO6ypxT
TmVKK9rvjaT7qVJwRo3cuTQ6f2vdJeHNL4Yjzpt00vZkpXAQ0vk5Ed63CjvmplH8qv9XD9nCF87/
lyn49JF+sCL/KP9vIM+//qt/2bbwWfkeBizHxrP15c36e7r2wr+Ya/FdYcJihgsc/FL/8HiYxUEI
QvOAFQjp+Z/p2v7LxIgS4uSyMXaZ7v8IyONYC8Lwv7m24PoAD4S6zChvM8z/G9YPwvdkQKVVu3hq
1JaED+29dJ1a8cNEtkwGiXop+mzb28285YnbQ7p1kms6PndVmT+3qXWG0n2wnFkcBrv9wNujT4WI
4KzGDkVeA1BOQk6gH+LsxP4jJHFgA2utwueCDNFjEFCiN7HYdX/1gM5wkrJjpqnMBRBCsTjlkj9d
341+mUykiXBvCRGay+gkzQFqHgfkAbjdFGt9CNP4gUwOWX2HocbXKZVhM0xUYBQbR1gLmX3CwzzS
hkVplX1mbj02Qd6c46jbB4VHQbjm+RIxi+DHCcqHuCOjFI2iuiV9hwU699uNAWB4Jdm3P4352G9n
abyUpJUfoBT8DBQVapGTJrsy4Ek+97r9Ts7d24eD40K/ARbqSm/elHbZXnKZ9sspIwMjXYqfVljv
yYUmW07eE2ZOjBYehLCNAsuw6dwE3ZYOilsGLX4zBM21FIN/dw37hxkkLkaa0d50bAMpFRiiNaNv
R1yITdBU6l88ep68qPCZerDIVTPff9B8H6SaftgFT0u8KcWb1R/7icQBmY5qo1y3X4tUjCeH7KGf
jVQbJeZPkzQ+RmwvAVHSfY9B62yKoenPQzzZm0lXGzHG0ZHrHPsD3VyACHt5q326dn0LC4lks091
T5CCTXTUNji5U014OfTiPQ//+YT55WftmL+4mZNmZFBgicOhztlR5BZ+gFLl11yzybNWlc1Sg9Oi
HsuHGVYIPFvohEYnWPypi89OpSztcSOZfUQCCYr+hNmAI0JHkFWVj/QmckCzDj1xw7Pff7NopcDX
JNW6vRkTnKckxuE9sxnOkmap3Pwmte8fOoca2Ig7fp4fghHtx6SKm7Zx7/vokXBlasNm4LLONH33
laaYZwAorFpHq8MlX6a3Mlx2rUFDLtKec84x0Ak0eETu1Vi76dnbZBy0PAXNEK37nIewgjXf4/nr
pdXusa5TDULIDW/Sm+5mSqslcIQwZ1iH6tJo/xtxxWoLuCW+UDHFrIaH6Wk5Q7i18e4XCeU2AKPi
wCWKHNMn2xSSbOuv3nTku1bMpaFjAMj2FkiUk33Agg5/JkH32fjwffwih7PckTMhgAe/yqU0hpHQ
eVJN6T4VffRqp9K8BNJ1KWGZQUvQaH3BOb5NaMt8koO+k6CRF29mcA2v7Rj338fSrK9JdqwJZJGm
mH+nXfJKN8H8mNjWa8fi/dWPwfboieUN0G7cjvNwCBZlKXIUnMLOBF8svyXIaDfbb/KbpWHnRcpm
CKR5ZJryHmz8uvZl8mio2NqFJjXnKunOjt105zl3v2Wxrs55VFdnC5+NSPFUSTPywbO442PeQSBb
rBp9bnxSE/NFQob8j0NtZRLL3rHcoqS5HMpLqZqT29cE5fsovX/9U6DQXpK8aHZfn5NiGK4Cl+Oq
TPrypiU97bqxNB52sR25BXxMpDpxhIj3QHSvXuHTwB3Q1mX2I5UHYUQ6lkDneoyTX34L5GbM4JAG
2mFjGhEJadn2R7E7XrN3or6oVjVJ7Cqsf/bsq1fYFahG1+20gV60teEhnsCU2I9T7bsXq37SYEbo
wexnGnPjBj7niJGevBSUj3VbiuoasCG/jhDgXcyyL9znf9mK6Eln17hIXGctBuHsNenmNdlL9pLk
qHfQ3Kzr14s2tUW2WOLrgbdmmMOEwc3HgJZ5NivWKw0qVA5phy9v5gwERIS3AN/Y7HgmrQ01BHF4
TzRQpdgMTngkikP2k73NHoLWdEMbdHZlS/uxzPDOMLgraztKWHJDyonQFwHbFZjbHCUlKVdgYArL
IpApTQSBGxlX87b1mIa013V7TKrzeTA1Afa46/d1kVFD7kX+nQ5h3j9xHxxi0wJYSx5mpJ/k2Uhn
dofsP01l7BpIX4dopoFXxGduBA1JTp+8SD+WNz/mVFiUP6dEUl2v2UsXBus8PzG6x4b/xSqnGScN
pvA6cELn74oULfXwHdfRW+sQbqXBbcagWWK/o95wJXxuSB44xwECwYEaFyr5nDCFxKA52MbmN7RW
muE+hoCfFOxwm3raEPUhb6Z9xTocbttz0PZIzQjlaxtkzTbHxrD25so8VwjjdKNU8DPtcl+E8HIS
yXWf9ck9lxCMbPmVC7M/qSpKhXpw2jjeR4t1RRb1JTOad9G69YmYFBMSHe6E5CL7ZDXiQrwK9sIg
/LMzTcXJ4l7XNX338PXS1073EMUiv7jhryILU7qArU2nvAgqtzUxjo9/KnJE67j35c/RarZJValj
U1DF6BcY0Po0iY74eleDoxyiwAVFOkXurHNarzGv2uvJ8YmwMOfuo16UNJcU5ADTdvxFWeYaH+we
Tldxx6LiPoJ/WBttqi9cP2yCCxaaSQGxI3MV17M1ok7kySZMDeOS23P8YGPCDuwQjx7prDW7846k
UJw/uIWd7ipvadGYlmfs5FLznJjgBSXgJe5mxcPQufysVfOTjTfkHRkPR19Ev1LmsIec7ggJRYma
A8FRJm2uHoC7bUkgDx444k8mQlQVOCOYQQsUHPWRWLQex2NpX1gAcqsDp2eCGLnYPCAHGb71Tmjc
KzayMujVs2uIc1/zDaBa4JVOCUW6sw6Wtf4pUzqEQTNZ52ZUe6MQZ2PxAUWMYWc2ntAYKUI6z0b8
VmWud5KZOok5pqqyRhw1gumlxo3yQsXbIui78UJnHDyecCOmh7F9S6r82HkOVIjPLKFwR6ZMhRla
KLE1+8fsl5RFmeZPwL2/rba+8stdNGWYADHIwhybTgaByKSlZSWEka2DIo+3RIooW+6dY2aMHGeX
ZUWKSv/ctouuOkGySZzpNMzf3dSdzgGa6l4mYcW9Sr2EZWJQeuKO70L6Z4BW4b7MYvPYEj7Cier+
tATiSOMaNNnMXriJMMispojQgwXV5dFxn/16/Mi7ubnFFXIcz+RSOO8JuSrqoqcb25XkKI13lCLs
04akXgAH8kAPh7bno2qrYSsrSlmkodcMmeWG5m5UryRiz4FKtiK8jfwepDhjSuu3beB5oQz7Pau9
QzoYsFiC/MDRN2N3QdW8Q9+Jl6jf9uQ9BVKP3wDDFhVH5z6moFGZk7l4dzv4krQd4B/4MWvvgwcK
gUZlNrDzpq3jxqhZ6Qja1vS54y8NHBxW6pCtjQ6n927q2kOCRYthdtyPwDQUd3Kkr+QY+sCd7AWx
FbeTAbRiPjjzbz9reEAsXxXrVb+KrfgXZ9h6U9XDHkPXS4r3q2DRjk+R3F058OIGMbhFe3ydJte5
T2HxS7hjsM/90riEFSNykbxU7PguiZU3C8pu3tG3AZTFWBrsPKyyRds9zmNMXHrG1Zt0fbtrRmwp
HGKwoARTf3O94XUYSO4nqDTqb6EbR/vk2Ed/mqbNrJ9M+gyuHFuW4vcw2QDWMzaQUYaTPXtw8MyE
lcC8mys1fSjxXVq2PluwJN3YiDjGlChoviueIkkZppnlj7Xkbzp1nJHbPBSHmitv56gEGZaDn9X0
4ODCrtzzUBBuNpzMHJINh4+c7sMab14gQ0oJfxcuEE0fvfpLKpms9gWHlEDSHMtNSx72oU2Styo2
ueoaYlpt5bXn1JcQeXUIHo5cl01T0UMepi9BLyPu0JivRbkdQrwIkyQUHQIRKRt72g5W7p7U4ntT
2LcsgtCYHlsB8s3EOMRQQkfLxSz9l1q3nMWxLaN3aygCk/9qZoTVJgWR06ZTbuxeKla78Lhr45QH
ir7yjiZJR8W3cqIG3ZjYTUx0J3H48oczgX7SO75WYLbWRGfb51kQCFl4OEUZSQzrc7zBy61vpqT4
mZatozPbD2xdB8Tsxb3AoLMvlNJXJzeNox/9ZiF2cwN7AkS/J/SmD0Vtlee+yygCcuLiECbOU7oM
BzFMyecsz6hqsTGs2Y5RER+Sek/ZGfVjiSDQGMoCZImApBzO6hn8EnuNPEDHwz9jP9CjdIi0+jaO
LVvLtvhRpS4gOscqdi7eoozG1OtQqVUm+NvRbWi+tik7bXpsTHJTz05FgQ55+pwDlbFzGzqVUuo2
uGn4GiPzzIVkcU9bYsiXPuCQxIF4eJBcVinz9LHTgntp6lGVbNoxhwbUpMie+AZ8oH1zQh8Rx7Rg
TD+jWM5Pfdxm2yRdMlvK4mcsDIsTYMpKhORBRInFNrM89msyPKZF9hxVg/OWL86XqJqzc0RC36md
5DFuYm5TbKTOCAvtKuX9shNLJLrFR8ibkGmyJUm4ti3y+n3vAn8a/Ff8+gXAopTtoYfJvUMQJ4Ue
ZufSHT8Gp88oaUmMtdVgGjeGxANuhgssDvOOzYMz7XXH2a0YDd45bZft0Q7iLXKyoHSUewRem9Ng
990+z8jRxEa98/IJ2+fXVUJ6JdKGecTMvht1/tLoMvus3acwL7GHZeNTaVEvLFqc0U3vtEft+ea+
B+mK5Y2rpG2NLYH3jzSkewVuHphKuBU8xzFicU+6UuwxbHL2+jA7ivMcmZTlWUu9ViZ+u6341o1x
fsCZXr6nMIRSznnhXA8nmBjr2MXWE+Sq2Pr9iDpN7KZTyWNf5gTkhfWiBLxQoyge6Of90/SgEMsm
Q8jlIl2RI7tQ8LojoN2zbODGk/hMgVlFfREBIrnG7GcSFs0iYykAg/BTcNUOY/9WNUNzGsKzMHKN
QzT4bAP17Kuai9/8rKlSxywwnKCyTjtui8cxhQKA7biA/mPJQ195pLTA8wiOkKuxLjWoEO/TQ+nc
eQFPhYgxdz9geiwl1C3swfbJqOwzOYfBgluuDuaw1F7/qrCOHUIxPkUQ1KlKebeU9dpw4N3ncXA3
HJYpEGWg0VvuOZmfGn/Spy61EXac+nWkF2CXd9Z3PCR61UTaAt7e8+XYzUUNgWHbg0aemIc5hTg5
l+GjUF1/8AdJxx1sfgfIBSTjbo2LMDiziRHMz6RZPCdqSd6W28QiI07cm018nBxjVhPropyni+v5
06WsBKpB+soqhzM5UF8mHfpbxt4+pHQ0rFgxlKtmCDHlY75XJ/xi8Z6Zut7mJOk2bg14GKgVgRPs
L2z33sJhsHclS9GWWxB5r8+us4hz5dUzIKkAgi3eE/qqbIdmLyuJP2lQ/BjnxtyaDoc2z4cQ7QF6
jsp74zboFVLJO86YjSdaKhmSgKehB3qLWioLEUwMl9qgFMewn/BL+g92QFq8soJxi5HFOGZMLnXT
uHRtgdDVDs/X0vMoamyZRSKkRuB4LRKI5cltyR7wOe9UuXbaEKsb3m1YTOaBeRQHr2NABCnDcp0Z
7EaVRYUFO3riExXOsImjsdsG+bbWDW3OfceJataK/7S/JB7EUlLt+dYvYnsnVAHbyIewSOnmCpAL
7uuQm40RDHrXkfhyeuT+TFAFassFINLHy9BeEjzwVubAHm8wDIKEJlJlPP/CadkcQLV9oSvrLVus
fp+TgF5F9PTd04DHMrIkuwvt36LQQRIqueUGXQmRubG7VeSjG0bCRShcObL4iMBBMehn7Idm91ar
5rB0paZGLwhY0NVA/oa3qMsQ1kmwZHZlE4p0s99pmVFavXgaiH7fEe3qm0TSeQHQFtfx/NoXARXz
XcxWYaziTYbAtXEMcLyyJ1U6Bu7BRUpZdVXyEgxb9gny9+C3ACRF6eAISPXOr/VmdjM6lft+upfv
U+7BkvWmZ+grXVfBROn9PxNKxjGQxrbDdrkSLiN5TcJ02+UsY+dyEKSODGaMLD1xTunXOQDzo0Ez
bB4a2bXJAf3BRnmGJJ1iRsnYv5QgtpZesQcyDeMh7D0DAh6bS2UlW5UW0Z4bjapo9I7knsNKddSk
Xpak6abg+bnTkmBl2Y9LRlKuDO6mVKC4A8QR6rUHjUJiTb+YHfdmVn5WkMCuNke92M8idJJ43Pqz
oMouaeD1dfqYsPbJCzaVUR9GwIzUnS32aSpAuTqV51FK++rM1iM4QhJrHVkKtZK1OLQCNpdsog7D
ufhBOySCnZ0eGHofO9+g1XZ0uLnOHpEH2b1gel/3evEnJzbOH7t4dvvqYvncDLopA7FtQdksXdKi
sZ2c3YI752RTxteme57rHe+o4ZlqUIDxeAk4W7Cqz7S7bgUnnLwv0D8opGn+k6bz2q0UiaLoFyER
Cgpeb84O1/kF2R3IUOTw9bOqpXmxukcz0+5rqDph77XjOroMvqTSehOBx/4qTJjF2PUWrV24MZbx
uHT2d5NmNREvNVnnVMXO1OLjWGCpg+A71HgptmASvnlEyGjABdMHKfL6EVSSFNE2jEIyXMu2Yj4j
HkXjAVGe/O6YLJpti7gqUs7WbNp+19iIQCJmv2nrm9i7JBEfifXYsw1tsNj5ArdCE8uPUXGvMlAm
Yq8IT52sX+3AjDbYpukv2RBSI3X6Wj1AbMkw+jZv5P4OQVvsQk/+7VX0jl2IMULnMiQ+JoqGLc9t
Y9uS+cPOIfDWvdOlu8n6Kxw6QkEoNDYSDogFgZdei2LB5OcYF4QViV9O3ruHGKavlXjDpgTmM/uN
tzWwDENdc5utU/Jv9o69rCSAwd6LzKcRIuBsPAoHVYVfxKu+Sj9Z2k4rto5fVUEMRwjwFnDzbNDr
Ap0q6hxwUNoi3rblRzNFP6EfApRnp0lQap+sBhV+Rj6os6Qz9fqOpWoGjcQpjHrvRNVLNkCtoCT4
nePzgvbp1ps+8W+YCX/XUdXTroU7YYvf2Y8nOs3XuyE2YPpmB3+6yHoOTeYqIvM/5ypZMamL2A+X
eyzx8qEqw2+QEvhIpbOJWqvbWC2RbUZBq4PP5hJaUP6SLpc0X8zbyuY6AZGWYvBXdQRDWIVlsWKa
jsAmYlU0V4xKmY+1b21bWxuiWjlqchu6COKZ0XQrCiPW5KbjH7KxexbijNa92FIk0u4yTu2cNNtN
LtO3vFzI85uBwTE1jzV0iqeMe+d7dBBMez0u9NZEASdhxZph8NQr/28/jva2SasTJahYGzmBtChJ
kwa/GwhUM6k3mOiuxBWtISagP/HGVd3m1yqRzt5Ypj+M7o5ZmzY8Ge4f20VUVbr9uOlUS8yyGNdw
uYlxYekUJW81mndmA0V1AIKFLSdvyMD7Nphrz+R1n7EcPBpDTYZxINSGKuaHn/+1Xa6QW3DY4oMR
zFJXXtcsgCjlJ13vW0/D28K4ZnLEMj7qK5e7ioKj5YUo8KvxVGDq6DfTv3RFwmZHwx0pxuG6A5LF
/9cwr1+s/mrRDK48n+8/mngfbOez7YJi48mPMIKVbzsFULhRIYo31KHveIAwoPYcojYyAmEzsSS3
3VAmFk82WSvy6ZhSEJi8Lp3gNavtvwFLd5LBDmzTKC5qgHWecLeC4I3KCUfWHYC8QdpcSwv6/JA/
D6nFCgNjGqm5PablXIfaGKDzZyc9QSh9MqW7IwO22gH5ItzXMcSqQnDAt5CT2lnOO29Aud8UTDKn
kZBcD83c4KTzGmJMxhRyOISCLB3REnhD3M3iIqQLULEFJnFdkcf2AIzh6Pj70bUorDv+6gtPQscO
UlXyaTFo6MKex3Psevrb9DkHqRym6W+bcWc9Ii3ou3EjIACswwoocPkAcv65He2/hZv+DooZfY8H
QXXUEUpu9+MGOclACBFKlw5HGuKLUjk6+y1RSjpncWgQWChfK/8IJMAk+hpEG7MPf/dz+emyxOgC
87eZzOiHFoNNTEExIljErnnAuI3zYoVvEhEF9LOVa3QVETw6m5bMk6y+LyGygkUmJwuOMKFK6XqK
p4fSZjI6ZNhThW28DV7wEkz1VSg+gkgFx6RgvDmnXrQ2o+iL9QkG5+AwLEP2JM1s2VSt5R5yK72q
ahqQQzEHzPGm9BAG0DIEd1pnetx5/iWa5hVn3TtQPr5Llbx4cwLBJpnXiSvPUwQN2rbhnOO+qYjP
I6w13dRufsojl/EWH7Do6FLqNnxlmdMCDEFUlwf9hopuvFbTvsspcQZVD9u2CXbSv9lG8MLa+zDl
N1EB1ZwRt2bM0BKDXDIRTC0ZRfNrZiRPjUKhabQfMXkP6ygfLlFLNy0yBDOVcJ4NQBiHpkL22Aft
NtaDFy9qLkNfptfYVOcACmjkN/XVlavJaAGcGG15c6cyvalzOvNOu/78nhGxsEERztWY4GPLu8C6
erLdd3WdPCEpYjpyxuy5nJNoiPa5n/1R/4J6O/XLEiYDDk/8Lj3rISwDcSjmfNyYUCvR17j0Nj5O
yAaGYzf1amMU0v2M1e/SSpGtwTikUXa2ZGQ0RymJKGiQVrLYeSf720FVUqr3fOTIg4G3SgqKRSDV
ZL9QKaDkCY1z3wcvSlHPWb49cKamhKtGyOkKq41Oy0RTvyB1lYL+3WERkPUOI+VBp58+ZchQ6erF
Nmyou5vR8HeDcu0r1oENLFW57vzw6iQxalxm9hvEs5Q66Etja2yugNVhMDIfz38PVk2nHQnvek1T
u0B4Votr3hAH3Lr9Hz4H9YAAAfo82RRnpmzjWnXgHREfgoKzJkYprZMDDgwh6LIQCY6SMr9t9eMG
g7fNWbwjEU82dqFh6CFuxZyPbJ2J/thF7R+47TugBN+jxTy5W9AxhscxD6/m33ZWG6s0HmRGqpbV
dB8J2OopfHMxqbLE31rWio5nLL+CvMcMWc0ETKAyLfG/kx+QUhNZp7hyfvol7plqffqTgcWx9zgP
5aYa7Vu3MCR1RvPHy4KF1DaiBnDhsIi5Job3ajRsxJuCEJMclRqvSXjJjegvxP+rGbBF63Kqnp4V
9+g0gCB7wlZqIKh1eyrQ+oJN8d44HCCikYVAZXpNFt/bz9Tmm5KzehX30cmzzL+B84oh7K8gxWKN
TFJ/l1eL1ycjVcSZ3pcAR1mekuajWmqCcptacFo9+Yy+u9kZrqnn79mWdAvuKKLROsGCyJi3/nDv
v4OARdliOdSngeLvHowDHgZ1RfsCZEfFDe5VNEwyFtmmHo0XCJH1AcPRcwPt+9Tb9QdNeXyN0Uwe
E0td4rGDQ0Nlf0TvYD+ZQOXSxU2/8jHmZvg7SwZgeSysO4Sx9pAYswf8H4Sc5MoBFuF6lzZI83XG
VnFr8otGqeG5C9nSpu10bxkOXhZ05JbJSZKyVCI0ieQOhPfpZRoKMndo/HeOm3UYNzCuj6HNzq6u
b0itu5VViWTnWVW7BTQOlS9Qy4sdCgBuvGdIAMKdqeutqs0Jg2YitlEEHRewkK5iPBkDRT3P17kr
F/vcOZF9ltayl2UlD2Gq4ieDqUkWxWrH28Y9H5BmY4FwexbNF9QD696BL4TcIN4s4hyBeIIdSdJA
MhQyvBOQFMrZ2b6FCXGDdt646GvbeRt3emwvPRwNzEOQvB8KEfdfedjg4vWIMrTnhJt5KtD9gbOF
nVRymhcB+TQ65gpcCJ1N/0fpAKxoxhCu318mKmw16PxYqDE8zWtYTgAPFML4UB6DGpOc0hFbFgMk
gnOW4aiyyN5YAWyDSg+189zdm6R0daR12TNY+FQHeI2S1XLLHbutrPBeDoQzSzkJlkVUILn94YZE
gRGHspY6HMxlD9XpuDDGHvC54eNyIa2D9oKOpX4t2o+FN9VnQq3YQ99KEshCaBNwSnhFyYAWKRJ8
iA8ghiAz0J3F40uZI7zpnW3dmHjr3V+LxlpEWfpmaxSa7xDcxUze3QCq7vZcx7yPGp5Waoxap4Fq
IvLUGVJOvA4XG9zaEpAUuIBgUxrGBpLqXKaqOyxjWu/DhUAXx4I2TNk1voyRBIMy/iYdsDyYPVsv
oh+DU+oqc8V2sdkm/5hwmcbDORoUp6jvN3nBLLmT3CbgCNCoIovYwktV0G5IzwZBx4WlnoaZABPw
AS/Tshvh0xkaVBctIOsiD6/PojF2owba1Rpth3rqoe1L9yBwxUAtAn+nQXi5RuJFrDsZ+cu9J71i
xzS6hsMOQi9CXrY2DarqFJdCqUF7yLGYxXTFVxaR6jFAbyF4YltrPF+mQX0tKkYSts3HQgQRkRA4
51MVBBuwPA9Om0WvhK311Obupu0r58k269vM47jzWOitbZMxF6DSfpf0THuUcM9tEtenlFOSDIEJ
cTItb0z9VgeNcfZl6B4DmISVhhNOUAqF2RTHZPCwW0YgDMt/MMOsfZMabwjno3oIIB6aGn3YgECE
hGhqJKKDzlsjEhNYiVJDExWB69tSEFMRaaRiqOGKU568p97CfFyDF2NIPlKjGEcNZbQ0nrHCRsz5
b+8HNyJsg4WcLt6bs8rFoWIMGfTEj1ka+bjwr+OM0XcNfk7vknn4mgKNifTgRUZuMOzH6suHIxlo
oKQrrr3bHQMTjRn7zeLgKKJu7ID1aK7X+p2HtCiOPwaNqqwT3XgBr2w1xrLWQMtBoy1dDbnsornf
5qXH51rbO7cFXWgYdLIZn88hcciCkFaaH2Np0faVjHsxOV1GuJqOBmxKjdqMNXRTavymZ75PpcQM
qhyeFwGik/RWItqBdvoa39lrkGcH0XPWaE/eLmfdFEgg3B65QmfPx67J3UMCp+fWhuI1gRKaQQtd
NDY004e/D0jUhCjaa7RoDGMUL1qxqU3itmKD4IzIZyKfqv787wvg3nsluFnQksMuLTXENNRablY4
EePd8EhxHj1VME/JCD2YGoIa14QVFIl/ARt1mRgaXwD5fcmmCT/wh5BaE1nHaGF1GS1wp8guM9dc
YvBTuhjCqI9ZpqX5C5pF7fuFIhLAKXkdvWpuPs3fAzk3Zwumq63hrgmU16wH95p7X0rjX8d4orGM
zerUx4xzlO2jWsB8NQw+YYmjcazN+kEtDH3JDUP6Qphro3GzYB+R2De7TINohUbSpgvc+2ACTW1o
YK3U6NoixXG4sJO7kX+USfC2ElWbxt0CRjEf6jx/NZxqOS12+1J7U7tX3dCik3v3NTaX6FubcQgo
3UJDdVFY+u+kIUHch7ir/qF3NYRX/jQayRvOwHlzTenVuF42eOCfNMLXT70bvPTo0EP3jbRRQ2jg
779flRoCbBcsBVyIQ+kIulODgh2IwQjbJN4VIMJzBFCBs4UY7RzEsNSwYZZhyyZu/G61jKCI7RFk
VKzxxDR5y5NzdqAWp3jBXv99KT0kBODewgn/uDaSaOQxkkiothqD3FsAkdF8BdteQ5JtjUuuNTj5
328dDVP2oCqzrtlaqDq+Bg1crjV6masN9rdHwLHtNXcLLcTaKjixfZvNC4EkJ6aW5T2JF4AIfnWX
OZ1bCOoZhWu5x0I17BFcFg+qq/5a4b7ggr5UI+kluYmYL+U7rjRGOtZA6T+Lhkt7GjO9JM7XoMHT
CHTYN7iHjqP0IjWcOtGY6kkmjyiuxpXTO3AECxZJpjs8BNCtQ425jjXwuod8DUbEO1gr+EVmvOMP
R5lURt3GUzI7lTEqD+k34Ro9EQYXDdbONWI70bBtweu4DnNrOKEgDQGTRSAc2F6gqpdhe4l97Oyk
M3WXIc2aVa2aH6Bq7Q7/nbHPNe7bkSdHcp0FhGFtSct0noHLHpXZ/ISwwoWGhleI/yF5gNrnsM3I
FkTj70mJSK6U+7hLQnTG0XpiZsLF271HdtEQGYWhLKFhZf4WwRQHYS4ZUqa1+eZouPlIMMrR6BgE
WQ3KySwSFsrFCQMSWPSGMcBAHgnABqZXMez0Gfbrhlae9UcNWF14INYLxFE6+ORoaPy6AShuM6Xi
R6Mdr61BpuQ7IEIgB1vgHd25H2EW+Ug5Y1ptJvKOJr3XownhTNPfZc1Ul8DQ9Eznf245Hi+tpsXD
/Yj2g9UwPQjeAxeifOQQMrZgXlueSGAjS2Wqbp7fYygaIVN3oYsOMbemx9kmnK70p6MDqsbVFHvD
6x6Tma155rP6R5XJ1opl2DYQhfUQI5A1O+9ehbLalSOMfNWb75DK56P00BHqQmXWiFrt/Tq1QPbx
e3eMmsae7xsC/6BZ/FFXHR2WOjvLgdPP8gIORlxY5AKRKt16hruVoR1vGtcoN8pl7mOInFOlL44d
s1rly+oO3AAdIxkByUQzZOvcAPHp6xSBso7K/b9s9U4HrP/7EhGftmUO4axb8VlOmf3MJKA8caSC
ZoYhdYvqs8V+4ZQQZKD6m+NCNI4aPMYj/0kLDzDT2QcDIQgIxOSuqoN5y6Br7w0z2Ky8DDaxl5Oe
oB8aUycqNEQrIDk8lr3OWtCpCz0/P6FzGECg5Lum4GSGnQDhPTsOqg9WzZjhcGXRdI5rQemSz+gz
cCPtap34MLWWf2t0CsSg8yCo48WefaKzjgaiLukpoZUQJkWLIVbsZ+TzWI2UX3CHDkmZ/CG5hnnH
PJwrLcEYekM3PS0DjWaI+4059wyDWaScGmNgHZAg0F7P4+KvpX6WJPSwy1xZFnuSBYpcQJ9NSQVA
NB3mX1E8TieMD9Op4dUgAYLf/vuVa0+ffev7ZB7+/4+qIfpTzi2yqMIbT4nTPHoDOTBAdxYBUc2p
mgMRpIwblhFQRcXyNWxhUkcJkJVq2KWjJZ/cSpuq0/IhjztqoVEU9z6z6fhdVHmJu2doDE5IWZBK
mFTk5kVbnqkxm1cVpOEBG4HA/I+XoJEfEt/ejsXlpQiH9OQm461AK4fPlL06MjC2GDkOcj9lkBu7
sOSb8iUvfZ+zGEh42lc/SCNqpMqWIjSPHapJuKk9IvZoSEc7tmGOPMnEsyxn396bk4sKKyD2drKt
cFu2kbPxK1E9p3Gmnoem/iuj6D21DHyb7lRQICby0VG/RkdbClrKD84Miv82QUWr3kgEo6BzE9yA
Lf7xjiqmQVtqeFf4Vfm5S+H0MYIJNmypH/x2xK5W5OZjwkLjMrfMkMPkXBGHsBLcTTtGw2pFkuwv
26VCqhfnQ7j2XvTRcmXWuyvM/oSKLEKbwP+jlvUx4JahmV3qDVlC7ha7VPrkJ2O0M0Moq52u3NKi
DjdmY139bsrf+8JEglJ0SNPwURqWQ5hkwXkbeu5tcDliO6I2WdRtRzTFqNWW5lTPhjqiVzhGoZMi
BrXT56xuX/j4hjXqT3Emvd3nBELpGy3v2OuKz9yHMEBECRWWoXj7zfJeu9NV0levW2V2l6UbyjfF
yg7TKgAAm/XO0uFa7XLbplaKo8eBbT2nyBSe2fH/ZszikoaADj2yOGD7yCpuRkncnF0wdq2J8avG
/O5LZWxTP8BYF+dPeWxbrwjywNGwawtGQJYCp0Y9Ly9VVPzCeiY21DLZNmi7tyQsvpca7g/1HUCB
ods0mTM/M8+AvVz+MQdyhAY/IwrLEohQZkKeLMbJgB9a0PJIHNDoc8BPHpcCQXRT8FNnY/IU1L+S
Af1KzzW1q2vjqZm/4tZUiM69+iCDW9egrJYNC+Bw9I11YAfDO6Mzd8MKs96mYf89P8L5ObYjcuuR
TfGRnyK5T67/NXmsYhm+rqWM8psX2B9oadZpeK+Tsdq2Tk/CQouYfR7DixoshAT8+cLskkfSs7qj
0fBmGSiZJuB20Vp5LaqnBGursdzGVi3sro0v5ZgJ2gvFvJcUzEfX7/OdZSnjWlt5xt0ExyFDO75x
vQKCEw3ESiwWxVmZDDsDJuijQANRWIbFxcVPtu551kqqj8M8uTH2mPaFuEXvyWXGfWQCDU89IVE6
KctvupkDI1hspGjCTK+GHcTeYDL7/gHVKhHmmY+V1cjiZ7kk0RbTVbpnf1D0YnlnbM3+XTCaG5PQ
RIJGDrbr19rTml8jY2qYrbF982f0BKkyAhS5QUy+QCbpoqT3gyrsYLqoZPqmeY4jIPSD/SkyS+7M
xXffZrygXUCqRMpm4gH64j7Cq3uom7iDZkbZW6F8LZZRQyvl39yTC4FmLqRpQYrhAG7pkHK+cgny
f7BbnO2omNbOTIM1Q/c6uq68JfGYXpE4Z9fYd9OrqLC4ipoTtDciPJTkrxAEeI/oPtccHtXaN7CJ
TdH8Wc92BDqPWMRG8TT/+60/z84eYh4Y8JCYyZlPe4X0c2A84QfPvb/Pmlw8iA3kqQSvyXMj/eL8
7zeSadRFksC7VCZzCdfFzDULK1il85JvjIk1NcoMlPUMmMXGCqmuuSuYnxYW7bYdo1F3RnSE9gwj
BYGdnfb+eVLGdB30l9iNFqKopheaAkZRqFP3dm+ztlmO2E2s59aV/T1Xb9zQ83pJR7nnkoLgyqL8
mERJAZzDVhevE38Vu5o7RvmBOIf7aEQ+bvNda6BbcMTIJVTUsBpSc756Y/mcukF5cQb1XRWo0Bhf
dUQNAPRkwUuo7DzajFM89xK7KdTzDEFtUKhfUDjqM9SJcHKWrWNRIPdaFFWNwR/ZpUwNImC96FgQ
wTjPs2VZ556f+daaCNMbWd6oidQzq2D+ZU/1Hac2TS0hs63y/lo+EdpV8R2DnMdQDxhZSBhguBWp
DkobhhR5qamkf0ZrP3st4+wiJYDLssYTZwBc2DiAlBBj0Zucuz7Svpj9ruux8y5BiFpJqgKvxTJ/
iuo7SvgPWiPpXlQYD9vEr4IVqmCuVaOXz0OMVqpxs7PfbyFeByenZqxnEwVEVJ5i0ecCjkiwTmxL
zyH/bzSj3Rz2PnI3ojdLVV8qOJVbp5myPTToCpFRm5+GUD0bjn8e5h5XRM6lVBbOQhvl5huRGu+h
42tJMIzpgAk0nFa2qaAq/I+Upg/aCgcYHxYtdcWkCT0CDcW3g7To3XDGkvb1Cy199WYCx4SEOO39
pvAfG1NnRwiebrB94pUEwEfs5P3aAI1+Um7sPrqCcEqzKp4z/5dRyuDuOxHJw944nf/9FhYZlocM
GaOXqHqT6GaQakPdG2+3cL9ih4hK1PnOSzPQgDUR60fwBNc6aYKXbPT6k8Uykjt5uhoLyndIJA4D
Qs9AgW1EG499F4oxo3yctk3ZhL87eBSrOk3cS7SMPzNp0mu8JCdIENbzyJRK5d1jA8HsNWy5molf
R6XgnIZs6LZ9I204ZWl7qYeerDx3HNYoF/zHjjHjyqmhD3Vle/cHnt88MnBbUFRH7Oh2MDRZd2cN
SLSclVMHVIeWRKiPzMbgUActKKZ2+WHkHzHGmg+9CzalTXriq2hocsn31M9n1r7kp8vmlnCqS5GM
d4VQBp84+jF88ByrlHLMklw0n0t9sCd0XbaTWxul54m9GgWeFFdc2t7MD8DlH70C8KqV+stOLPLX
1OLDIAj6bG1d0Om3duz7G1q1j0Lm8568lAExxc5NZUGhE0N3cK3XKnJhvEfIrlOdh1OzgcRED9HC
tJ4SP/RW/uikR9SKC0s1tOTEypWmLVblOH+TLG6v7cJu1yV8z9ocwSLYsXMo8iW/LwNdTiLrl45N
veDY2Mc1bTbYBYT5ZvvsAhPgxkZp46T3zjZp9NGXkhWSHauRNz5Mm2IjByAvsHNIN/OdgVwUH4to
7bm7PAz3oQ8qE6zmvk1I86zpMaiKfty6Y9kRRCWe/vzT7ojShgVzRixv4AEDrj9nfwsrba5yqJZt
pwhUL8KsO9eR4PjQ6zqSDCEkvTpRIXdlaD6brp0gQM5f0WChIUSNiyyVIMO0Dl/8vN+TxCd2YZH/
MX1zRqfZHbICgKtJobJKYfRgmEsSJMGgim2CEtYCTRMrU4Ibh3YT46ldY2nWYe72NpyBfySZbV+m
L9+CcjrMwPbafhi2naEeSqECUv2EufIIiAkij3DtcnyFpCMf8tlKj7FvfakwWNamB5iwT9INoZ0f
Yem7u4AfUwJZBtNQyIIEYfEDqk5jQ44oP/IF+5JrbTDoiNfWcPA7t/GR/R3gypwiYXHG/kJZv7Hh
Fn2FIz/SgjZrqYvoQE+ReJBSyEMnFJX41R7H13UMOoK0cSvscADgrlMQAX2YzMg7vhFEQZNwk4Y9
jfedFGZ57QZeXkqkA8Wlv46CMP3xOajTYrbWeQOJdUJkSjizHaxnnDZveWwhb6uBIk3W9JJaeg/a
UqmlZdORhVh+hP1jZffLaz8Xf6s84RFkuLtHDIuE3g0e075gsJ8ivfP7cpNJ19/imd2ZrYkPIfOf
SI3wjl2ChLhk8fLoM+JLS8M/9BlT1iEr9gQhPXsshFbWYL1yGbOqFDjNBpAwVdkZ63xihj5Mvbmh
758PdjFdcIIjLfCWQzSOOHHzgc3fAr0ixES8s8A8AFiZDp0tsrWK3De3by6mxRVsNvlzx4yKV3Gw
V97Ae2oa0aPXuGBvsKcUGuWAWvxz6izSpVLS6G0iGtbTqxBFtc9HGBeVnuLiMDrRntsXafiQSfDW
r6LEIJNJhWs3TGiaivpkGzr2oyPFGldvvCaXY94E0pjPo+ZRT20ZIVArSVpyjR0T5LdcRs95BMjH
G/72XWy/EyiBXgpCmmdNeopgGKvWydTWCeZhx3qKP1lmNy9B/CVNZzp5qNsxQ3/ZIOI+XUOgkiA4
4EpYCDy8km1imaaYNjQZwqNJe3JYBdFlg7XQYPpDhBF8Rypggh64hxbmdMuaDrgLZXYNFTDYdHoJ
UIkcKoeiojQZTpYduis3YaXo00+heNzb3b0Z04E8Ehkw0RgfbaezbvmcPaa1XVJ8g32lpNwVtZUc
3F6DQEWMDLdom6NQxTVdkuI3Y6jvMp1exzpl0lUO40XkyOELsgLqVOJEI/NUep5ccfeUUDT0SNln
sOh6hqkzX8Lt7LT3WfnMD2bmtawJ1lkqQiD+9CydeQ3z5rsbnLdoEsWmZ3s6tpfMeRCW+kkTO2DV
xfbIlA3DATwZL1kimUeiEQcmUu2COB9uwvL6mwfGcCiK4IpcOmeibJkDUx1gISusUeNjmHfbaigt
LO1PzVhJYhpHsS64K9FEo0qz/eWFzAD/GWAUphRI5makHmrdBuIq/UR+JTmaqcOKGS12Avn1Ihwk
W0CE1aaoFYeabJtdACBHJPH7v+8LWlG0geOM0Dlq2wOmMWjBi31ADu3tQxIF4NCRDwylpMAuPhLY
DIUAXjjQuNNIuIYn3el16oJLY9rPdofyLSNqBLPBh6ft6gozP7p+83et7bQd8tWVmGqI+qI/l8qy
9oHdgPcnE9EeArFzRf8YTUl6/fcFizoROL1s7/a5qq2GmyLM931j8O6XYfdUzbaxwa9TPDQJXprR
muNj0EBtWAZxnX2fJ8ByjFvml7/MQc1nUxb3NBhyvDbFSQqeh4m55nbI+FOypEIDO5GB2/n2tQgg
BQ5NcsGvYsGi9Zzr7AR3Mzz3OAlOBX95yWSugE51MprJfiKsM7fzgO9b+mipkMdL3JubSUdDxp1B
cpuZYl0ZBzaYyAjXITT81SjcdpONJVDwuWayD0C5B7K6szzPh06r9sobX71FGGwpWQq5bI2vmN53
bUSlX6u7AWr2uUIi/hoHBKi5ZKwGUIMz6VdXxutbiGJwxYkcxJLA64rDUe/bc5o4om7bEvWja/nn
OkOU69aomJbuFUJHz7SDdjrrggkC58B5gG4y7G5TWfafVQYhxiqzx3iaq51lBO0b/8AlavdY5+VH
Q3WznZjiM4fu44PRCDZUegUyZJg/LbCQT0DlHMZsqbWtkjneGXFMed+E0O217AH6185GuXWwu5rC
pE63worniwpzQqBm/7FInQkgM0ajKdXNAziJHQfihXKHeMQk7g+OaP6oumV4p2Vw8azHwriqD0D5
KWdwjFTzgfA3m7jCx9BTggApxscxeATS1KKzNrh5ZpKdh+FdTHl6IV/ux6ib6Io5DpeqR0wVKWzI
Gs0q3jKDjxl6zWi8C7VfeISfamR96F9i69A67qbQxv9/X+aZGRuJxOQldY25Y7BJPZL69QlNbY11
r3f2RQbq0y+Z6bP4X4vycakQ96oMdxCkIG2giQpC0ZcXw6xZLoTVslG2jS+pCJ4INXHYI6FMm2sp
77jtfo2MP1ejMbVP6VTwBeIETsjxxZS/FqeYnqZKrDOQRyelKG6kl2NWVK2AGtb4e4uc6j1GnX2Q
FOlb5Ri/4UjDrspcYqCxr2Zhn22yaokvtVfa2yHvXoByW+dAocrNwnD5dAZYBW5Wc9c047OweYtR
v6L/27pBEv22vZZO00wtDlKSD7MJkTdid+9WcYOuQNh8h+kS3nPyKvYAntmKiiObs8++4RGvkkC8
hVnjbgfqiolrCqtorO4Jh2dRWqD9jOXs4KUn6sSFoSqdmyn+BMJV9zhI312QcOyGkf4AWHCgL8bq
p4DakUbvDfwEDY3xSIHIYF1mXvmCw83jWay3QeGrJ6NWl1mE3RlUw9oB97o2g2JYz2mXsaiArb+U
TKs4eIeNWaTysGQloctA2NzFGHbtYsltmBZy35X6qEUlhJuMUjPsenWP7LUVdT+B05HzqGCINQ54
0thXv+2+/PC9txY1686o1E9djssGWD9XKvfYSFpTaqn2FPEGHorwDI8++KODMdk0VHskICQ8N4F5
ThbxGNU9CIo8eICOi6PP9D672SwPMpMx/guD/MNh9M69h4ArrR88e1NEgcPUUnZbF2/9LmmceG26
qMfZhqUAb2dcgr7Fuqbogd1A+2+b8bv2epwFuYHXqfhOF7u7MJe8uX5YXUpMcC0+YwJfg3tqEGXT
xsxhh+TJCactkvnwENl84mzHeR9jPoE52uN/9CjclbqwL/TRoeRo/8MZ7Y1g0dF2cFbKysHoMMTu
EUMG0cmwLHBJFKFgEF5ED9lUY79uSByxMzHsTJLThDLtbUp9xV83+zRzwtYR+LzEzIKPUzvQ0kb1
FnngfIX7ol0rqPZEUvkHG2Hj7C3rpKjbG3hIFpWcBQccuIdxeQNGrHSF3/nxQ2iwaoSun+6dmrAm
NbjnOA0XypQIj7eBW4A9ZbciBu6dmPJfIe33uZNb8j5OQ2cyZoBlhkJQE1bZ3uRRGBMCIVHuQKDc
RKldHWeYFqOkIBYt75BvEn0XgFHn3skdjvEeAEYzPZPpwxRdNDcMveWFb+gYIrIZQwtoCmvR/7g7
s+W4kSzb/kpZPzeyAYdjauuqh5gHDhEMTuILjKQoxzzPX38XVNl1JWaa8tbrNStLpbJEIQbA/fg5
e6/d0SeHo9nnj4qMsbESp6xnlDL1ziJPGb6BYjBBh44p/lPOuYVdvLiVRvJeFITbcMgOnjKxVpAf
kElcFDT8H/6/Bok5nm4KU3x/j+/Df8OKXb02r3/7yJqwGW9e04+//wc6w1fKxh9BYv/6qd9RYvI3
SUyA6QopbeF6OgmMv7PE3N8AbZvujAWzDVO4xr9YYkL+5uguWG3HoYnnGvYPLDH9N+hfFp0N3Z5f
nRT/Dqkb4vdPIDH6Uy4HApOXRdED1Ozn+MeRfqmp150FW0lh3vQSxpm6kl+kwmq8/OGTOfFIqzz7
W9bS5SO8sf77fzh/ci3PkPwPkQNk8Pm1vL/eYWvmDxv/qaxajQZyXDjZ46LrvKPr3UqYQwkaQssr
/+Jqn4MtDR0JsY1VwdDnj96aX80PV8N5PBJjalhME7VbmRCB29DA1wE06uPVr9/YJ9i5BMurc6fw
qy4MPkjgcz9eqm0NKFu+5cycAAJV/cVAXpzE3lCSo7jwK+uxQ3uYh3S1fn3hz5/ofGFDuLbhCL5G
WHA/X5hzbJ456eisIQXqIBmwygLLSHyiIAx8LE7pYhfOcVT/+rJ//Gi5rGnRtxfcuI756f2W9HUb
Pt2APpJt72yr09YkWhcx+KaYWbruD7e/vuCffcAOfTHBzeNh5/n0PqsyE5lmsOkariRDyS6t/sL5
vWFUT3xFXxYOX6vnM9MH9LWuE+JZ/t0XwEkCXY/JPcUj/PkbBmXl+zAVnDVhftjo0kuh54+I37Rl
I9pXO9FW6TzrgQSf7399ZR70nx5QULrYfF1uLCnZj8X80fxwG/cERPYU1HLdqAYLB0rqLei+5i++
0c88we9X8YATSgTOtPQ/fcC55qYY8SJ7zTfKPhi1iCVtkXqbYkbad/TqYO9ODNgK5MbxX3y4n2+n
+eKWK2ypC9s0bPfTugA+Le9Ms7dQ7BXuQU1EhLXC0C5y9LpNkkEB/PVHasx0xH8uT/uvLEvynxdE
GyN4XF04gj9/pooMqSAtPbnOTaFtM+pUILeQ4c1IpvTZMjBfhqLDn2a420MTkKlUCNR//So+r7y8
CC7ucD9Jg3nfvPj/+MV6NkjmVPZyrWUW8MLuTcrTEFC5/foy4k/e7E/X+fTpZj5pStLmzRK3VWwC
lqYVPI14OxBtfe2YZb0zaGJj0PSxvHQyec2SmKytHtMoSjfIV3kL18jRaDxrU3NrZlQ7BBeYp1i6
3daVKT+LL+b065f9Z5+OQX4FU1oLyOYfnvhm0qXrYkKB40VcbIAYgcDrvOme/v3r8Gi5BDOztpif
V1Df7PFKDIPaVDlRfj7kG0Zc+lei6srdv38ldggHV6LlgBD9tGjKTm9zYbNW5w2t0qbh+DKa1PUx
dtS/usHln33pFjsRG4OwBJOqn28umGq0qLJKrgcT+UMp0EDiIo43dhQEDwk/xXTE6Xet6CaHeamH
hsJwfLmIpDOgfYs18Rzojr+K49jZiZIpD0hJgh6LDEQA3PkMn45N0supZ0VJVlkZMQbLGgZ2keuv
8N0phI4WXNswscShsUX+qhH1fkMas0lj201jlDAjIvdYH4t3QOx4XnQELBvoxvLKNcbmVNSxh+6q
NnEOxl7XXyRgfGvlwWBc4j3QoT8QH43YPDe8FxQdWXIPygT5BWFmg7Yz+h5lVYouwj5GMPdB/FSx
t+z90njWcAChWTWiK1omEeoo7C43yMe1I5tt+162MJBKgMQQ2AAaLTpVcNhJiOT+ktFxvGXE1u/h
0ah3qjSklESmX1lJMuxQqk8X+H6TQifYYk1yh0TtkfSFDWZVRWs9SFSw1wYDzmMqrfRb1bXVuW57
SONt2it9a5sIxzXdtC9pVE9fMWuGdHR9g3FiWAacScPIiR7odvCvdeJY7WaAs/7koXJCIADxzwYD
pxN0gEsaPzFiM8zuZhcH28pIgjfV4BpfNb1X5jva3Ui1STucTk2bJDdeSatkUftiFqtANeA8wTwO
hck0yLUdNgIwSwvC/SbSgQFQShGbNkQ1Y3EInrsxTOMOiGOIA4IDNUI94mFC7x1RXCWfOa0WCoF/
i1XZIqcOhwEtx1DRvtiYiYZpFYigSWPaAs/pBn5KrhFfDWmrAW6wEckjZ6dh5IzTAOdaJ04e9pv/
zJQNv0Kyc9SxGz10NMq/6bnVM/wAO4YF4OHXj/Cf7JKmC7yXp1cI3Z0zd35cssF8621plw6DldQZ
F20oy4/GLroXz4q9Z69DTb2w3dF/GdNc3f/62n/cJAn0YX/ESqTbksPBz9f+v2+1MIJHb35/xvxO
eT7ib9X87n99OYNTzqc90vYAaFiOzQ7J7vzpvfoWLXUIHyAN0K58FX5MWwg03Dp0hvAy1dLc4vko
7wx4nzsd+KG1KNqhPk4cNkiIJwvu33496A8NXVB+YVl0xKdtrHdIgYgRLG/IXVUPNqR7fZ0l3mzq
DzoaBdQvCaV9oBPsV00n4TSEOlZBGuNoRZgvrro+8F5//aLmVfTnOoK4PNNzDdZZoM+fP6MYahln
JVuuA273kvhRHDV6Sf+YuYf2F/v4H6/lSgeYvmM5nmAZ+vT+VWIDvUJMhgnNftET/HmYROYwHpI9
5WPEaeffv6CF7o/jk2E7OrXnzzccfX32xXCw1lpjPDE2x5SK8txmaV/2trMrgvz460/zj3e4a7HZ
WjZHWxNQ9qcNEuNWGmLjROPfy/wumGMQy5qFMcus4iiGMf2LQ8WfXs+UNm/P1TkAf7rDM2Hig42J
qGQxlWRLtbCMjCGr3NXUxpBc/NpSf1ED/OGSHLOBk8MHN/i3PxwUQTyXVSsKa41YAm6DYZrLoNBw
HRbemfFHsf31Jzp/RT/dn58uJ3/+Clu6xTqPjb/mVCQuRu6MJ5poKbnynrr79aU+L422bsEj50Mk
G8Lk10/VLCWcwEQFHcssHH3WTJs3oF3sm5ZjK1iMxNuI2PHXGF26t19fmSPQX1zc+PQ+45xWmSKS
ZY1Nt7yUZpRsa0Jor0rT0I8Sx/EHsOnsBvptepPnSEW7qu5RuTgTwpagPDHRBMRhJWTN+0ish8bV
GA0FDCME/e+gr/sHtyB9dhkDeLuCUoKti+APa2/iFAWYEUS3Wk7WDF7iYZ02YULd5CRHzWr0Tey1
OQpQTRLN3uqhf5v6AYCvejSqQzXo3Aaz5REb8DS5ZwRLRKB2gXztQyqlhYqnMOMP0OnsNNOrFyZt
lWJJy8jajmXWnUmAys96YLbvTeaAl05x0lvIMJHJe5r7qNBcXpfIGW+xYjDyRymEaN0aQSEtZad5
JCwFbZERce6TMpmlrliGNHCAdoThMQmS9iT6Vp4clVvg9ZLYJwMtMsoKNM6g9o2ZolrC1ni2sZdp
WCam/kBGQ0PzWIts9JqGZD7TkDAcjf2rLAOsY8ag3Wkytd7QROXmRmfCemFQF147lqRJmk/uQD47
NmEixidcJ35VPyqwvzd2muZ3mta6a9sp5TNCT/cwTRaTSTPr9nQ9jBur5GXLoSPqsY7l3VTVpFIg
klgh9nEfcumOVz3T30Nsj/beTTl2Er/aGY8Ya6hXzSk7DmLqUbMNyYG/CiQfS3F7Honp/aLyQX/p
/aDcj/OJMJODfBlUWVGnzo7FxG8ctYmqpPc2GVCxVdKA0IngOhztLPSJssVZcB/mvvRWfAfDs0ZU
xHsvx2zbY5/eRNJkHtYSJQtzAajnwoxH8yaRkb/UfAxAbVem1MEJvX4N5dkCa7fzVuL4JE+kIsWu
SlVyZw20EbB3heTxOBHcsjGVZ2coPQvoUYBQpS2HFGguRdXWsEHRLlG2tvdGm1fXrRdYd37lZkdn
bEH52I25wiWRHQtJnP0sSrkS8wvR0xRfFggpDGFWu+8DgjWjYmy+QJrkS0v6CZuHNLrg4CPODxZR
D9BWtk7y1NelOupjJI+U7wWm0tbfF1ajnlUXqXEhcnh8GFoj2OxagfQLkt9GRRaIf5OclbwvZv6n
YcJOYdbLQs1gvtRP+jwDxUGontOg99/wn3Zf0iaawCIgacvvChoIw9Gf0pR02iHeiZhva3I9Dg6m
n6LJarP4MBYWXfeYnI8lwgzgZEbv3geNDlpWmcilBpkQrMBgMrMG+z6N2+ENcX//FjWk/YI4iL94
ZHGsfS9q4VPV3jeLmdiqmkR8k0od2Emu4hAqPcp3zQjAxzX0Qo9F7KIExYGE/GcsVWssgbtOF5af
cUXTNj8ncVfudIktHaeGvnfR5u6DrECXENGKYlQN/2MAj/hIXFmMJiLU+Cfs2HSZ5r62omtTnNrY
ybcWEsqrMqqKKyYZwVtnRM3ZKiIL7xJfNO0eg0wnlG13VRM6X7BtN7ecNqyDtBjw9KndEpJr3+jk
CJ71ET63xih7l8V6vkXIBlOodpICMV7GgQ5JHaRiq9a/sBzo+1BCQB2Y2QUMsZ16LUHeHUN76LkN
OXvurUmF954OOrnIOQybfLfLbuwAkNZ10S9m09A2FD2AoBBPAEZZow4SKP5ViWwBNiN8KMO+4POm
4AqLnobc4GjxYYqDcJ4QD0x6RkJ5Csdszr0+ddxIdTvidGauK4EDvLXCpy0r+9q+Ld2ihbUXaohj
gshscVOh4FxqhmajOKsB4oVl575bYE9GdK+dPdv6XAJeR0KLgcPCLhxSMpW9GM8b6enZMw3j4Mqj
wdTCZnTVprWZAblT619EM+sEO6eAgeabkvQ8iwQfAfjzGwA2s1kMaPTWU2SmwarzLfA+VmF5OwAw
tOVtE/gFuja3y9edFNU6BScKiQ714JGiPiGoCGj7Q2Mwl2CO16aHGuvyKtaiGRo0tA+RNrMUYDzu
k6Lxnw1GsbRNfa999/USmj0K8fJgo5g8tyWZyKWD/0cl0nvgBOTd46OsngeLZAMMMBMCuqQvr/px
iLAjj8zzC4TOXS8ZZgmviJ/yEJYGKo0SEeaAvjpn/3LRDXpTMB1sZGfMG2mRLaSZ9e+TYoTIWlCS
npEWuX6jzELcaLXOBzuQPs8BpOtjiAsSFYoZM/RcspU6V2YcpjwmbDvvnMiMBXVOdXJ6ryU+SIPn
2DcD8tS+JKwndxD4AqKIniJ6HGe7jrvN4CPDgJxCTwRtg/NYJA5MnxgGrWT0jVIyRDs5wDwIzUuD
V/hDscqSo53YeFWMfHyqYttZOZHnXtfZ5OiLvLTUPcEI0G/kOOGsFFPcnCtM7TeazFNiK9Ayfyi3
q16TvilvZSQDtjOwN/A762krCng0qKuqAPRv5dCIxP067cjmdZ2FV7BcLDjploSykV70NUZcB6TQ
zRtjlRmJi2qeGhaaJx5FgcOClTNDHAOr0De+qsZgHUocbyCgZEjzDeS8YJ8zSMExSlx8u6jTcCKf
qR8vTqiaM6UQjUNw7dVCVwzclcBg6CduT1xEXmID1+UEMsSmRVrBMDhRIyYvVtEEL9hfx62lx+7O
M5Wz7aa4QgBba+mtRUDGPOmfXusu+eBWAwglQzA3ean470V1LpRb3ufWANg3MrUCgXWuNr6j6jNt
DzLa+ipND7kZQmPjaBTeBkEhNkYvYJwMhrCBBRnY8mD070ys3NBvE57wnP2D5nb+RB5ASWZaI8/Q
3cUhUiGfiaQl9IIcdYAia1doyLjJ03U1ooBEiR7118pJmye/VemDg/nmgH8FVmDpqqo4GVnnbRU1
w1vm6S9MJJAN+irOYDVHiWlTzpDLQNjniKLMqNMoXfV2xKYTdl68l2nTW3DaTHHJI53cLltgs1iU
jN5tTghD/5GFunXN+RuFs9MkqIRoFIERFznExxw9AnAmW5QHldXxqQTq95p1kPmSynSiRVxk2Y0A
3nKOZvKOOSi/25RkCfqrKhjjaFtnVogglkB0wKeIbe5bUDjxQmKzZawfdV9V3ZNdNy8txcGqvMAn
jJ7jKpWkE2uPES5RiX0hsT1cSoZGtpivkIACY+J4CQsuQs91MCsyRJfFSDW6MkKrtVd4q3v/pI9+
ZR/rsRH9Vadnwd3Y1G2960cjQCY76JW+tlm0rqVOBsqhK4gDWIE7Kzd0yQD5hE2sQadIKAWDGx/Q
CFLdOP/wuxnAanbq5HNB7msboHswURD0GWm1IgpYJDr2sYtQllcRLakQhgZ2ZL4BomzAGNQKZ1rH
GYZNyK9bMArIKdGH1hglrKDX3hm/29UyqhCIoNJqwdzhgPSeE3suQEPT++rLMlulHINOlkl8OW7p
WRKayCw50mcNbqiq6/uin2IEg+V8KPScWYEYhNxUCV5WKLM2J/Crmlv0LSbeJFimBROSVOXY6xL6
sScLpT89wVi1OxEpLN8UYRmeIyoy6HyTZmqL0UfOOtM7xpdWa75RT5uPVhZnD2ke4bxIjPQV+0R/
64xNg1EjETcMLjTIkgCXGzz9q6kcmisYCdZdN5iIwhBrHtARWXsBjAc3WpfNhOOM3FWyy3bYVPJ9
ilv4mvrNpoTJzD2Z9yP6e8IrW8x5X2VZYNSpRvQuaS3199irJG5A4jG0QlgPQevRFZ8GhP81yVOz
nB0+HZAMP6giiPfZhK4zbLdsjtUG3Km7TmHRg87DlY7xOk8x1aHhiqoGvx7S26WZEveSWK52qjWj
OWS46fxFju7zxojNOXco03e11UcPFKJU2iVCIylL79k0fAftrxr0S5XihRV6PwFy8oIrI4f47Zax
dyWxV341bPBiHtTrg1CN86ixVD+WLPUvJg/AystVc61sZS3JkKAYool1wLTT7PQZSQkrAG1UKbGD
hDkZmpUxDqzzs8g3dZwWZdVgOgBVx87qXvPIyejRZqapirUuMoAcLSij/ipQEDWWmO5bavNgPpbZ
ZncvCAU+4pRLHsP53VZCs2/Zh3MiS4UbHCQ2323rNrObNexn9hKm4URa50jDSptklbVVOq36FbTP
6JikAGtuW4o4tcy0NtdXTec1PjoxGePhiFAmrlwXd97KzCBArRC5FLd6FDREwHa+RAyT5acxJtGu
HIfxPcW9ir8kHzH2EmPh3hGC0L4N+LyiJQRMEvkKbr4LeQO8ADyjDnoUr8M3Uk8lxL/EREZ9H5hj
e4jsJj3mcvTPvQRDG2nXNWvR1rBIIraiJ1p313mnjwcDjy6kPb1e9b2HIzvy3gld8lel778zOV9O
afNQCqJn2xB/XFplm0FUuLG6Ec6rGdHh7G1Vk0/twktLRb+AZputsYm9KdbvVSNq556VtV/ROuam
wxC5AaXFodsO5VWke9nL2EptjcobSDRSuWsVxjnrK9U/nYmtGesX0F8rN9XOThVM67qMGeEbybEM
0wJsU3E9ALjkqhMsr+wcKvWNmTnWNhcOsmsZb2XLGLzJQopsE5yuAxjAYSZfKygPIaqEyhufTExS
dLgJ87DRfPbSuM879xrF6nOQaKhWB0z3kQ89d8rN1UjzaFfHBGVklXgSybAJzTrcw7faBQP4OK9s
70TqvKAoXBNcg6/doREKjRx3bZ7tm0JV2HkA4KJOuM4I0dDZPiEjwS6r2icSWd6HFBq2slyOidFN
lMK4nJoLzx5ZIfZ4HNrpKo70/eDgpGvrnmQBA6vPGHxYQ2ju/BmLo83tCDPuvnA2ROVbZPl9hKPl
GR1/fGMxhrnmhYExd2yBWWLSCZM18hZcU4/q1waQZ85Q8GHqskf6udGKVRYzA6w30D9YamWAotJx
OSWuHHee4NQcUFLDLZ8LNOV37gDYY1HKvH5IIim3fQxMyoFQ0OPeKOL3qJypE5Q3NTSoyU73Qekk
zz4zlVsM08617bnclJ6PHQvkdbMjh9lcakXiHwoeKEytXhgdAjCadzS0xckdAyYjTt3bX2kXVt/8
PCNPiKYDkd9j5IY70afjNvaH7CoY3fB1KgoNGrRL4keoOSSrGoG+tPCH15z8WAuxNhrp0Ut7DmJY
rQgm0+hIzmwXu0+Ig9fINWV/1S8ewCOY4L2/qwciyCdijI46lINVM3p2xtiQ4wUqOnJeSo81rNXJ
14JRe8/wAHRqhToOxyIOzjQ1qFmVytRl1Ey1NCIDI7gKsf8yPHMJ0bN5JkzFxJbdudEuHl7/ddfr
CdJdNpRVT04TO79dtUuKW9SBS92F0vvRJtKpTzj0ODqhy+6aemnqCqiGhdYOAup7E5gixP1EwF24
KmPKaG0h3AxbFPsZk6ukpegwAld+G+fBVhf0ekteg4qSO9FGldr2JYCGVWSVuFqGJKdXxcpsYvmN
ENdyGGOCBjBqOtXfx2r19xGbyPqSs0apIxSHj8YUrvg+kcM8GX4F2MIhp8xl0MOrcIP0gE2OiNS6
rANKkXnO1xJVQbJVHffEl3HkwbWYKkSVaG9uHaoCwK3M0Mq9tGugPARauWChDRjpDRNbyIrfx41U
dzMzTwQN80gyjoAO6sCJETuQeGAP08WeZ5fozX2wwHa/sObJpppnnOk87YznuWcEo4Xwme/j0HDw
K+wqYbSH+Nm+1/PcFFSUswlKIFANzRfYVZLhKiHxWOV8R9yx5bpQTecpbIpI0z6W6WA/hVZl4RNT
Dglv3ye39fcp7jgPdGWJF25pZnapIbx0Q4tTCuit99Eq0L3TMPDWMOOaE2WJvIprOrIm1c60zwhM
eFEMi+4120ap2wKh9hwDpFShCDrhnQLMTGA+rMmRN87CMdInjnFkxMVOHF5VTjGeMiMgQdjFzXtg
sGPOpWhznZlWib9Zq4v7sR1b7K4o2U5Z2ke3Y9jGV6MwdYbIIhNbt+TO7gKRR3hJ24RcirHC8hVz
vgXC0UPYOHHFDCdFTQ3dKekPO9GS3dvlReqv6UGLEO8Gki/sm3NjFY6u7sJC6dFd0/bN+p1X4Q/O
8E/A8xsiXSJ3d9UtDe3xqz9C88NSGHSvXU7HU1ic83ThJDdkfvDYdK2b+Asws9TpMihcbPRucs4b
APOrMazDZaDLclt3k86NYUftamwHcW2UM9YlthiiL8ak0udcrjQ6qyQMb3gOhmsv0ax3jdwezFsx
wTkreAV4gBn2hM/EQo3NWkSxU4GjSM2veFK0YRdVA3y4XFZE8vl0f14ztF/Xw5CZZ0905pk6Aa89
s38t3tuS7a61ahzqPWqGaVk5w2jOVu/h22AWnQ3DRGnVzqZX/N5UtjkuRgwsy3zouyf6QsVdGGnR
qY50fGOmmZR7vEzGdkpozjlWNF4ZeKs+lNFor9rgO8RMyzx4tco6uqvIRSVcC2XDLiUXZC0YcYB6
LSKcXZohgHbytoaqpTlOKdTtIaGjry71bp+kgvgZ8LVqZ3g+XhvMTo9gB6JoV5S5i3dDD0ntSDr7
jiqjfHB7klaIlkgqtU59O/K2/uCSBCfj4AjroCRSmtpyU9kJX4LtIctPxh5bsV44e/K2m11gGgP2
XdSGX2tjEmezKSiCk66xnaUiNoQsKj23T0YEGztLy/Rg2yqFFZS4Lxlr+jKgm7gxtd46pFVU0Ea3
p+Gq563Bnc5s7SUwvOgS9lr4kGMpeBClUZCGaPhau6YMtNeT8iXh5G4L5dK09W2mgvSUZqrfQtMs
3uoiQPxpEv4+DGS+ilQv6BKbJq+7jz3AaJiWePvoNOekpD36oIIsdoJOcEH3ZbOs6ip4mYwYi186
Uy/5ZK2LFxjq1qHyvBN1ne4kZADosHju5/GvRbY6XmeabGRUiI8Kvva+g96wa5Ou+wbJghRFJfK1
kHm7swcS7dqUamSMCvGkakiti94khrE2Wkl8tA1bstdtF4uOUVw6NPiIF+L6pLKyvx6AeB59r4wP
WKS1q4nbcdPoQ78bGUDe+a0hd0FBDrU0GnE1eJF27xCmhio08S8IDsP1NEztzeQ32vn7gOy//qlI
Pv1z4Ff/43/4/XtejFWogubTb/+x/chnvXL9P/NP/etP/ePn3/JDv/+ls8z5p9+sv0uez+1HNd59
sJc13y/3uyD6//X//F04fT8WCKdfv6a0DMK6qcL35kf5tCF1EznTf/14hZ8k17swfX0PXpO/narX
rx918Cc//Lvy2vsNDTB+VLqBAv31LLH7p/LasX5D8GXxXzy0wcJwmSj+b4qz+RuKKRqtjpToz3TJ
IL7OKcr//h+m/pvp2Mg/ESBI1IOoJP/3Rf70LfCx/P77H9XQ1nfF14/jWQzNwiQU2kARxijs+1jz
B2nn0HD5XCH6sZRFfmmdJbf1oFA39b5/sXAMvkgfFo8Iex06oO5+UTVRKzwKXoqTogfs4RiC+AnB
Nv9EJ0x8k3bsX/qqcW/xJdPAZLNM9nZtQq4PKElLgLIMa6CQTAk5HVlAjcBSbeBTEzZRrMHIM6fb
DFx8Y18kQ3QFlhSCPERmBw/XfNbSVfTmJKa3RCquOEeSZfjGdIeUXCbN1I19NpXvhVPbO1Un7jXd
G2ft0SU81i1PQZFLdZBOZ58aAoKOHQOYQ5k6uF3dLgTKWeFxjDUeQE4w47Vh6WTRlmMFdZiMB5xF
0Zz27iOpoiSCFRhaZP509V40uK8YPrYQOgXUglJzAS4GRn/kpJetB2E599igug0A3+mjdspqNbqA
HZgwGseiask7a0ec4NREBhtZONwFTduu65pOQJAGIJtJH32v7Ipk00DP7Ku8Tc1bLQij0+gE1XHQ
rGoLNt7ZKALt70KIM6CSgkSe07zNbx3o4zeF57KalDAkN3bv2StgGN0M1/DOMErYTUet28pa05/K
3NK/JCltN7JH+oQhcSaaXQj2j3wSWzT9GmlZvcXZYuHgYW64JGMlunKcrD4Uul/fhokb6lsmWOZO
G4fk2EH0ONh8Tgc6Lt7FrJS6TUdP0HUgWAGq0oiaWTkXTpnOB9N3deqVG5BPPDacZ3Ad06ULboVj
Anyd4OPmQM1A0ofB+AH2JL71SQv8QvxK/EHMIodKjy3/ThnG8GZ0Y16tkciMG6mX2q5MiuyqQTW9
bUTZvA54CTZ2azawKjV+ne8m+6g6Terrnl3iQatF+oyRLbi1W8HJBJuoYNJWO7DpnOw5d6Lk1oes
wJkzNnpoUhm4SyqvVLvp06Dadk2DhNHXCAbWB1RxxI71hBW0Gjm2dVgY60SQ3tXp1I2NgTV9BA24
oYBVF+mlpSTupaPfmtUdtKpRiwmLsUV0rBhPMfSbSht+aw2eBGL5OsHT9Vr0hrgqXJfOoU/WCvq/
iqBfABVlHkHMNbsz7BIXZi0BpyFC9osZp81XuyEQrGrAVjgzZ4nh73SddHp+pcPou6oCLJwFbqv2
UOSNwyYId4CAsFwyWugYvRCaHCTjBhltYazojnEbhxWEGHhFU7GszJC+f9NPkMqJDd1ZKQT/NU1M
yHAqID7KrzSwkFIElyRKxGNe6u62Gipmz6bW7iSi0WtfK4cQbXDhEKg+aPKYp5YKOWN0Xrhgaaje
9GJunOVTeWwJk3pOBhIgSpHDmaTD4K61oMj2Wg8Kd2EH0r4z0Vo+1Z7eAVi0OBikvbxMSMA3DmDi
S0ESElmRRMyTcUfvwZBR8GS4UbrHEq1XnC6NYDUA3dhVTmShK2Hg6JbIDm1awPU1LQC1tlkkQbgy
LhI0gjdF5RNwbnSkCFBE1O7FqKfqxYBo9Zxg4aO5q7r2ApglpU3F/UpuPJt56bXZCTxds5+Mzt1P
JUodt5pIaShHQ3tNKaqflfK1i2UKtQQ0jIjEb5prSmUSsFpmBQeMgv2iQHxxknXj4QWeByB0urQv
leV3T2w8PIGAc+5CYCUbzy+qZa957qH2m/EjQdW65lxAcnwSjnu39smeBgUHPis1Cw4vGbPsDXW3
ws7LjGk7eIYBFp5pXJuWCqMfqZy84GnbplNx4OGjkWXXGTgl1xp3pXC8peWE/o2MMmvjco2594Ml
2vTKekMoL7cPaoM3unzeNVk1HaetgCwIrdC/QToRz1PShlDqhD+9m3aabUYdnAhu6W+tLv1FY4ju
YyR+a810WCqmaXVFMhrTsmxNFVpiXKXvRAL0FKvHISHueyW8MnwL8Q6SRUG9/SIJzftIGwftjCzq
0V2ggUnPEBIUuENPa7YhiaqI4JR9Vzq+qdYGFfibTyLDBfAmXV2JGEHIKj+69C3OaFEDIsNY4tQ6
D+wSbkTjT3AACp5PfHP6OffT7IkEh+66YERz384yggHL9YRTcWORmgI3VwjOcrbyaIMy5cE+Cr7j
OfFCv4axx7EmLMl3tuGcnsI+afHnpTUhDj3lUHBt0IT0lpzTMv4OiC9QhHAp0V2Mqi1kOrmOE8jt
5uCSu04LYYMb3oNom03gOtDOOpCOgvCL6cZJwVdnZC5N0RZyRq0K85byIPcodAdOs86ol0+m1BH7
Rn13Tl3ywABJSPM6HND+Jr0RbUuMEPSSI9KxOw8GgQwIYvCKQd35mDLPNEqaFYlZwYDB1q02xNUO
0zpyNNOn04yzaTl4sE6FcJhU4IRMH+EqmctcSr3ddJKtdqmYxb8WzN8IawMOkSzGwkgPgwnzOBvt
5N33RX/mxtNvEpUN9qqBv8j2Jgh45XiKrz6UiEcGr7wf+kDtcr70FVYM/dEGarAqJgVTgHbjmhEu
82GSi9hNTdZVXmOKvsMYl+4o80OvD6QW8cknt46v+hehZr1Jk41AVP2BJACaq85zRQDPVV1yc3da
n1zKjHyg0DIa3KeBNkOTAENxBNYSa0WQALSUKixMzguaccxqASpI8+jYTS2ID5TP6kjBJx446zEH
R6gCp2iA4zZ7eq+QyPUHvjx/0zkG0gs02cbeASxU8/1K8aDXQ3071c303IVW/1wjqn3EV0qQgyXh
3JKRBwuAzcefMQmGhdm98iK4r8ydp3JMN0kU+7vWhTvRs6Wcsev1iAxGTkElKqYl5B6kU7kTxIuQ
koqpmUQmEBZs8gQ63WRVmx8ioBdHHPgpXZ1kOghRE/RLIsRCa0H5/B/qzqO5cSVNu78IN+DNliAJ
elJeVRuEVJJgEibhkfj1c3inO3p6ImbRu+9bdEW7umVEAZnv+zznFH1uA+Ve8jdA8yBGDPjNZICs
bwJLwXUcmu5mMoo8zUVVX/tWuV9e6XSXhlcxsNEe+PKiBbx9vHZCZ2yVdn/DjJY9T2hSNgHBsMeU
ySk2lsKPWPoH35Lo2a+x9AGILUn5q3Lwa0KNcihEadoa1r/auQ1gvLR0ZmYX1XyEJ8UsIW6wI7mc
CAAZ18YuKV1IS6rjj9YW2eOAy27VUMU41AiM+ALbMEUoKe6K0ZbPZOXAeQ+tutjl3L5Ons54mBEG
T5Qh0L//80vaWwa//Psr+/j3a9n/m7c0997itO+h2f/7pnZIP1qRflRf/3ZF+9fP/O9rmu/9FdDx
cXTL8P6+pZn/vKb51l8WNzDbtrgmWR7x1n9c0kznL9PnTh/YxPHh2vMz/nFHM42/AsL5946Nw/9G
//M/uaOZaN7+V4aWkC41bd/X+efZjmvdI73/45Kml3rOK14tUSaR/Wruxmey+2YFy9VnCXmxNciu
/VJtWgIUP50bcO/R5Hfe+WenqrfSZ+TZywB6MNXXl9rrmcl71QFaWcLiqQHV3tuMfHKcipyFKjjH
ye++08/Ggqbdyz9U1Ys1NGQPVae1PDi9uR1nToE9rP3fVfOs01n8UCVyaX8pnSizSQG6VDIMbGWT
mLVVWzl7HQUHa8cR/5RH3QeDSTixNMy04aMOUMbog1as5X/X4DrK8aU019o7RNT3sW2mMNZqiItg
jV28172u0Xb3p21faOW5Ibm5whqAXMNLvzhQbcmx1WvpM0A1rU1cVfbGpJDOevcX2wSgQ4Gfn1sT
3OGUBF9pksClzw6azN79+2CdaOOhnz0Cc33yYvvvlin+CDJJ+J+g6nO+3sQALGsly2eTETwl2zG7
MKsCWqrNm4W363sxdJFtgGLRe6Pd2WP2e/RN59PJTSJ8p0TLrafYGZbzfcHc+bCf3Fq/qz8rYJdF
fk0LQD/puKMaHqYeRgg/nuwHoO3mGUL5fp59++Hv/6pukAZ5DKyG1ubyPHDMrOvSQCPTkIJz709O
3pQPrE2tMJuL6Q39CUsgXC/7sVH3wtlI3sZOrReRTMlGecGy1dvhRaUmBObFhiKiZYdSS/SDp+or
kEHnhTJ/WTruc9uxec71+VTn3Ts5mfxJLaV2GCDQgGnkzW63zYcXvNKqTFa9mQdfZmlAz4oxTg2o
y5o7ML4TD2xrjJUqgeDbGbT7qs2aMAeNdE1S6Mkzj/g+4ykcvPKWyc6pW9prmJJrLWkbsDK6/zT6
A8Wicm0PU441ywL+3zrjujNr+/b3Dza3d6IKsl+5vS8uVcrkHbrmLzV3xrZmiHsulfvK7Y2zgaX3
x9kYLr1rKCR/Xo20bfwgilVz0q+TVePlDzEx59dZ8QpqvXPcz+qUiWq5iVId6ELsVSL13/0ACBkC
81XvyYw61rhEfR7ocHPzdFeLqYbYuIAmRq050Mxf5zFMOtrafo4uDocAey/rMAkE0G4QtYt36tjp
AP0sUO6OVJJyhp4Zd2MQd4jpjBuUKJBDCamNUjS02zi+rjxeXaumwLGQ9piTpKGNO+QW7/ZgHb3R
qPicAaN33ZMCGE4KeUaN06G1qnpzx0fEOOUTUYVUCJhMMP005aQHvVT2MTCqLUu7eWcws9ywtSp/
B9m1EpQ3MQq8At21d01lIBHvlHroHRkil5Mv+jhGVgVULkWO8xIvY0Qia+ZIWwUb1lPo31PSOT1C
55Di4HTozXbFLDm/UvAExDXIZ8uwH/sULrsRK1KS+sicv++e9BRJjmsSJV/KCXFqLaIs83bQVuJj
Id32klpajBS72Bgt9H+EwRGTuUjpfvXECe1V5yTscEffVsrElEr+N6zjgWBgOY7HLJvbMJgMMGyG
/SqprJ6rTKy7En+OHSMKThBfZZx6CuyRvSfNJwNXJ580/ZhOiiW4nX2pJQkIl+cw3spsrzVde0B/
ctKzstjZuUMEBrtVPI7awcVYy9dR4YbEKhPZ7rgZfT6PTMHV/cjnr32OCJeMNvbaKF1MdyQ3Q/Zd
eZQQoXzBTLc34KZarFlPSLmHEOFBtxdg8fm7qjYO4dbz0pjW1uIOFJq/urmFa80MaNMbLpYuAGwO
HBmCH+UlyMHOaHF8IfJuX8Y42DiAC+vCG5EWnrpxdCOG78yLyx824H+0VtuPifmHhOreLbob06cN
+ZAjfwsfsuE9AFLkZ4HGwmZ3ZSaGWKuCMykqsq+2nD6WNsDZ1GvPqaCc12ttNHV5F/LxeZqtfu30
VbGSUJVhc+O2wbBuWzJZ87h51gf5xK/pg4OVUws+RDAyM3fZAXjvrUfvExypOhAJTssdVphINuNj
I324MWDEQyZSzxaqr2vfFMFhmSx+c1N3qYVzkJoIDoOrvQCni0Hkp8CF7ZsxQ6Y3Zp1di47N+R7X
GHmx2XG2H4qbmkNfBGdRJv7ZYqi05JBsfVIfwPO1oAauqLks9fS8PXisNDc+ERjApZ5Zrly1GAen
ejaApB0Cq71l5oKiK50iuA0PUx5Pvz273cx9o97zkqikBx5hC8BN3+lOv+Y2wrP4Cc+IcbICfMQ5
m8ITZ/gKzFoJ3cfp0K1UCrflNDoE57DBNVyumBM9LEp/baYEZHHQPxsNNLPBzCAyCvc6sLY/1o5D
AkNTOy/fFONs7xuf3zaZAS9kqU36vciexRDvWljAHNf971pqTbikPKbA27qbMh0Y9LRQfOi8vzkg
7M8DVDEgymlwDvJTZ7XNrVxqgIcaIaXc5ELB4omEjIHntXRXM9vEh7gXPmMngBrs1ZMDLb1Tg3nS
pXpAGHXKgDaXTlDCxvVJq8QAfTF3/fYXIlMgCtns8VAc8xt78l3dAN1JMKB6Sf6sJ1Oz7vhoU/Pa
DGmH0MBxmHPUAd8H6VkRqFD1AgWRIW4vbBZEJI/vAPAiJAnblrseW+U6Dhwu83oGdMrEL0JBfVVR
DtwK/WWohvpmEsc0CGyF3HoWmD4T1Cehr7l9rfns3A3ERBTaArJ7bTDlXa7FVOkU3YrTyEtNDJ85
6XbKMQH0fcuZ19o1yHGaG6YrNjYarIhjDNIx965nGt+5CJIDpOTLczlZUabZW2x9woY4ROib+acz
3QFKAIMqPEiOGK2VakYmle6zU+u72eMkhft2FKTC7YeOf0365K8rx7n0qviUnIXm1jvUzADXfZq/
kwXnIiTMlcjFkyFBcnT2iGGqy/gNtLBCUX0HuM6AbHURE3mSjwK7rNZkkWZgmZz14g/4qifOwJ8q
5sE+4yX0WLIqUW6YdlJ8CiyxEiaEaSFjjMuJWUBkFipE2mGwmdOJCAalQWbbq8RWI9NSGvUXCS9k
bEb15eh9HpKbTYEVuxwRu3mlB9ShegsgnEaToXkn3g5A17POIlaHZhiPej8e3OKCHeQIRo/Eodut
Zil+2Gevdd3dTDrLuSpDx5hw/nODfNMOM6s6UfyMd1tEDxXZyhhuSCt4HoKGQTLAZFchMGLeNy+k
kU+IBdHKvc4ZS4++yYJVBe+vidNPcoM4J/liO2Z9mk224sxBJL+O5zEVq+cWhQ12Tk6GyxxvZt9/
lpbD5d9OfnT2oEmt0dZAzqe1/Bwn5ufouvHcTCQjsB6gnDSWZdf2DMcZ56TMcC1QpeSP8x8zdtkg
+1lIZOLZS6yHv/941kSGx5/vu+tE7oSef8Oy6lamBwfLRmGbd/FzPPcmkiNzPy2QDefqB+jvi4tB
kd3eJ2mGNBQXT3Mv82uTLr8FxMvJXJ5LPlQx+aq0BW0Owk1zLixRHrxR4x9oPjhD/tPi9NSH5l2U
/JKBtkT8La6T+6mbzc8FYOZPbxSftp7/MBB81++Lp27aWdKizxY/LzkF5VF91P7W5EkcfNLIenYG
h2Fo8JwtUEG98pQU+ScbgnlVms7F6OxLmcfPLVXFdNS+ZcWps7wGUnvOqu6dffI2bvLPQRafg+09
ZnwdewJMU30TTE75SaxJHu5/UobjYNjMh1iianVnep3+t6d3EYFWqnV33SWj88391yfEBN1+QTla
+3vJsZhzbI1vBV2Xhwzalt5nnWDNMermvaqyT2Ri6yJ7N+viRDb9Xc7GQ2VoG6q7DzVTGDJvt/sf
r2mKn77w90VL054h0mcVBM/xxO89TR/YyD3qdn0xIxyLPqFpjdEYQ/0BGRqOhDW/Qcn3Ct2JoXbk
7870V27sOMdZZQ9cC+8F1TeTkBmREh4ljB5XjOx5U5LTDN1ZPsJn5M1MEsuwW4KVbP3aWUvoLIZY
rKDizYHgtAOTUrWfhl9R1ENflpRaSx7NuwkJ8dgbOOq0tPOtTMdtlZ2w3QPyNhU1Az39M3nBbZl1
FucTAZCq2+Tz0kSByP7YTF8OvjkdKELt/N7itlG8pQpbSJV3bhSXHq+EdjbOBQBvHH5Rowvj3Gbi
gphqCFM02NzAiEf5lCPWWtp05HEkkVXRtuEsq4EdRC5IusmaI5O/b8ZBHUDasUOKsaSMeV+t7TFH
l1VqEe+rYavypj/JbLkZ/RxHfiaadWrfm9ooZpRSS6iNY3PUBKutfinFLy7Kk9v9gZnqXoOeQh4i
DnFw5zbdjiQlw2QQ0H7JxnKNeOJx+97Yg3zAT5fzV853aABNsFbw2LkdYSbRDz7XB2RYPLGD4r4k
U8HK1NNqYwmEzU7JVDfXxpM0EXX3mFdpuHXrSvjNberqXSAnaNxDdUAZiyBDZqw3ZQqz13tVMjP2
rtE9+Ek9nWoOuvrfiWm+SMc5HcfTJMc9tR3gb6rG9FAy2Z+ci9/zQnZHEsCazC0ab+QaIQylm0Fk
45o2D/eToEGhPlqXKjPEgWpgwJA8IllebHqViyv/wWeE3RcBGRqap2eGJeMZ2zxCWZNyn23yIc3w
uR+aHOzjxEfa1HRQda+O03qvNl8a9jv+Zs7cejfRqL0OCZ3V3GiB0JnZQQ7ZW+Dff30Gjy/BAO2g
b58E+bpHRkN/yjRuTlrX1rgmOCG6IokP3sTfmljA+HS+bCJ/GBycLa19ZqWxz++6C78Qxlaha2Cv
19GI0ZECZG6f7Wo30XaS7URouN3eB7D8VGV4UL17NLUbT66Ruo8k5w5+JjVaNeLme2Ww1py0PEn2
baz5nU0g4+HAyUFEdROVy67J0xqplDY81PLuA0m6jWBccrHaYS1I/B6z+w/I07+dMufK0eV11HbM
RBleEJmvUVlZONvIFWvgvI1m2w4uI39aNVodF2Rzq3MLYBgHkehvJOlWLongU2wFDIJ1Y0tb1ngp
RlDhmuV+zArtXwNBmMw6o1/g7VjTtP6BQHqxTiQj5ey+ELaVFy4TxxDZB2uT8DA9SjecQJCEHTbb
2bRJS6bmtiz6F8tItJBfl109NXNC6jbRXuWfgh7Id2foYq/HzndtKf/3/d8Qy1kzomIMw3HqiYR+
z5Nc/8gK7aUAk7yOoFkuVw4oZ23GvMveGX5pkOoXUrZc0VPqa0SXcaT4YUym8EgTjaIPrdst6cqH
QcWM35z0SasC7+R14gso/9WQ6zv0ZEOtPN/4cbPWycqzKGIHv/gF/QKUTGvX2pp+zNJO69UDsgve
A3q9EY0xrD3Fk9OmCni8J5USF/1Tw7CYLqG/VuOZ2mr2XPvabiLOz4iC8EIBq+yYUMib6TiAQbHr
EJJ7vXM1dfOnA3xJ7rgjcnSGRnQn8/k1WyTZ65ZEAEcdsPo5KTq3aX45bZ6Qc8Sn1wmxTRheEa6S
2N6ka7CR5u+ejabAcT8dCq425/RNX0pSimYVlbZerqYJK7anR3Es4g266l9cSsWRictbMNqQ1HkD
WCU7x9If1Ro0VBzWkG/XBEnvy/OJyVPQUAsH8YQBiaN9rDReoimPEiIpTsEzddVSaAp7GMOhnzQF
A4XC3y2UWlaDVWRRbY/B5e8fXHbjoUXBeMPppgnNbuog/lg6Iq3ACO00IBpKHnLnNAXXD0oAQh1d
J112kkt3SH/xHOid2LlDcwYMQ5dnJCQLGJz5Vgoeyk0uGVyJk5s5yIn8cZe67e95sncIzyNrafyV
pgBcjcmVZvRzleBnZ0G+Xoo01HiUbrRSOJHfGWpVVkrtIJO/2CNSGalr+Iv0+tZhA8nx3xAnY6Lq
jZDpCwJ5hCbS3VIsRB/bgJfSyPcU35BH2491Dl7qtaWO+NtQFf5j1Q5H9nDjc8udLkDjq6GB43yM
tICGKMKRHhiXNDptS3W5p/WkN2uiIh6HuuKzGByOPWBmbILt28ynVZ0TVl2nzVfnd+IZoearadCx
6+b6gU2DHLn740Uo64LBrXLUPjbdP+Ts+NiBGVhlDpW7aeH7ZzQynsGG/WwzbsPTmAx7525vVKHG
8vYZBtiH36Ov7x38hxTGrllnjUc1tMYBJtR56D0sXDNEJc/zg5tn1w/G2NoR9frnhrjtqX1bxqnd
TRSHon6RPHMVTGC2rzU1/aw6NNQNI00xffJHM6oKc1g5zSA39w3Azl20dZUw/ehMdyH32yekJJ7a
niwS/TCTG0OL2dIBjT8LGEozZkGKh3LrZBjF0h1oZCbNVXcytByNs9ZMm64dI4aHZeQo/rSlHHeK
qSZ/2TfF7ClIsoemxeOuEsdkzNKdWA0ywlYdCmCbiqd7aCw0bj30B5n1QNSt7Dwy/JR9iTKPldQl
EOWHx+cipMinkf11X0sltcjkcrDKbPSB/UKgh/GWwzcf03Bfc4Mzea5V238a3fBmlBVE8HwGlzu7
X36SNWC3+OjcRy4rLmPdR3Pvds6p+sln7hxxhRjDbb/6nrPLWBvrudK1E/VhbAjYnlcVccGVSY0E
/v95Sr1pmyqv20rd+SQNap/4/LMlsNwDBtprjX0E0SgE5DoBJksOJT6jGuAfXZM9JwKLAHG5NAi4
heyMPTyMhMFQN2x1Qa1FpyIXpqbnhdVEUi0eCT9bXnLKTBwkqAIGzmiB5I4O9q6fAWzE1JGOAj/E
4f6fipq4qek7HDzb0uGH+Dqyc1ixVi7XacZRkRYkjmkGRmvDXiiJL0DOde7u24k7/LTU09FMgpid
XsNLvjI/ZyRlDLj9ZD+IMQhLdnphxiOST1Kx7tRQkns3QQrFHsEuU0VJHiy7kc3A4NXjqXDwcfTM
0slTbDOoZ+RC3PlUJM0PFwF1MKdUHRaVfTGHFhd63dVKVaDQbcvOd0vAQSMuGC5Kg5YRbhQJAzt4
EqPXbwurfJ9JNGy8ER+4LEtu0nrpokbPGWYR9eWLwVSAlUi/kaaBznW5+6WCeNdgiCGA5W1c2/zj
KN24kRnXb24cbAs6DqfSraJOVgYYNDmunSy9DRWWDAP+HRZT1uLt5FkR0UcOWQS/V/Ca6pNQAxv3
Bk1x2czf0imSYzARnTWGog/lMKQnlghkDZicrSX1gINPzo2+fZfsTItRS1+gkauM+xyFD0kUOzzN
Qa6IDf+XbB8oTpQlt4fYY5zSTc3R8jKEcpaC2z/GEfzBNdl29MhLm0Wen57TwfJ3Aq3oKjYIjwFU
K5DgcOJ06cZ2Mqu35Fb0Wy5ZKcc3Ewv7mzCMk3m343m1kLsgPpJ/bjcLlvaInHftdTM1kmxL2nAV
m4NzduLmzSbBmLM2u1E1QafRC/0C4p+ZnNzZRiCucp7X8Hx0hqcMHFtq1HSuWSHM6rMO0mBXDsGu
0rN538h0w03DPUoF3kBk8/cspuURohHfQcuXYXn2C7aGb7B1O7qDy8WpOLTVC61L3sh7Udj47vgW
raz+PjnUIgNW48pzCm/nbsuXrEiMs1WOm+p+ehMczo8tI0FJInGf9JY6TP6d1kjKKax7v7p0ndOs
LK/FdsY5iv0GxwmB4yUmBMOQ1blNlkg42HImGOM2THNbC6EL7A2I6KcxRlGdsCDp9A6DATrXbZE+
sDYT+6pPSUW3+TYZWSuArdxprvySVl+CvTeXJ6fXtoTE6O8lct9XtRfCXfBvuTFvDEx7UcECasOC
fdpJ8jIRC9SNGgQmmK7jfT6+wRZN3s0ByWneD6u+M+hZpwhJ3HvDtykUA3Hrs6dCTNKIh4F3n0/2
cbsrcp4HvcWHjBKNcpV1yoP+B5ZlsbFtP4lc736firtxp3O2DiceuqRZLZj+Be9L0BSZXhWnlnIE
W4d07xmZWEmyPZsh750N/Yrvuu8pbMu43LP9PbMw2SO3+HCM2CSuQgPs7w8s8ZtI87zHwmOiOZMB
gWH3ZqfJ3gGnve7GALxhxnoVq12oUmCDimFL4vpsgutHpdDFTssDi87XpTY/iRceu6i22mlbSyrA
xYm/BBg2wXXWjb1NTDhz6QM1gYlHZtjiB2Q1gntmok+MZcIPXeJ1fVY/yTsqxb/vxlL/j1LZp9nj
lReU532z+anTM4Qmxjr3g44Y7YnHdN9x2QNJZGsYN+nktCHJnQS7E0sxLbvTJItTkeZcLzwev6nO
sbWaZbnjCPoN6EjQXUK6zuTxyR/inLv2uqGHwAfYoLfiqwM8+Q9yicM2HqhhEG7BTMzIyEYl6U45
VEqj2rdzo92U1j5DYNMijTGRxx15n/aSu2nRUtc45LhJjqULahl/erOSpk0qVZKvxTqbhxTm2y2f
39Fzj1RZr0PchHECNT0z1E2fW7rl6J4+KxF0UR9chraFFJFq+5glBKkn+/6GceKwtYV3sAwHjVLu
7jJ3KY512/C4MocrX0cG0Snbx3h8VYXDaj2TIvxb96O1kxnBWRoYAdrLOVEOnAW49Q8z5ed1aXsD
QxAHhQTfMl6dWr+CyqQrldbvejywfMGNmwy/yEyfxzbwT0JP92jRGZ3X1kcMBGU1GAT3XIr/tYWz
dZnYJUxK9AfwcMEO1N2GnC0qa9uZr73uTk9xVx+MnmoEFfL6lFlojkVbbhkJ1CtQDh961TtrSii0
1CftiAjwzTST1ymvMU67gpmEi+RV+8GleDFi+JiF/UcMXxXL7d6Oj7lDEpfsKWZzrtNQAVZl0pYn
/W3iSOi7/naSNJYXHlCjoScbjMlLyM7rly0HMqI98fGltZ44X2/rMtHxt7R37UbOlN6uMEoHt+I3
9JzyYAfjp4+OpU7bZ5iXpOZdtu1Qj7ZpkdKdHTNjDdG1X6ngD0lVgwuZl68hgkZUa+jJE3RSqTiB
Kr3WhavvxmprJ+xaalyFoKwQHHeRQz98J3hSy4Dcgz2D7Opb6nZ7N26LCNrqr2GQw8Zsta/BjT+V
lS0rA+1TiPbjlEFHlBKp3aDpHyJhnaol+UGZ3VPQVk+uPa/bSm4ntDYFW9CKdO4Gjl+2FYt/RJxA
q9weHjsfM5yBbY/zzgRgtJoeOo6Y5kDxufE6nYY19WtrCG6Dob1Vyv9KKVg3Bd9FC13tjWdxOSc6
RUjtWM1zvi8WijTcuL6JRQ8bcC7UrzFRp79Hdzw6i3OEQX3QgvkTyT1/O1n+McK4znkMLoFe0T9L
uddDIeOcCAkECMBIkWargunJjRsikvdkR5pPbOfm9tSXZOPINbLD8VNYnbNUAC5aaGoTdDMv8Hds
UPubDRAuIuvO0rdNeWcArN1AmehOvQcNbbDsiHnYlav0cByZdka6bT4G9mkhs3+ZmvEbXQYoMEPK
o2Njh5gXcREWa3ngrhjaNdN6J4W6Z0tmPGXds68PyUMcU7myuubJngk7kOA++2T0rqiIGB4lBDCh
L5dJQphemdmpm3XnyJdmSRrtBDYqB0AzOBf9LgedmiJkpPqS+FSbCtW9aq76IE/Ha8JgB7/uZh4U
ThGbcsW8rD8S7PhtuPCLaApYB0Cuj35CAqht8SwNVnzPPzJctNrqgQbRae4aa6U3jv6U+A/94sFi
G6g+1MOonox849bFdrGc8gm44XPpBmM0xfeTIQNBkrzByUtdpCMZlqwCiNgu7d1XnZg/pcx2Wse1
Z4f2fM/lB3G/W8pUv7+Xx6jU7wqOmIir6QzopxjOHGLW1pEQ+S5W2aOm/PJq1qXOsspjJFKA+SE8
Vx6MGgur7RvcUAruQBNNk6K0A74SHXolz71WPcqvTlqoYTX/W5XdFN7tN7ts1vhA28mJczxYi8DR
TxAYzp3r6iR7uO8lk2kzwi04vpBbuXKPSQsmEkXjDJ9A1zdTt2lYjr40iMIj+O81t3xNrOqxt3kK
Dewrx0xFbVpe02mRVwlkY5hntBimYEmme+XWIXb222n+aNQpViYlHZ5NHauYaiq0Q1en1CmxvjRO
W+3nBJuqzSQeKgQqNN5xb0GFE5oaLicmJu1bgFTBC3dYT3c6Zv6gJQEdeWEtBnnKWOOtx8ERJ+Hf
/zwCJoWNfiemO/2QTKP+3OT9eWJXd+ib4DTNc3rrVcnxXaRvebFx4iW9qpaQpkDvFNE2utU25ZrB
4WtRCEJkmmZ3T6RyZtA4xf3ISxgcKCJ1azkANzPa5qBEgYpbs2CnFQQVOqmWvcu2ejMwTsSbrBOo
1CEbGLUxn1lkPDSjqs4DwlgZ8IQoFL9LZHAHO05CYFP6TlTyDWgORIxFZ7xLnurgsFtlRrjlY9vw
vcxykPgSTl1vTC9l9TXwBqf+TQ55bOaQeBkiZhp4EDHEP36Yu77GzsVNqcenNEozPY8xZvt4r5Nj
oMyuHdpq7B4Wd1dgtDj//YPXqDCbAvMIZzks8yw+6PIJVHTGPxgchjXuU3cq9+Sw1Pv9suKlE/ck
N5s2VnO2R3f6SosaNtE+XdR441m3KaYcp6wmm1DndvxiTqxnsqAloqH0fNv6CKdIKLzUBVZc+IFH
oZfBie/eimXoNK2hs1QHV09QIJbdpRLsE6QxGvu6MdZWN+EvI9N0Wwz72HmcnwP9Lq6eAQV2VjHv
3aWxnripDfusLwG8uDy2mfLR+TXV9Kia9Fcqg+QkpZnDVzJKSBPNr4ViyxpGsjjPLNtyDevROPnD
Sp/mAx3V6uR3RU4lmoPpbI2EycSHBxfrOqlKvI3r96m71XdBlIbPgYCYzzdNzi2tKK/lxAels5Jt
lxtPZNqDF3qOE2G6+I9e0flWVfKHpMyLjsLmZTY81MYlx3Fl+G/NIj4ALeYUIHLr/omnm5lXV9GZ
+lYjWLS20INTbyIN4GA3Oy15Mz2SILKjLpWsqpKOf/5EIpC5g8M4LE83tdYUVFbs/uJKk9PLbGnX
gcVMqPN5PgxNfuQX126y0uMo4JDRu1lkm1Nu3FOC78nI8X9OSoAxsXHspK8Tf/e7yyKJMi4mI8ig
5JKXwlhhsFqTSolN2jUepdSyO3Qz+HvZe8cKT3c7TcwaRvO3gK8+9UZI9mAXNPRJ5hYbl2v3zNnY
YgLN5Kl9X7j6F9lXP0pU29LvQJ551R+Oh7ceJXSYC5ThaRes23uzjomniAwr/WD3x1HcTh/t++bd
n/MDCRWinJq140VAKT/htAiD6JSWnwVowSBnn63aK5ugeTskOoC00dKow8M97Kd0YgDxXsi0OCGO
utkCXAn0B4hs1i8YSe1q1PsP1fjgaIxKXflQl5uUsj9xEnKaKbmqZC7W/3n2+f+nguo/AswUQ//v
6HOYph99n3XJR/vvBdV//eR/pJ/RA1HsQIDhW8xHdfdf6WedJir1UNfTbUM3nPv/8s/8s/0XKGwD
lYAe6CC6aaL+MwBteH/dk0eB7zKicD2P1ul/UFI12WP87wC073hUZAMTBrjFL3iH7/7PADRDYcG/
5u08OEW4QMll91m1myxtVwhb63cKmqBiHKPepzeDRvUVP96wTb0xOWpm+2jkYx4inM1fnGB4aNPJ
OnPds2427/6la+VlmKZD1fG4mYRB2GImNW0a1iE3ZbwV00/gcj2NnYUjvsfsy5DVZ6FzWs5AhChu
p7eZQraFZfokJmtezfa8jZ38Nf17OvFB0tFfJ1BbVu0t1fJLkw0MBdhCxgiCQv1HOTk1Wc9/aWOS
UpbsSHY4WhNlw0JgBTamt/CFLsnrpmh/a/fBc0a+55mVMSayfsF9qrP09zDHp6aw3+wiATyUk7Sp
qrMLzAhQrsEg2GTqXbParyxwmmZ2/zYfsRz0ryn1/jaj3dOJvalSKClgYY+8x8BTOHRsGwp2sn0e
C/U954jCA2J6gDxeDN4gu66IKmyaUTbJF4++vOwKK6LPxet3xDc/st7M8v6Om2MfqHvio8gbyZoH
AxPa6aNzamN3DDtCECHYlEsyc3XIq/ontwwzagkkVOk3CRPEgBYuVSexGLMC1l05g/bkd81zXFT+
UcQlqxpFWzHmvonAPbOvtcUqrXbVZlAZ4MNOrfQ2iOaWc2timcRkpdz2FoeCBDxdSFP7BUcR+DS7
YNQu6nyjCGBYDh+0mQsrPhcgR5XprQRruiEoIgrI0Fc6wD9pzG1RpsFvTtKUQMWHjtGCtYJfhRId
6sL2wOAjlJs3i/NOaQNOqCDWk3if98x2amIg2ftg5yCm6sJZ4fsksBgEyTYYEbqykMNz0FTBf1F3
ZruNK9uW/SIesG9eJVK9LFtuM18IO+1kTwbJCHZfX4O7mntuoXCB+1gvBs7BTjeURMZac84xj6py
PyAgHss00E+TmYbSiMurPZk4LdpphdDWISU2xsHQBaSL1GON1gxffD5eLPh+dBV2r23BAZ0lRnP3
EvwVRmCd1hZUt4pyq8XfwRVP8bZtPduIP/vkqc2IPZUqOebqBVk3/zKbjMo+stR6y3wW2/cO/MbW
yi1zLy10PdlXXy22SIqQLeSeeAGTZUsNzYDlVZbCSGn9krUZgIfIT5LxXOIk6Skl3/ALpU/90g9b
Cj5iPBTJcqgWXFfIMjRfeBOQ0jof9z3qQsoZaDOY9Rt2AJDexoYyRjqfaEgGR3plVijr8k9mdcAY
9RInyujjWC1hCyXdX9WN0CaCS8AV2nROE3ox2M3MN/UtabiIJOahwbSWzHEfylpChSN9rmj9dI3b
5JdshpI9b31wVBJ+bNXDaWSwFe54oBCCcuYM4Y03qMTewc9wf5VFl91xN0GCoP2QLr2Mll9stJB/
m5WcFpzIAkEg5Oe7ZPKiJRMfELHVNgvUh8+ul6XwAssSCjZsD31PqL7mJ+jTLY+D56D+qHDTKivN
MbH2kELdJT9Qm9KdTZOjaiKZIeOL1xh459qOrJ/2SQnneXInZCEc7+QYWRQE1aVSJsha65bD1tjK
JZBYcME1BWjgmlUAl47T7ZzM84a57Y2epmvtHjOvuU6orRvMT3Q+kjlOh/GNw0d3MLLeO0HJJjSg
J5eUYCfCUykOIt6XfezQLj7eqxlKSc8rF3jqFo8ni9+OAKnzJ0jz5EYg5Dz4tvHldcSc85Hnvg2W
zoLDa4EnJZvA1JEYFfyKMrk3vWOe/Uk953pYe0b3ILz2xIm3eqCUFPJIDn9rsiGPa+AtGIzGi8X6
SBuxWejOK6LILxo+TLQD9+ylzqYsKY5pqDbbZOk3PSRMfV6N+pw34zYxxqiJzUuu+gEjBFrxkjK/
ynZHzJFCWarPOXI95gOiHhlTfxfXy0kE5R+YJPe6Fr+JT3+bU3Ftr8Ip/qhE6huzp/O7TT90cmCL
ZT1ghmLLyKpya+YSdGzpr/tSFg2+wH9uJeUZdBB/eU4FtTKWPswVL4PFqhksnY3ZeDGPxL/foEe2
7OlmPjwJunAgE/a2GZ7mxGK5HX/jK/8ZJzK5c25v2O7xHzeTDyytrQhKyuMwM3gNrtGFFiYw6Xwv
jkuLZDpDcxz/ynQ8Qi4iO2HeLS7+vh/phKEpeyu08csu1+5g8EkbNatjwNE7hsoDFzjOtzTK81Bw
/ddkWazIrRYeBOpu9ULbIPa+aYGEkg3tNjGzDcovKDO3yHeFYtnQlt0p5nDoaW0Qem2QhfBan5Js
0B8YIuSWHSxAxTSzr0vuXGHsdod4cJBKu+Jcwm7zA2f6pisW66Avtmwi7TdkXEwSakp+Ia+m+YOs
hwdpN+W9G6FhEv6fzk253FmWJ5hkjLM/51Zoxpbc6Zo8deToOfKTMRm18VFISoKTZGIZEOSM4Bbt
6U6SD/vFY+cuSCmabuM82OsXo43tB4uXf6buvvfTF7CjyFE86bWCZ4VntvFhMNxHv4XX2cQNbd2D
ORxhqfor9G8ND9QRXdDEOdusYH/lUG1qsPk3nLJ/612iQDkkL0JBrn1wO0o1E0v/SmejfpnSHxFo
1sbpGpd4jb4wjqf2HqrcDEECSwBelJ1pFMVZK2v9UhMXBW80qgM3KuIjs0O0fZE7B5j7udFs9s9B
cEZe/RkWe6dSRtBcDdpBx8rMyz+bVyhM+xzZOjCyBcPmrTWkOhN7/lZ5kJ94zG3jjBqE2DF3QVJ8
Vd2vGSPJczNseV4XV7eDLaVa51BjCtmjU25b32U3WNZXHhrJXQfCteFaE2ZDw6TvUH90nPKXldaf
BdD/vZ63Chlx9HfQM/0oKYZnACzarSSiQm4e+wPvK1ZCHbCTQv/GyW0sEzIbDz+oWWQXDKP7KFG8
gENzTdiRAH5KPjITTxUaSoizGCSj1wU71FEzGm1vCRs1Q7HyM28jc5yMvDraGchssVeszyPWTxdP
FV1odmzsh2Am+JzqX7BFFdqoas4yoFHdIwKR6yDQA9OjgtyyHkeNqX5ei2ht99L1Zh1l7gBDM/NY
0Y8JNpQERuJgRoGeT5sZbhIXEt+795WjycsSH9jc3Gv6wcskv1a+90YCZ5t0X8WU4IyaD9JVv6rc
JfhmFtw2UAkla4FBRp79A+RCj/q2fbGM2kLFAuqUKUwFi9WJY59K/9G058juoZVDGoMUudpoAhv+
bKCZHP4wb1VNyxq/mp7bhcNeC2jmoYz9ezfkzV0os6fXAACkjgF8Z1M2A4ylIKDB/+Vk46tj9r8X
DwdTbMfpY2AGv1zdIpRgVE/+YpZRHfdwriUIMzGgKnSs3KOqatUh0DKM97Xvo/LFz4OTuY88wE9W
YDwQuh9ehiR5wIvcI8Hp6pYHaojmHkumNxCsylq/3/uVEg9TwPXWBrS0oqs1EDLlV9LO+keAeBen
Q89U7/S4gzJ5hZv3bRVtEE1EHwB0tU8VaB920eThOGGCkeHWeE8sB7cQFP63mE8Ei5rJOBla+dqO
6gX1HLR/223xftzpZXoYAoP7o1bmWzn0P7jpJYvSecZFQPw9EbhWlnyFWnnwRZytGD6qifQZ7owz
wcd+IzSYH0M2rWHp16D2YUxUKUl0YW9gwWKo1H9VgxjDOZ1piYcGzunTeTP94XmZbY7lqHBpShnZ
pINMJjA/SvEaB/Pec+yrwfL7rZjCUmefUq34Yh/5aRt7pKcoJsPCxTF6AIr6kHjNJzi8kIfSj5fj
P1eDCVSQWuRab3diqQj12DZiDI3x2fg3FhUpf0+9ldV08X3Q1SC4oMDZJv4E60+feuDLTHuftaw7
7AQm/7CQpfMNOBuu4YeVmDxIqFBZtT57fAuIxV96P8fuG/AZtvpBEcozhmgRwt04fefi8tA3feDP
RxzSYdx39oa5IlTm4j9o7CUzGiXq1HitZ1pLTBfLadZf+/WBGZsN+HnsErSShFnCODFa5YeMCeAk
g8khaeRfItdmbXW3JBGIvok/4Gdw9nUvkC9eCmPCXVu8mNb4zMkv3cc4M6D4kWYQHIw4qRXTeHFc
9VvGbHuCYOHgqVu/Ot4RmqnV724RAOumc/Y+YiKyW7QIoymMA6tcugp0bkL5QmqrtAuduzwZWV8h
FwVyrzz54ozdRDizon88z5piu9gsp31u7idX9O0Nsz0bdyr0thQT0nHQqORxbvSRq2Nyx2nNESX0
rMvMwmromNuanNi1Gdub55ibHHjzqeORta8AbLAwcodbZaePeMexTEFCfRxzsKJm/7cCwnCuE0Kh
LS+xo2V+aBmGuDvrl86cvrCCBrizK+yuWMc3o0rdd6Dkhy6L1YMfuC+t6Te3MshvecGnmHfgcKlJ
LFnt6FxsSLooFOSDSaOym1IAoBeRNIdpQpgpdPdKugk51OjrWzMgSsnqy7KlelN7r+2NK0uKeTdM
knjO4Lx0WCBdT/s9rgGOfo1FM1MUzfyWO+mnMEUULKCghtT+iOMKN4nuHTAU7Ed3yj/yBIoCK+Z0
R1MdS/dOXvxmL31nOS2TpPQDOpY/op/nZUaci2qNxBdREdRYMGhniex2fCgKBZpSsXyjC6ak34Hp
1ja6gRp1qtSLQYQDO50tj03iy7zVL01imGFT09hNSLU8mlXX7/yUcYfhMAu5lUwvbPZ+palV7lst
/cjWd2ZbV2fTMzCxlUZx7HV0m1Lr2QFisN/0HR0zRjsuO5ESANV1oX2pRJwwa7p4rA0vJEWrXuou
NzemiatRm+awzHGL5oy4Pfafg7d6Sp3Y7M5GgqMwZnXBxhY6RrpYG8PSaBaH6QDFl9RvUabPMv8F
uWMgJcWuuZ+9tdGxPQIdj3ewXNccmJyuGsDvjci97gFy6cnHLZjj+7vUchyveWLl29GioN6JZ7Di
Ko10Z/C22tjJG17J8Ww4Gnbi+BFSUY3CXfvPBKcpV6EAZAck5jMDl/ZYJwPtBRA93jtXI4TJ8X5P
SIkWi3l0Lyaw/w3bs0/BAZ5woMwfLTHha1xmnkvM/PsYsGjYjIUZgZHMkBBpFtSdGY2PMJUYGTQs
mdx0qy9CEAUIGaa98Cho5VG6BNhlduqmGPpq5fxyg3qPgLNPYf9eFxQi7AqQame6fjZdheqSIdwf
/cH5HHVLXCaE3S228ziqMbegh+7dxA5es5SFOA5Mf+NIZuIcg8G7qvlYahpJ/3IYj1mw1EfKkUEo
oktVq0BFkoo3p/GPbFUtzobxzchb9/ecZ/WuW6CwVVAc+KA7UbYKYD1KWL1KYvkqjqEQ2cduTVmk
NApsWjDAOEWr4XWco1kku6lghcHUQkQNFD73xJvIuPmMIqAuLdYWHqyJEeWBRoY7Ny7TOPunDjUv
X2W9Rc4IfCZXklThjz8xlzSrDFijB+IwQRhcJcJsFQudVTa0VgERVEDkugUkXMutdssqM1qr4Jgs
fnVjF3Ev2S9UBfw7ZeB1iAHwhMCJ6rBexctqlTExs+scFyx5SIyMZpTZtLfpKnwaqwSaoYVWqygK
rxZXTIpQ6qySKboawPJSA7tajnsbXVVfBVaPz7SZR2IVXqtVglWrGJv6T8Yqzs6rTKuh13qrcDvB
aotLYVAzxtaoj7UkBK5y73TGytSK7UPvj7+lOcmzVKNFyerslyTbQrVKxijtiTd/kl7u2QmOe5l6
TGfFVl/a4kXWhfMAw5iyzlWKdrId1ZQO92mUalOK/CJW9yjHEByjfF+nZpEQ+8haRka4ym6flT1t
CXYlT7O9jnDm84AyjmhvfSQSsbxcZfMZ/dxdhXRvldSnVVzH9PqjrX+RGC54+e+5V7r7xe3x9mS4
X7LR3qegZKdVtO9W+X5YhXyxSvrOKu7nq8yPwn7wVuHfWS0AnIkwA6y2gGA1CKjVKuBkXnfB6/GI
/YOA3WooWHAWjKvFAIRsWPftjtrZgQQONgQW4qTUuF4jDoUkzz/j1bKQxNOXiUIpG+9MDPC8OPlv
tRzbKfjTlLWCNzX8TAMQ7ma1Q2irL2I1SPgUkK2GiW61TmR4KBq8FFWWfSClPdqryaL7x26xGi8k
DgwbJ8ac89g1V3OGXG0aAX4Nr5D+to/ZXqxWDkiMWUS7K9Klvl1/+QzDhBjFM+LSc5Lmp3K1hQz4
QwwGaN6SybMktGauFpJlNZNQ5fpl4S4ZVpuJyxoriwuMajP+u+7m4EcxJAHKXhqHsqnlIcWz4i1/
xGphgcsGpr7eidXckjTyhhp4yVfbS4PdIB2cfbcaYtjyY8fov6fVKhOspplstc8Y+Giy1VATx1hr
gPi/BHhtHDw3y2q+qX57Qnv0coH5mNKtcTXpMApR4otvR8e/M0mMPM5q6VHIbv1q8hlXu4++GhOV
20QBTqAJR5DxXq/2oHw1Cuk4hlZs3Q6v9k3hJWIHsy3Vdyr+CJyjRxfHUaH9VfiP2tWINK2WJIBr
bxUepWw1K+VU4vVW7YT86M/lH0PTam3q2/SsbAJKLQ1OUb8MxpWoyAO89+8sJyKfCzlucDEXR2bc
NsoqngM8VtKnoia5WRHVzZlCzinUhW3ea5gjvHk+teuXXCRHs2RCJrYXV0ypAx7KM9Z3ZnEjNLEj
QDp4J8ogzvgfdOZiXAN5SmDMG3g8++Z3MJAf7YY4O3f4N/zeepoGi48rRzPFagUjDGql8IfIZuPS
gjUMDX+BwTUD38IJh5icj2d3kT8LHSTpaL5iaP5UYj5RU3qJG3dN/dkH5qQVVjeD7ph/x057q01c
6quXzGXJYvlvi5E/D1OO+Nh510mNSH8ltnP/w7W9x3TalYt6FBQ0x+shDQbAbFl0H/LmKYR+9Bjy
WseUW8T/P+SX+qg3xuAQl7zQC0gYUO9s2XPuHwnL0REwWAgvhMQLAWLD+8J6D8+M8sNwVqTXuS8d
7cZj1Q/HISqa7G+mNR/FgJ7iYdF/U5rHNzOfymXCw6+4S7eA+oaeb2g3yXMwey+uWVx8KT7AG/z2
rdbeETt+bQOE7Bx3ljCflsR/ge3hQkCxxy/p+O/V2Hx0y5SCvuAkVnB/MUlc+eygO7WWe8DeW069
IUhfj9wOki37qDjSIaCEufvq16hLpPVklAJf9BVEF2nVt2HU6t3iD93ZJzW1CXS6ZpQPWksnK0+J
OXNpUvbBzinNnt2e7x/nsbuwep9eOmwPdgmaHir4Q2M0HxYF2u9IdKACkv5P4wDMK8rxmz7YbKdl
aOui/nR9o3j6JS1O/3nb0peUjO4DWFPy6+anbvgNF+5gkLUgB40zT1Ep3WOI2Y8pHxqq8JINdaVk
C9tp5r3EYUFT4tuQDWJ2oXeRYbQ03JSZCjXMXHQiMs0PlvXaUOLQl9VvAmrdFgcoYaL6h+q+fLeW
pSHHsK70NNHhHV3fPzKD979+Uysn/z/nQ/tQEj1YfH+6pSa+TX+eyZXiEhJxAXyn0TDXIk0eliY7
9MliXhA8951W2We4dhr5zGmdAoio4xnYoicRI2YZa0u0EzY7XI75ocsYMwelXWDNZzyUqR0jV+6f
0/atggxblSpyKIU4Lpb2IApCvE6aXOduvqCK4BKYIayQNsOPicbiNO6OHI0PFs25KC9zNyr1xqfA
h5XZms5+ig0jZIv/hlUkf3JmC+dLIR7wZyXnwMVT2HY6+p4kgTART8X4s6vbgEcMJ9CDwevNnzyr
MHXrZBvbpMk1R1nYqMEZIbEcPJtqs6kJ+3pVuMqK9Sqr+21Q9Qa3f283WeLQytH4aPKch4Ie3IFj
IR+WZvMw9uqVRo7+NKrJ3OvYDVgw61cevPlz0FjfpTUEIXQKCAe6ehvTIn0LdQ/GYGUgSIgEFk6W
+RCDi3Vk07mvu7H/l5gwOzwm0X6I6SArmIq7Ymt4zfzaSc51BEkBOdVauQeQYB0AZHFkr5BAIaEa
PGrJkVaLPLGcItlPzP3AxdtRbfbMKh9X/+IErBNOAgPzTeAAPmHIqkZQwWWaRWlOQ8rod3tBRr9k
YiiH4snE7nIqdAY0w4fqJz3975I0dGU1iAVwfW84cItHZMa31qJZpwPzsRmE8bcXyXx2MmONtaqT
RLLauw53nEFWl+aiOlH+0oX+WnoqmjvHfodJ8Ca8Hn7IpAR1KIrxiqp1ekWRVhkVIxhDFzvJl3Aa
xEWbjh7pJsD01WHo1L1JjeWKRf+1d0mp0NW+j9knX31B12Ztf03m3JwC0JGPS3Eqsth6VCp/YIVo
nQjTjdvSnZEXenpEewxzuEcL9ieGiReyavWtJdq/fjP91JVtRNhHlmcy7O+gvd6IVC+PGiWUHjpP
TwmG1b5WQt+M9sX3OOPL2a5w5OE2whpvgXxxPhOLSWQS5d/JrTkppZCVVQMQxZJ/E4UTXK99goal
7oSZYXi0cGLndtt2h0sn2KLbhIAf727tJXsHdWSzbFuLqgybx9o+IXm3wUewHVqrD4VER9RMJmOq
fMNq6X4Kd3BoDPjyCzRxN7PCnuDBdgTSuQGvSveLpIoU4/uFfUjDUkRMu0GB+zCc9qBku6Evk404
rhhTmt8SaPTOmOiQX5w6240AQLe+g6TUOX69c3jBN6bwYuSt4ccOpijIfHDsY3As88A7at61thu5
pf7IiNhSHqR1s0g5H3RIgvdFq+19KdVyzrTdUv6UfO6frfzdSWwHRKGP/yyu9rBw4c/G1qHLy24z
zUW/nYfpuDQEKShOfO/KdKb7VHMix3fLnWa2Jl5MyoMspOlMS9o9nLoRjyYLq9kE0YMlOSbbCPBk
AR42LBSsOetK0tX1M8sHpDGZ3o2Csd3xljiUDMkbYQdfKuO5Y7CGIsWGD9vVXcYyPd0u1K9sYj60
AbapvVssf5fV2xDnJsNuYnK34vA8OVypbpRa5AabFnDfu1U5J05yf8RA4tPAgXiaXPGeBDW1AchN
o8GmqE7T8bX0h2ukV7jaehDTJ4wN01Y08zmbAViXUu/2nmq917x0vkvR00iaoYDoz0mC/FQtOkif
4rcmxVu95HakFL4FKptG0ndEz9qt3dQofdaMe6A2z3IqX/NelvuF1Teegh2+e3M7zcawNUvvs9nN
pgvmA/MV0eVyH/hZth3LCuZrKUkXtF9q4SMcM59MaVWHklKntdB5B4TCBCMkkCObnAhUR5jK656d
2eHYYAR4bo3gg0Q8WbKW0A7vfXLSVRbaI64N/8uqUfLymsinm6zIbesrqCioMdXa+UbycpLyqZmo
mijsQdu3cfnHm7EHgzcmVxC/2X4+PiV5e6W4iZk54UXpA8lJi6Wg0G//fMxKjv380rTECn0ObY/z
fADGfdcU1r4gz3etBn08jB05lnJmOTy9mR4HlF4s1CIV7AIHeruy9kyXzuov56f3nn0fwXeEhZo7
Dth/q4U12zSmYjNZZLK1bH53CkJTrT5SFSIGbuVLwGkpK0kYTCM479i/FgByaRiDzJn+4BX0okkj
bQBgZdfmpJNL6pi9Yjy0Sx9f/eEjmx1vb1SORYKQAwetecGlGJBjddbmVPTYGylw7hczngeL1L+W
2J+WAQPexEx7Rg0yoWgHHmFtI91pNbdnyxBx1LDGPztDV1y1fsqiYciHd0/glF1IPWSl+cGBRt+1
LSPDLCzjQwv0RyC89MtlxRxKpfXPkMd2/NlfccrbxWYJcLOniYeFdWJdqF5MkiSlnWooHsQ3S69+
bmarPwVFboelmSFGDt5y46T70NtZsNfpsTsLTvTwgqbnVKPr1W/IMltls/KHQ6JW8lFib2rx/B7Z
Gn7wz3mgSALsicvbf1QYpVSvQtv24lPnteq6cH+hpXVEwrf0aM4BU9tQ6EjPTtd/vtDWpra+zw6P
nmfmSS5mwC1rzkz/0vnwNPQ+RdceOSWJ2d1b3AZsw1ye5lh/1Yu+CfVR1LCDucUD4ry0VWade1N8
DU6MQbDAmMvicS8H27uqukz27SJZe+JSpDVJ7vXFHu+4FLHAoof1+gOTQMoZm7t8K+mNLMBnFeIe
pO5ydRKTOF8pFOGuCVKAbv34IKSuM58Tb+bWbtTrTSQZKdt2BCzEmjyAkV2btrpmgjMppZBmGPRq
2rPqnsI6GE6G3RnRP5kjuyF9VOkc47IJrlZQZT+NFrwNbFIvTpIS2IJgvldLB8CqhCsjE3mcsuAp
pbFpT+aNs63TzlHbIGuO5kiSdKCBVvCAHxbTui1DuocpRbizA0Q9kEM5DuviKR7wKlRF4j9qXg8Y
ZzDDjGVJ6HfU/dA4YkU2Bxzcx9UcNgUiSDG1XWQB5sizXDzJgOpTCg1PedHbkUUfAxDdpAHnuyf6
nt1oOOD4rZKa1heV3bRMDQdebKoOeix165eMUrZW2v3Bt4AMSG9gF0q6kXcmrpL2UgRefyhxMe3S
EYdAal4rOy9/x8ekayaImI4fLfix3Mrh0GPJ5kAJkU8hYwGNNCgOxVwOG3/1weTMEd5EAS1XYdp1
yLS0JOpHO66QcCngOsUJhbFOJ7i0Hsh4ut9wP73IjI/JhK0jiZOvub1CK33FcVKwZc8hxFRA2bSg
G6K8E0+ln3q3aXLsR0WR5L4H6dCVEFZ7t7/WZGug9Lc/tMxUiFpjAE0aHwr3EHFVPH5uXQHNu4B/
5vpLsCndfmGCL7qjO/kcTbyYmS73Qi3QwMDF8IFMoobvHh9s/Ilk6oXUSQ8ky2uj8rOra8Vh0pEN
smp+pFg5O7Rtg0hbkHK32k7jlG/PcAXVtVOmzT68vKcZp+Xe6AdCqZiaXWeOLGjvDNFs0YD4sDdZ
DDRsjTqAuWLHVS9+qJlxEZUewvcg+vjkt2C37SbM8Z5QLtNjyoIoz1SKOLXw28ggO0GTxg1l8epV
jici1o7ljsLt5NEbMDxkcrguVnrXUOaPSVZteug2B1jf98Zwcbz3y8fcinI/Wyrfm1X5i805VbA+
1EcTWOEViPxeGgC7l6EhaqELauoX0Ax0HnRbQywzPOn4jtdRnruZuAbuLSZM/dLq1PZp8AXypf3r
PMFhjx/z1HnMO3edcbruBaboH1qPjgurP7epw8SZ+i03UWq0G/GXkrxf0nTeLXxOhxQ4RZOkElub
9sYrzBwG6D2HNryvKLOghDV+Z467tr7yTjHLYOKP7a7PTADhsXNsESNnamE3LlTAg7K7a2c06Q2Y
xzWfidePvOui/m5n7q5oRNinPfXHrnnmChNGGWfcXTY4NdX5R1kcgGPTuDB8UdPCrpPn59LnXA5E
z7Sk8gMRcusbWLjANnA4xMHXOcuFgDFPJI/sJkLPSC4iMcJgrM1D0GMv1eir7OOCLoRlueY1+DGT
afrmAoIAK7zr0+xUGd6HPetemDWyjoQq/5oBJwctxpqpmQk9BnV2cQNOSRnW2wVICU0ZzCv3dM4h
g8JKEJrcDYPAkeZVbxoAX4ANf+rFaM5rKdXIcyBd/P7gaOkhHymNGZ38BcIEfTUza/0ec/oYTJ+w
kjBOluOlRMUaqpgu736PT3/dOxCgbw2QH8MATSCftX1RqXOGY4uP1xkEN0Eb2zgaqnkLOptZ6dum
QHvXBtbviarXiQEGVlDg7XiLpzoZNxu8nOcPpDEci3tQOzlbhRkzzaZQ8QKHmFM43trs/Z2C34rt
WDl33bmDhwuBE8rAYP8QWdB2wFrenYxCNGR8WMMxvDcskDSqe2m70XLjLxk52rkdfQt51Qcu645R
pGwuPexFakCUtZz8+aE1cntLMbPC6sfL2XOoEgMaTFE/jmaPV4SYLvB92oA2GDObEA7xaxvnFg2M
8gt4cIhmTs61uXM4g6Q7Z9UVDZOT8cIMK0oRJal/yfPYvBYOO2Wd/puyDFiVBC3Qvna98COeNIdK
0Q3aBFREC/VwZT77KRgtJXEptwAGlmaWoTFQVzO4dwtAMv2sZzVyyi+RKItRjVG5IpdKHw5gMuDR
DToQY1B1HkuXSELX5J9egZ/Gks475YifwKN2upeYD4Bj4me1gE8TXvMGn0bQm30IUupGYqn/sVan
JeXP7S8/5omn9pxr6g+C12SHFoH3qwwOPjNA6DrBdEgHH0ncopa44AUO6bE9F0MO390ZHNbtLFJY
4lOnMTES2B0+yVFP2bYnLs3BKDZPKQT9CPuZGf7zPyHrzU9WS/8rzyANlxr6il/T3YI1/7kP9qny
h2+X1Z8JKujgWOZ9DQBq8CEGe5bPnidZEkOKFq1xNkRwH4sK8m03kiRxszKyIBqyFeVEwwLdaZvi
02LIoJoPhNjw1yF0w2OU+X8hmZU+nZ3J7w5NHsdRTJza1If6gFEexE7XHcTMoVo0D8kSAOViP7hV
wj05BhXWo1zL+2g48bAosNjg8VI5rxCODd9gntX6v1nT4eYQV9OyjmNmmC8xC7sTRmlu9lMtXlWi
4QejhsaRfGRnmVPGDkilmqncpfzFP8wFnOvYwmJEsWw0ejiqQK37u5Q21ol42W0pm/HFqLxim8y1
eYTcj6nGXnhh5lYDeCZkqLFWgfbD7lfjELfJ2a3vZfWQ5rp9/ucLnsp6n7Z0wNset4XevzLyWmei
cWyLZpTT/37E5P8nvL4X6JZr/pc1aPvm89+x+v/nX/yv7jP7X2bgEv0ynMB1PUIS/xuq71n/Yh6x
MQ2YNv1jtvUf3WeG8y/fsF0ayTwz8CzXsv4jVmL/y/edwECttA2+HY1p/41YicE3Ev9efbb+Zrpr
ghZwXI9bPs1s/x4qMb1xqJ1yHKkTWULbn19iMUYqUKepFGBaBrw+tt7sikD77NE0O5CcNqzPrTeK
j3+L5Tz+z5/5n2rY/p+/Cb+K49Bm4K7X6d9/kzJB4neBj8HX5zG9AjwH7kSbeQRG+V//JNtZozL/
11/NJwUIZEDPgIfG/59/lnIdPpRsQyKiPVh8vGHeOExue1SWDrZHGez9kupmlZvMKevut7RPFF8M
V0IPxLw5Qkjf+ok9N32Yml/G5PnbMZXVjTK7iBMtJ+PELQnUYfDSp6zZ0wF8MCCSEAqxqQTXXPP0
zxdRkgqOfeOgFQZdrOYYujIej6q2wb/T4xa5aU1qJk9d7C7qmvmu87BaCyEGqAMoMozygXhwhlHu
i3y2QZ2q85LJ9gvw14/ujNygTPsBrnV6M7gJHCEu+oe8BjC64EEDU0BfFojUjcLdsstzotGo9hjh
sx7NmMZRU8r32l/Sxwwy3xuVuObYu2GiZ/OuLPPmCU15OY4jfGPANc0TaRD/kUaBUsuHczOPT8Lu
qbyZ2ZDUqVYyhdhv2LS7DQiHb+Fn6WswXwZ0M+y6eMV6wwrjuqFiU2hAmKvp6imhHbi8VL/W2ATg
xbApgjqDbJZRKFZ7VpjS5AOgaLI5lmh6OGmGdx9cNhPezHLMwiTqtq8NqMdL33RPc+NCwnMZUTT8
17bDmvqfL5Pp+Kdh/eKOQYru0eh71gEKyuyDMH0jmqm+hhCXpsfJAU+iumDcJ0MFNBXdHzI6at5a
oXzWRsZx37PtyDNzMwTUpoccdbKrZ3b7FAUoNPqguw3kQihfVmfQcR6TeSDv7iz+B3Vnsls5smXZ
XynkuBhppLEtIHNw+75R55ImhORyZ98a+6+vRX8BpEcgEw9vmBNBCldIuryk2bFz9l57jfCp4CWU
AFQHD5260h8hqcx4yMJhfCgGKH7QzOukZ26vAO0A5ntOirrYxsxluEU5uuCe/KQlvncCcLRIwyIW
gIUO2JekthOSoSfHpUxsHI2BMyDXIc/xL0X3Pgx/djGEkLDO17GG+rrP7kksCcBGjNmJ+MNrR50u
sXmfIa/JzOC1ayshQTSlxd7zpHbqiBRlFmT7CJmD2cKBkr2b+E0EMN559YhIfag2CAJP+XEcWk4e
qQ+sFKYpp3voU585lHsd+q7vgEbzkpfCFp8V9UUAExjaHMqL3CEFqXhRJUqk0lf7SjpnDGeSGykF
rVbJjWbzi3ICrNzuR6oP3zMDlRMDtIXvoDIkHdbI0VX5YpNL81kb1SsmkxhFBBBnlxGdEfpYOMuz
V/SPQ+dcJiO5WWH5Ffn6N4aFqD+hCCsn/IxLMLyW5q07Hw5kEhj31uY9tPPLCEQ6aog01+qP+Wr9
+gWOzSXTPRjkdZnvUKSJZKfX8ZOVybs7WoCf9XMwGIu0Hl6ETqY85F+hy/tM/iUydlxgC64SMS5i
vZSsyvlp6rgpayf+NrkjwZK0Cm18/bSY+B3b1O7vZkSz2Aw/2qJGimjWcHKR/3o/DeARDID4zuAT
MNeptYyt7nN1iWnFkW0dZuYx0+nScc7ufB9pnfMEjaohfOE2JtwCFiHzM3S3V/k3Ahz1hK6KfI4r
5BtBaq4iB94wSzjq/+/F12CJe5eApDuExMyihW9yc9UU4zcM7ft5SzEq0tjypiPYRayEAco78etX
kLU/aVpeJPdD4kWnDnQqTRNOKXp+IoIuwlXvvZjvxZgxffCf4LddbJ+LVpnImNAUIo5Qi8rghWoY
43aDSXaS1tJbdwhuoIkOdy4QNiPCQvl7ksWCBXlUiLdM29hORdPe2n6TsfhenNKvrjqSNRCm/Vnj
SFDGjB8b61JWP8CNXnGS3BO1Z4B/C1z3pRvERkG59mmqxp61NGiwlgFeOiQtP3XaGdhYuHfqwR0W
qWWtTV275z4aKFne9Li5E7+4883yOLnIBqC/chQ0XW5EBy8IQC1dMHew9XurMAOOeJpC9er6DPxy
1P9crKbl58JCvKiBJiZXRDIbhJrwnttaQupH9urKfCnT5HNMOFUr17wrZwYvd8lbE2Qn/vSDqO2l
XrW499tvWHcYmpAZ00efSkxb3Fi/WNO5WJVd/ZqMj32gP2WCv9OXyEkkuOTIxgTd7jNikr3efteE
9gMq+CcYsaeyZabqmmg7LD05u7lx65zulgVwx5OEN2uYby6ecVzO2b0WHq5LXk8OHbrTG/opKOas
XoPf6q+bmn/p8uLlX69S/xcZoaVh27iF/2cT9NMHBK3/c/n4an+vVP/83/60P4s/pCVxPhtkQHnu
r2q0/6Ga//g3x/6DMogi1paCylP+Fv+kyz9MD6EXxSgWZ0o3nNHqHxm97h9A6jmgsdU6jiXxU/9L
deqc7vR7xeZ40sBMLeFIQGDAcv3Xiq2upNvag43bOShvRe9cWvgA0qkgjWfs49raNPwDqu2LY5fH
MtRgrGFNJUTzObNshHV4l8Jy+9s1/G8qVkM3eH1/+bPgzTkcgQ0uF15crsFf/yyqDRH3Tona1SAU
cbDYWEwwxTzZ+ndKd5IWlHPHrHmH+UiLj7k7mdwAr+0eX7DGoR697ldlxXOofFOgVj5UE1isKkjz
rekVeDqT9mCORG662ZceC+OomY1zAuESobtDvJxH+c2IFYlFWvBE++AtKid+k+WiWug15O7SwIni
FJ+SXvVKjyoT8UWzdeN9VCvvnIU5GthuXI46UTKJ8i9eZS0GXdpATbz8ZMf6e0V5sjPpg68BRTN+
WQ3EN+ybyeYasyKcVd681Y50tlZFbHeSjA8C7zFRp8x1geIUW3ZD9URsBgynCGdrgPVriRNlenCG
rDrHFREO6gDFgdrTRQTnRUjQ2ZCbcPgsO2wcqa2nG8/Cn5cxkTSztsED4o+XpH4Bx1Us9SBwnpQH
hhJAU3lsNF68XSuUtuQiRBjPlwi7bz128GVhNdNGWwh7Eoce6Bo8SiSR2p4kMLcQ7+XoHS0E85sg
IjajRs9waCZm2E6qTgS0EuBRD4e4XZNA5C1ixEU7hei9SyfJgaFRq958CjBZV0h5N2OIZqLKVprP
XN+kgWJEZBlU+odPRUaXoD6kek1rtP9UvXAW8KffhZHZN7gU7DA/9CjzcECZ7z758gul5cjeQtc/
2MmD136ZyjipyEWjQEFSt423JCf5jNajX7Wt1S6LrF6SVDtt4qKmoLeSm64neJ2QOXIOHE7KZFAR
B4gu4W971yrCTQCUnitfEO87lLQmIhMzR9rUX1PtjM+u03vr8pSQ+vMM8Z07MGLjdXyonzM5HpxL
s3KmIX5EBfBmjmXxIYc2IhjEd1vvnvKGbtJe4Bh3uhdBwuJlQulJ2Aeg+WjKW0SULgmDfRMsqyRH
v0QnbYuGk14NjuZ1QWkSonS/lrn3XDp2TKe7g0dbcTwdPI1eUy4hwMnhpqUMta3SKqFsdceW2Jaj
zFgJ6txAvlOYdD9U+qm1N14A4rPRRZCIIY3RnbkeOrwlFWL37SDHZWr4YKnInFv9uqEguEZrAqBk
RBI0pdTdTUIy5NUIjrDXtWPUpA+VnzBt8MwzsRzVlUbhckjUP/6JhZW4gy7GucRCtCfB6w0ZIqhO
xoY9qjTfC/tjnNGTmwZaNULnBBy+1H1OjsDApLu3KS2H3kHJJpG95j4IzUEW9SXqlb9l+vTDz4yY
A5NkECqJ1kk7BdaaksUr23mMr/UHx/YuNWohvF/rqRIpqSfOxRTtGYftXDWi1ogDZ/ZW1a9ZEjV4
MuRzHrI62HBM9gL9LrYgPNMjdyJV6JpUx/ixknaNkGFk9hG296mr1N2sE1T/aC9cPKXPoZ4hVTEt
utZZcJBTGu2GiIS9ZiYBq9jek+w7vjv+Cu0TA/OgI3yzC+U2xT6lRvxM3WAXG3pRFG/KP9opkVQ0
NlvhAP3VqIurIf3phgm1mv/qJalxdMQ3nMOkgXrfqz5xweLAT/SIv1wG/pRvtai7Rcn0LcUit7B1
AVkrKlsMjvXGqlAe4sb9NpnAxtPAvEY0ChlQMEkITI4VUwuLU9jjcaxR3g6OfiI3sN7LltQaYEo3
/jRaoGHLeYMuAgaCYNlgqlNeqC8NQpIwqmg1BtTyMPTGxp3EY9n0wEN7QlatHHb3eC2AVi1EUU7b
2e/XagPZZOLcFVCRQJtGy5AqaD05fIjdfmeEzGbHrHzG/itrJhYgFnoLhYUr5mNkemhF+qDrfLcn
KJ01S7xhCHcPqSxgXFuFBeN1fLWRES3rCaEjXXU1J3JIuyU/hvv7gRkhWc/M3PAzp9Omeon7lozn
iPSABjl2r6ibf216CmrigmHHijFNvXcs8A56LIel0Zdqbde1vppJA9g2CCe0mi266btmvsSTDtFL
8uRBy1iGU/8pMevSt8JYT8Xs6mj7K4GFflBzSKJcqC7i7A2kvh29q5z4W4aGFT+cmGZjh381Dful
8cuz0w3rZrI6GsJkEVRdeFOq/GGL3n2TpY8iNNn4QQ1x0+3VKkT0glOEfcsPQowgaMqs0GdobAif
M75L+9m2N0j1yYLwpA6SRGeJiW2kO0zHGf1T+5YO1DKMcWB85w90wzmiSdCylG8LML6MYAAKnoCp
d90CpqtzatgwGyHHY5W7/bnsCnaotNHACtL8iDxrPLUtwSMbUGhi22ZRN9MsdlT/Re5YT2bof++T
UO4tNOMXs6neOYIP28E2a9TlIB/Ru55oLpena+xq5VFHNXjUQ0DP//gwf2n7YCw2ntZh8kc7VeYI
mvABEpIANLWW+ZEQ9uLISK6gIcWzYYYucOUwjd2DmzqkiEXJd2oItYn6KF2qHv5nU7EVjRZbDRqB
5kIQA7Ml2/1qLJ/zChrdTVS8VfFLRrxiBOzynHn9BylW2TEs6CwKTtPHkVuBxuizoBW2i9zuyA8F
458U/iEIQNdrjP6QcJrDvhssg4m8MZzi4CMY4DGg5ZILSNPlFsxof8mIQrDF1HJ48H4wunvuGIYf
fQvt8a/PApvP/utLf0BAZXSasfp1ucbEqY6YAeQWb9i14x49wRkxTrw+qHjde1kZc7RZwCCyKMe1
1XUOE+zKPAqUtNBc8mAVj0jNWyteOZ7TnaoaOwoJRuxW2CoGxLhLgR15jWFixP8MpXeIKqab+Y6R
dvBgtjEcAIxiGklxmiTVMgzRdhUeYv9Q6TcbAZYPomEpycyjupiPyETdOU0YnvvUzJbCarCSZEtS
EX1IC+h6/Kw/TxaYEhSCzjWCDDPmerh3a3H5lQSTtI5+bjgyLkvy5xg7YbeFJtTclBUh4KnYqMlH
dlPubpp+T4joMRer6twTBEPCShrvrDz0l/7wbMEW2PVK3xhVQtxavOzcYE0/i2LVdtDLISGEqtsF
3aYbs3tf6etrZpkd0Elg4aJ+VSkBq9SYSEAivhn3+1emMm3jZcQ1lKwjK6vL9Y2OyN5xgokrUpws
RcVpk8S+sJHYAW/M1Gao+8e4a0aSoD2MlhG6ePyeI56Io9tVPmX3hc2hZdBpFWskGXfbM7Izlx9Y
MVGB4FK9d0KJ4r0eQuuFh+KtAgpRVxVXCtGTbqoUsVXS07MkqRvJTAWenohqkyCHjYnqz+auaEFA
E19SILAJKbYx/g2IXXL/0Eq4uo4e0IdOgo1tPrN87zsPH7ftEMMnFMxkwyFdxXe+CLthZA7prZyq
vTmwSpEYn75z61FeQmDRVZVCOU6Js4q3Rdcnj0MyT7cKcCEd1l0r0b+mkGsWsg0/dEhE6OW+oBu7
d25lXFPN3bOJsPeO1ktT9mLlNiTS4pgothESxjAbxFaUyb5WFVt1DynQQm7X8585IeAYJoNsR3Vk
Hi8AcVueaSwppxEnV1ag0vbI0vOolxBk0sCGjpQRrEMAFnVib+Ljs0hHwUxpo1CosXJP+a6uX4t8
BLE8FNkTs5VDT3z7yqyBHHP77zMzGLfgL7u9KVznoNE9QmlCl2YkNK8YjJVRuDCvdIIkCIva267i
rDF1oD/gLRCeBg2FKu25ow8PEo561wknOIGFqb1LLPupicxBqRdlhM5Rz4hdpChG8Txl39soXFJx
HSR/6SM0H2uX+HoAIlMRMgGpqQJOerRLOKZwr4wHw/A//JrgAzSM17hti700iRxqO303YBR4iEEg
L/ouaL5EeVE6Pw7ra7DLBkL/NDg0N72v5yxwtwB/hfbOwLN5nHTUlJWRMuUcpnJRZFl8FqqGtZfh
T+8dq3m0owwzskvGQFQfmhEpXkeRjV3SqYmiR8rhBwcsVGBQyLtf2UGEnTYd1sFYGHeCei9I9qzT
r68cDp93g8lMpfnZLap+2i39Ohb5IJyaVeyqBPRhgH9lZNjsjkZ0CnMYeEMMiLJ3/WOlp8Ee1uqe
nlhwwbmozrW3Qxvlka5D7M1QJAk2hG5p2VSkSct3W3n/YjIRQlrQwEYF5hDnWvTKMfjKk9qsuij/
2U8RHce4D1kukV/i0bzhxKoEz9Q0AcfkCqp73dRUDBYU4sB77UyzuknHe4aFEJAsq8HaV+iL9Czm
QMs+tB5cZsSiNpwT6hx/xfs6LIvIz66g/r40+nPbOG13Do8k97oF/shEFlvqVynbbA2XcnCSAZkK
fNrD1BbygA7/CVh6dnA0yI1oqAF8t612+IU2ZXzsHxLGTPF8sHb9K9ovImTDOfunjtRzKWcUxzbq
jDtEgvTAUAmNtB2szJnHg1+qPgqjnDcBu38yNiSKmB9NUesoYp11MUX1PW0Sa9nVevjaseS0pXUK
pdV/66Y2XrljU99YXDCH5sYjuzR0LW3tZqJ/Y/ZByASWOe7SyoCcRactE8I4jy7D/FIS81CU9GAa
7nY/9w4RWbmjqPYqSrtd72TQ3SIL6RytBN8lAkfxHjlYn/ZeibcdFWg4w0dzxA4O7SXcZJw8hqTL
jiRsV+OerkJ701Uib5lS0x6hL9VomqCrNwhc1fXNZEn7LjLcGvgITgXxL/eYsDarM0v8qB0ajiwp
1sRA2K+jfya5xH0bgJ3MAcvDppQEyOjRbLsloXrpAc1fNfnQ7HTNhdydVjfaKCEj/4GYA43ah071
ygHkpKBaLDh8TURlk8amG3PfW6mtXtMfHSXnLUxbjDkCjpsFhfq83Xhwglhw1rFdw4obOQojy743
KAwIrLHDY52lS43EpoM14iNJEbUcmv4D4wT2Ok8mew+pCrLn7AltW30oa+tHlWHPngcPUVefLFGg
CBdWjIipm1NXKvNG8mmw412Re44PW9cmDcSL05co0sdt47Sf7JTTTWgU/wUMtbJOP2H7Kqx0xISr
wf3wPRAwUFCPbZdYNHOd8SqKXK5IPTN3RfmGLXY4NAl5RLpN8EhUCYNMyE6uJt19NoDi7/uiL6+W
T0oT0SLGKs6omQUrehlCnqqBwjOryOgIVaV9GQffA5qe9g9pHGhof/CVC72Bck38Td518uTmdJtY
VMDn1kLbhgV6In3s9gE9/HcxhKuoJdbTp/Wx6BkGLcYAWqmbuIwdJnYr4RLqU6gQFR2nmiSl5y2n
Ytb+PpDBnj/RsiuPMPc5RVRG/pSnL0UshvnolB0vYUi8u13Ey3ZkNo5x1sH07CSb2TfrmhQEA8zG
W0aQ1aLwujcsCzHyu36L7pF+/4pUtwBHLYlw5EqTpWEzs3QQEyUdJ8wevOyHlYVPWRB+ThB7GT4U
/TNm8c8KQ7CPs29DAHayBKTqrzp6C5sh8HkzC9znPmZCBOilvYc7Yu7pj3w6Y/Jh96W8976GFkxb
W21W7UyP4jkmDuxSRKjaC7f9NlVbIx6y1xrNNemc3XcNU9Rm4Mx0qzp3XFWuOTyVWg16tTCDt7xN
vkO0a5/KRr0CV3yyKY5eZWCh4dEZfCRM28qKLJ+0k8HFz1GppMnQXQZ8qElqe2unq+ozittiF5Uf
bW0Md5Uwhh68Cuow9ngv8e51XLpcVe7eNiIcC5eyC/Pv2JYTT5rX15eOteUeCULfJgHVASvS3lA4
wwco+tc4hP+bOu+YUcwl3Yvp6Af6zoiMX/yxdBOFJMBUUIa2BilZmFcQTo7pDk2o/+CJC73t8dyS
QuWUEHHyynp0zdg8ZJrnYaDLF45s+icmMC+jKi1Q0218toklBb9o0fhy8k2vWcSMju2PYRjH24Qs
3Yu8PWE28jIN5TKFWAd7GhraQEiVSJrxobXW2EYgHWov9MrkUtm0ON1a/dDxmi5z0JR4tYdo1dnB
LLWDNYvr/juDo44yqHupc6c/+S6GXTjxDEaNkJshZdI02dK5NMEZBad6qMLwmLWciOCBVLvIcbEV
ZfjfomgEWGBIdS8Kpe6OiE4VqXOHyObM/c0b1I4gBYRMTlEjGGT91vV9a+UbV5YXv5oRmmxyPNKM
iBi6bqK6xIZj99dx/gC9qYWkT/NDEMVH03Dlw8og+rN5Thvzq27FwNyYuPWU4Js6ENouJgiZDstP
pP74TKLZzWWlx9HUv2oezlVnqYPmrzNjaphSLfwSv1Skp+kqlS48MXtRSRbC2nkqCJfbpjQ5u+Lk
ixcNR9WxBS6RZvW4yF3/U9dMYzNlqy5Z25iGu3jM9yJmEbTDBN17DJEN2ue20IJtaXJonfDiAY9h
p/QNWOMAHoHvxGP8YschMhXDpBTEE6ogPdAFpehO9ZWJmRZwTB1D7lRrfWzfB9NIt/SkPtRwheZi
LnW4MBvLsmGrWIhSPSWW+MTIwNgNJfxzL7kRmswVweJFf3HVD+437ZcyITR8Kr1m3aPnWiiLKXhv
zM436j9t6dviY8oEoBLzY0QdH1UeKV+ESwspLlbUwToiWpkueKLvY9QCSwc00rqxtJPfuT8pW8YF
TgMGQfU6Vt22kO5GGelLGjo7kVQvlo2VWqRYb+nlR6bEDxBHNQ+V/kEyWwppUB57n/DabEq1k1sV
mxrl6TKFtwm7Mmc+KiCaaAF9nzpszgT9zm8+a14NCp8eXbI28PMuUJnfqpx3OEB+3ojko2E5XSDF
1NkQjGKHMp0Zgw5pkEwss3yvuXcIvZ8Ig66ytXRy65gG/bbCaHnRNXqWLlcptIqXngwya9BvmZV2
+wq0iDsPkzNH262Vck+MSJZddLVTiJCIUVgKLpaGYcTzEmBy/ipOjZ0UBFlqtGTXiHOpJ3PePSFo
QhIv4yzoa4c+6nG/XdQJYryiRE6j6WHDlPdqKP1gTOEutwK1YvxJCJ4kNdlNAO167Gy4NTCLu0ju
Ur8/cbiHcB5bwZqV/4yYwgdg16588t0XOE0D3qjOObDzvNBgyZbTkLH4wNe2FLJsl453rsKH1nfV
GoGKvUqgtQO0fLfdwV27ALDlJ1OKBeSPWp++ajjBfj/+rMgVs4xYMtvI0uOvD3mjif1ICUTXQzsh
MlhK6TFXsKoHwkMBCuKV6fIoPCCSXpQZyQCTqZuXqmiIKQ6+gPu6lMtoECMggdBrDqaZEU3R1494
PvsRd49NjBD1BAKArHSueiQ+vbaedn7cfEti27nPn8S53r7VxnNepv2mdNDfu473I6pxAdkEMSOq
qWhXzNFaaIdS5lygAkhVwDOBwFvDMb/qQnwVVW+AiQYRq+tdthZ9UD1jnDsieSXUy+rKPXzd99Tk
oJCgpF8aCYhSUuDsc9BUYNHjHBytYxyQVhfkkdUA6SIfJHcaNyNkZNZ/msy0AvwgOGTpeO6rIDiW
SmqAEfns15dNuW3a6DWOq+Zouz0G7rokJsvOMwJfu3MTQuyaZOYdjByvm2cexl7cAADT/a+rZF3k
tnwSN8+conPll9G55P1jHY3I4/ZCTCC42nRE2ufKG4J1oOsD2tP8LnqhHnGCxcvZuaeLL8x+WBWm
ZTG1/WFiwIvdDOWrHpIYXpOKcir8aad1OtK0H30ry/Mwe5kzz1uyv4J/1ylj6jgfl0PoOBe/BzEj
evMM6xZOjpdcYJP0kSLazOM86g/zWhV5/Xrknbm4FbJ3s/GR/oKRCPvOeBICjCENdd9ozDPwYZ2X
orFwLr3KBPcVdMec1B/hIurgTF0cSqIiF0wPtRPmtHaVJvbJ9YbkCrUjXtHtyJ7pX+KkXKOnz54R
xHBNO0LsaA+iNqZ5xOOkxUazl4ncp0LmvPN0r7RRF+j2Xc6yIQOJUvPQ6YjiqTHbZjl0GJIyc4qf
Grs/2bltvPVG89q5SAjDWEVbOwWF1JnxsK5r0GK+ocFo1COixqMJNReF6aqGoZOSb3CqseI4eIsX
fOuDaIfppsLuy4km7fxaNBJ7RjldDBJNkJrxE9jrzSfXoKQLEcLbAsa+0/ZPuCdeLX3WTGbpLNIc
9U2ExikNweBTk6A5n5FnomdNyE33GqSorGxtKLl2cV5tBQv7ood5qseZM08G2Solyc2cYO5eL8A+
T6m3HIoGvdik97ckbB+j2Co4WgtBv0acGq0JUNBZ8h4bzrip01pDEB7tfJE1154s2nNcmq8dlBg9
jLrHVDlwIPSK9mnO0M2b5+Fx7RGMpj5DffDo93TQxWgnJwaDN4JwMOMiklmVYkrYSGVGU3rIl6Ef
E1RUmtXKLDLjitnww/fhXbeqCS81tLG+0pq957tXXMfOmdACUVoRHBbt1oILIzssIjujYbgWjNID
pDS6CK3DJTq2B+ge4waJu0YPPZDEi+WbFCfi3qnY+Iep7+4kSlyyqVNwPwd4UUWF05OUZhumwkZZ
ssO+lWB70mnY5Ow83vyY0LgYlm2Du7QeQvNYzqrrRImnDkACGYRrza3Do6+k8mAq19omBWW7dKEa
Xxv1zhI0bNzSkORg2uZey/C/ZKmzHXFOHURuiHOVNsU6RxMGkdbTj5lmlXtt/oPpuJYMmTkvh6nj
HEXV9RAaloMa7fUkApP3UyUXhI83mIU6zozGPeNbtTdlrcodEznt4IraBd9GxnmjGz9oeFI7ZhEJ
y8Kh35Uh2BlbwsmlUbzLxPsiq8VeTE6JH25WTQWl/8hDM+5JW+4vdjVhnCjMJWK77ptIE7kWI63d
QJR0Oi013tIhIQmqrQ5+lb51aZFcMqveGiUgJE6Yit2QcVNO1tY3hinUPlIuJyOKTi6J67GRqAfM
Z/3T2hUkPeQKo8ikpclxoCqsoo4MVOSzJ9Wi7a8D5xwKtG5ZV1kHTj/YT/FulgLTrJoMHyf2B0N1
2oFYVLZ0bjjkiHHZwOpeMNej6uzjRxMq8w4319kZA5D3KFUXvJMbWN6Y/qPWWhUiyt+Yvg9yPXYd
0VywXOjEP3uJlRGeHW71Lnqj8C+30kmtTSrwTgLePTuBSB5G8xzTFZ70a9K6Lz5yrFU7dwfCyYjh
6OU66Bh21sIH/5PU/bH1B6rI0D8OjL1LIJ00fYf8ahUMM/qWLFDK1eeSZOvMA4JKpc1lUsNReowH
AN7gVOxrwpKC4LXNMFGXJYq+IJcXAouRAlROAJ+XDnuLfJkFRy7qJmY9Nh39WJhkERJnx2St3Hsd
ZBgCQclx69v2MjmVdQx0b9NCDMIrnDWrbEyAE8S8+2ba5vtoQgugq/RmIpX9loKSg/USq7h7MKjy
Esq/WX0tN1bObkDCtrW0HAYkcZpi+Yi8YhdO+OFFkKW3UtLU9DSkl0DYL8TP7CCqGWg9/ADGcPlC
M6y8mwKM/sh58JAF1b3W4Py59I8e5tCVpRE05tYMAuC30oMg2Uy7TIQ+DkVC/eaB6MIfTbK5ekoi
+lNPvtkEjOScK5v2hGI+U98cLbpO6zTvxXUIxu+tUbZP2DU9t4qeceGmK0ajdM76c0hZsBRBUuCZ
TdddNeHaEP6yZHxDPJqIjjyDTmB2ty5PNoYFtKl2A+BDlG2Avaa1ks4K8Q8dutykbq3nI3SxceAd
bgXM91VfC7bP0hXrYNgiXiFxOj2401DhnjcZR4ZVhKgnBUOR6aAuoJyrLBgOgTNtolb/Zgw5iVO+
Vqy6Fp1QLjFwOwNUW4o5RqZWUTBZe+zKFhBT+FREQbZObLYUH1XJjlgJmi7Qds+8fihzia8tUtn7
Z+MbbKeQDJz8UoTUi+3QWBslCw6ueO+WlUpMEHjyAc+9gBztNcuCG2eZu/ZbPKH0GmVfLTMHxqmy
Mcd1pamtZeMuJiq8B63b6yqGhGS5wRWJ+hICSLPsSWDJIejsezRKyyhPL4juDajdACHxuFxs+v57
hxnSAnT9e6sBm4jiSl4jkNGLUCMnVmeaeyaXwmrc1dSocSntIrrU9TSu/4mobJaM/a50o9HgCZ3R
jkSIBxtqjgH5/vEQ5YH6j3/T/29utE2bRibhBX76LikwgGejOyjykzfIC3qvx0ovX/s+3+exz11i
3qdR+yhx+feCJf2Ed3EpvO5Bh54P4gszYBl+upO5M1vnMis+HD/mvJxnPznaoeyoq39ir/i7uWJ+
AbYQs6VEFyaRKn99AYmvjCzptWbNk3nTmBJi2m0OEYbeQQAF1eP7YKnkn2jx8Cz8N9eNWB90eILf
a3l/k+KNcMWMfjKJZ1IwGojapQ6eUQUFkVOtZxMn2LdvWqh8IjNpACYGrYfCNYJnDZlaRuvB7s7g
KW5t0+SvGjBk2u2LSPPszaAhBOiAK4KTRdcx3ZxcYmWN+2bdHXujsxn/o9xpOZWgpwvQf6C94ZAP
vFWD65QBfp2VDHGnjRvGhanqcLJGeBc6F4WfR524pMP6vcCMvqgi9+xXqJpic9dDVEDrgBqMvT0s
1lJ2YBDiRaF/oIg5DAIHeijzx8yyLk5ev4YSDwOHDTzRQpMw/bIdBqMnI45+qj74MgfrEtczD9r4
sOPiFtXWHJh5t6zi2eiMH6ZmX0tlP6lgerEyjeTGbB9X/I7K056m0T+KINg1pqLcUfHZl3JbBmIH
hetWDhCchvg5uPd5j9CufgTXcbNTVF598j4yT/JiIkss/e4AQ9h3SmxKona3k6iqVTm47cpNbBy2
kSSuxkTEPA4J7s82Gl+jJERAFGNWzOnXSeRUa6Q0c08BZ7VLQu9aQ5JAxula0xAl/XoW//378P+C
H8WfCk/1yz71nRFpHQWsN3/98j//F8mAoWbo6GL/Zxnwrf1qv4c/6nr8XQb85//2pwzYwK5m4sAi
CMlw/mFK+1MGbP1hmRJRr2Xr2KP+YleziToyyCQyAOkS1Gj+lwxYF38Aycf7JgGlzzpg/V+RAf/9
Gafz5NAZEY70TMGns5vtt7XRgkMo2rKtKJetN58cLVCeDIoDapsUIxv273bYEKQBwk1+/+1K/Xkr
/G5P+7sA+e+/+m+rmhHT8odoVa09E/s38aRzuu60KxP/E+HCn3feX26833+bnH/c77sAYdbY8VxX
Us+ZpmH8zaEW+11sN2YOZlnLkhUKQXuhB+COYL3TbjzXKUEoA70gtHjlqwC/uRV46DWJPT9NW4IR
MFSQpRovccISJ2u3r3qrv0XaaxVezSl4iegfuO0Gc8qZeDKUgoTuaCHm0+IFa/BJTtqt6ptDmJO1
W8RHhCzqn210Ahfl314jBkfMjOTozEpx82+OP6POcB1gKIINi+kv9hiJsFYidGlvZmtp8Plm+ckU
cGJsf43BrV8nNfCPBKL/f+7OY7mOJM3Sr9JW+0gL99Bm07O4WuFeaJDchIEAy0Nr/fTzOYvVnZnW
XTO5nN4gyQQJQsR1cf5zvhNVX9zOYUc3rlZGUTcmmGJth8hsU80dfuy/Z4xN4DvvouhbuDjY5k6E
uKgQB2ald6XIsqFBpd9di7QvW+lzV3e4TLsj/TiYdXMW2sQHh6LooCNB6J1Y24cjBdLz3p9rJk9R
flBzFDO59k8zXZLPLdSfdSu5MRt/L1GhZlLxRkLciExJAiotxM0y+fPedujmsbhTKMaBqbNKx2g7
9Hgh8GXmdBf6pX0K7wWFjY7od7bsgQlyO1Hy5rQHu/5sKVif0OYJRn4bxgg+t2oPpYMPwFaOeQiW
gKoFqhuHeW6PArdGrG0bCf4NCdNu39JhvXF8vktTYb2CYbH2Ob4P/A8SkIH50NrDK1jiVRY40eOs
zSIQGz6lto8U2kgy4igptLVkwWNia6+JNp2w2+C3F4xAVJN941sI5D+rjpk2q0S4VvrmR86ZeZN2
VkoizoM+oS0uE14Xz36hFEvtGoxZ6xyemGOEwWnwyfZ31WSvfM0ey2MxXWOMdMrEfSPKcEeEtNfk
4Bq/IbYb6rbHM/RhivjYZFURlze7XFVmERBSCRCnwyaBiuZ+m2jp2BJwSzcY+/O7Cr9Pr40/rbYA
IV0xqgqPgzi7ccx5nuHrdmTGuRmEnM/dOD+ZfsvVX5uLHG0zEkNa7X1ZXZiRLdpZvra1KanU9iRf
G5UybVmK4+TTRz0AZyrUxpyNbt06X1BJcUzWYlid0IMfUqe54TXZmsW4KufoVEb0BFn5LvajU9TZ
h0zlmw6wYJNmO6vNN01oLWDfXkTrE/RP0F3GPGTooN1YAlvWhD3L0z6tf70U/jyC/n5x8h2QYiyI
Nq9dSe7jT0fUQJWirroZ5HQaXGShutPUIh+Qq+OX/3hj2FzcRP/N0867Agueob14hXblDZNem8Ag
H63pW6yde/Aj5dbVbj5K03jJ26nP7ckITpVfg7or+zPfMOvgYwjUHtFFOwSzJkfMtLLizJP5Hmkf
YYahsEpeY/lVtE6HFIPfELfMZ6kdiMyx22vsuVDFtT8RZzV1C9qzqLR70S7D2//os4OAMMLGrZPQ
//354aXr3pv3NHovPn9/gPjd3/11iBC/sWtBGrQt4drEy3lAfh0ivN8cjyeG47v49Y4CqH/073+z
xG84BW1ecg6Re0ua/xl5l/5vnhnYbPf/TCf9lTMEp5U/7TtcqmzflYEQeHZRJ3So53eniMmbzbms
fLnPAISfPM8YaLGS9rhmauDc54PnP0kqr4kKVrPu5iXyjMhcV1tIthmO6zg1Txb86FfbgkpXSqPd
pka1GCvQtyGk+cJm75rp+CrnGsJI14WzXJMcIayZ+1G18zAPfzhGRw1w4E13Y8+/amMEObHOudeW
QS3LM6TmHvPH15lN5WB4TMJXNSPmJ9FT66vi2X+l2tr76IUzr3OjBPEYj+ER0IqGFvoUj7iG85jJ
nDanIUFYTSnUycw0BjAsg9WS9nKNCyMDozwuPxqqmq5QkueDveB8zRovf/E4OKyH0sjfbVUBO1dT
z+IzcH/BnAXcPKMVVTL8cEGuwhSG37wqk4nmHVxQ5IV5WStC8D/KoGx33sgBcRU10BYXC9tUp2iB
m8si2JE867mL0UWMzmBnNN4Y6UNS0r6XmhUg1hnnQj+4w8Gx8/Aa+earyVLzXjFdJavc4FdYz42c
H4LaYu+hZ4c1v04S/+ZKt78TS10PO2CigOk7C4k7ICP6QGF2eZc1qunotbaSEyYV6Iwz3tSQaAAO
Hif1P8AveDurwEph1s5wM2n5NdZl1cXkGEz8UBKAoL3ibDRu2tIw74VbYT7EoPaacqsf8OsGHBEr
t5HnAtYJaFwESd+1lisNpDnLfZ3coII0X7wlAV+dd+aPJkKLVgnMMpq/wILH7dgcbFaqp9AYvWMe
ZA2zJjPQqJVFQJ8qcw8snI1s42Fv31UTsR72ay6njaZBG37YcxSgrgALXcJXH4O7/EhLu3oifgXK
lCS4u4Hzmjwvxhi/+f08vtVjTEEf0wc8dilue2kBhkhjncBxexqIkVPydYc+c8RiLO69pkOPdaOp
eCxG2Et0kBS7SJTLU6Ry48hP3wPbNkFVWmeqAHJe9hMRhgjBLxmV+xB7I5dxP+6B9nCnWy99aOJp
xL43obGOq7ANkns3wpcWeKTjipHiurVRFGjGloOOVTTMCYZhgosFcEAXtidf2b6aYxkvYblKizBl
RNmNxsYbqdBJjSZbx3VckOB2Q/EEtC4DfDRBfcemvV+CKTjC0JV7F5fHu7Q4SnPWN3vKOKy+faCI
lP7gmYPVCmhU+9gManwxK3I7S+80LxQOzgwTzfYgytnbQqvJ8UdKmzQGKXnrrqPUmG7LJeGzcbv0
Y1Ft+pkKQzxYSw4Bi9qE9xgiYrAJ6sqQK+lhs1oJJ8nfE6Az1zg2/SdvGFr0TLM+NYB7zw0P7qEI
5nzZ18ABbhDVgFYEJTHhhCFf19sAePu+affjfCUPFMl7BsL9a+4IqsoRe8H1WB1+gLZtaDdrSgIi
cx4yJM5leGTrZMDd587I9w+qG0Ric+vX7VBz8qpiPmBS3tooIxGumE9uImZnj71FVAIFYNgZKikv
vA5QVZhQMtv11MXIazLHyq7Dj4wl5sX3R7jNfalTdfH0GAvHvKv6bH5Gacl1HeUiznM9G28jUETy
R23296Xj6sLQ1XtW0io4V6N9N4Zf7aNEMvyZTIHfO8UnZFWYDiwfPFMso/RWDSF5P5VjXZw8Y7PU
gIhoqnH7x6qmldvOuvkuMRx/ZTd5xcgooNWMeg+klDCnbbRws7O9pEQjsUSdRosYQxA7GRC71qIs
yGmBNVFnPxRL/dF0E/JR1jrlQAaUkN+CIy9aueiZoJ1V8p1wZn8qqhG3I5WqYLNrV5wHQoqnqRlc
DN8RI5NUure4p+qjKDzI/SJlMauKE/g++h1JPKGTLsRfKzs7DjKnw7Sb++7OTqfwaSkkqDIzVdfS
zi1gIEn4gQRqRRuvl7TvMI3A9assYPVlZuLUM3tG+PHwDcw+E5sJM3cm0Ig7aeCCHqlf9HN6HaU7
FfcDFZRrO22HA/v5HXRfeZE/Wc3UM2xit1WIY+DZN4PF1Q9a1axyaE0t90tcEQbStELhSiYs7I5Q
NRgwFj62RtpEphGkmlX6uO9HPzVODqvNg+u588bCBQ39aiCaFSh73LDW2R/jVIRUXaXe+GmWYfvV
ULRPQZt0or2is+qYBLN1XzuGizOBEeySoX6l9JduHanctbSYqNH2NCN9d1zLUleRwYmCVT/LemuS
4NopuxVXysriM9vHsG5GbCtqMZabz0ThEZAGuvNkW8nN9BN8L3GAlhfMs4KvXQ31xp+i/mSk0v6W
u7X5DH4lPsLUoSKoifEyMQrmxYuPEOOhEVr22ardfEMCkx1zMcdj2AyTvW2isDrxheCEA+d4J8nc
XkvlqW/Ad51HUz+VXYSIRzBe9Q8+NBZog1OkR8s+3Ql9JinYAep0mqnK3bAdmFv6nflDAMnNfcQC
+xBnysHoHFfda+c4I16iZAo+w7BbipWEayvWnSASS/7JKNWO+PgIh3bJ4R0KwjlA9mAV1tsy4yMw
rrO8y5CxVLIRB8yuC6tlk15IrNi5sp79zuN0nwEljFEcL16+hLtWwJ/3HefNcAGLrYyeqx/om/gS
k6UjeJjKNUejeA9MOznRi+Yf81LgK8lNyhfnmBpEC7O57zCMA1lf7fqu6J8bP+cl6DPmX/mYPB8K
uhAoYANG4LhW+TiGY3rAijzxiPsQbryeAWIvxLlunGTb11N7wwwcvk9ja3MUNL3TxFSb9s+p/xoM
5FZ6qzQPeT4aT6Wc512tsEQTo5pozo5psJ/pYl2NJgrlqAg9gAakkMIO1BMsk/BRVC5Z67kr7pcQ
LhAGLiI1Szhv3MbPbn47TH83S+6eSKGFuVt4zq89RBGmhKQjPOzNp3wZqzsldQPzKHC1RonILggt
Cd7MgfGW17tb4kUBfsOWDtxhTjhJKQnWslOYmX13klvbXgKGhCK3mU5W7PsjhiGQhjaAt8lszjTd
ttuim+Uh7q3hicKmaTtkhKH1r069iRlYBrPzKAfLWZkzJYRmNpjPyAS8vDz62mD9Ufz0RjGuOqjE
rx6ln09foSClezo2+1ubyempmxbyS/HECbFf1DbzGaoM+egcZZkbBxQIC1D0YpzQSKY7m8LEQxdV
2G47+ivSgVdp3BpwQ+PKB+IiqZ9u4uyegXjBsx/SIF0za4/rhK6FmVUtytSyLeskui8jMD1dVwMw
F6V3jZ1yOo1T9ziPwX1nTKTfXSHf5sqmJzkleYHdLNh5qJ/nyOuDrWxVt54tlXzQGUBbWkBLatmN
XxWqf4LBuM6yVRjV/fdSZNpBoUzOK3/9knn3tHv+X1rS/g8J+3//8bco2r8U78179/6H3/CzY2V7
6H808+OPts+6f6LE9J/8f33nv/34+VGe5+rHv//t/TOPC1BNXRN/dH+4JJrQEzz7X5LUNj9oDPiv
/9IvmJr3mx6LoTL7NPrp//7HxdLVxDQkaA/Lm6Ul57/926+bJddHH2kA/Np/Xjp/QSp4l0avBdAp
kM75iPKv3CyRaP90szSx4CBk2rif0NADXyuev7tZxoVT5Xx+9b5P2zNj8PI+CSgbi9N9u5BItacX
zAxPZAho24ATSG5xoA+4x1WVWBnehml8Rh0pNk0Nw74xQpymZo9sEnlACMKi2YdJfD+ziABA6duX
MUx+jJXXvlCw9eyP+bocZkogEmebuVy1GIM/SkxqJHGoiMZF008Po1uEmyJznXVHbzpTw0ucF91u
sTjscQvE51zecmuB2bhQl9xRlVgPwW3IS6Jw9UjLHAO2lvhakxHz7bkZB+NsbYyS3uakSzeF3RKI
aJ3vS2+3V56HF2Si5XsLCz6qN8zL30Yvg6FvGxbnnmkXb4FXsMiF03VSFHZG7VeUAfvCaIJQdg00
EthZmWH/srAe41tXSVutfWvMVzELyNZcx06UbSPZfBSB3Kso6AnbWZvCq8ubT8bedb/0FUgDMSLV
Ed4PR/L+q7CmIWSsuotZcN4wga2DNrd2WTl9oXiS7uEj9VjFenLVO4S86NhD0cBzvwJgY9OBvC6N
pl/ljd+fAP7jbY1Q41uVUCBPr0nEtIu0i53gDs0pXgpv1EZht08NANeYl8msAxqVaL2gJ1fsJCCa
iJNxceDY3Pq3KbK6M+vfUxctZ8tpgptPowRplaA/TyMFOnUM66dW/SmTcM6QLvK9MGcLazaW7tJK
u31Y9BB2vNRFGkjpnaKtgM4WMqowjPe9juzN5VTtRUdswwC6tx2xya/4JOpTq9Q96u0rTNNn13b6
bcIZiJnKLVDmDwVd4S7yR/NORrrSVpE0zZf4rYqWk7Qa9zRXHNX6vOt2vhu/MV9/qlL1EGRJ+BaM
/DQyvFtV3D1D5YRfUjanma1tSx4g4bIjW2K+xYDdgoNlT8tXvwgigAMJ4bnsdnWHjNyEJuxUv3+0
8OPfY/x9oU+UAh/lZGSRa3ln9/1ecRXV/a3ueQoHoGBZ+JBUJjrA3NzRtJWe/voq/P/RmFD8YyVG
X/vvlb611vhihRn2v1iO+Zu/lmMWXchtSHMBa52tWZT/1PmYCKIwY9tkgvUHZJBl/uYFgspHx/ZZ
y32bydev1Zh3uT7rNyqIHwgXE8RfWY2tP0/sTA9gEPPKgM8CvfrPyCAaUT2I48m8R5qRXBIc7cQk
bgRMziOIGpnmmhHCYTRTgScmNO7wNCiAdN7I7m9+x1sMhhnW8TmSGfC66iqrsb+y6M1raXTxrpOZ
vynbNN3GIo4eHI8Um033+9YdtCGreGINEft6muqds5TBfnLIOef44sJ6Km+Exl7hfr5MRtpT5yPc
f4zX/qfOroWLrfNfPZHn96bgUJK+/+GB/Mff+vU0+r85Dgk+l2mpqWfXPFm/VGf7NzNAdGBwrN/8
PDb8OhwITgAOpVom6rfA4aMHsb8eRyHQqqXg0ZZCN3S4f420qglVvx+auA6nEDxalsuz7fOE//Fs
4LaOga+LohCndQ5zMd/cMP07SMTdwL7JUr1t6Zyy3CcAKV9wbjb/F1cO8rbWtf/wGVA/xoRe+Kbr
OHxRf9K9VeRYi7v8ZA2UO4WivcYNRU28zVQ0jcBowtHgZpr23+bQqo4IMwIPLG3GZVe/VIPApZq0
HP4S5z356Xk08ahTNY5h1JawBSj49Oo03wSlcvZRB0AALD+SjXbpe9j1kQJxyGgHfy1pZcHRH2hr
v/b461/42vVPo/b3JDG9W+SEGEvtecc4UX7h7hKJ7smudD1bPp08u+hPMbEClCl/T7v8pyuGL8SF
7CvhGCZzcUkbe80IjXiC7ZBTgHX9yElw2Sm3RbNW6s61KtToQhytccjOP9+ITtf06eq8WvydquDd
0MrPMjvQzUrLyvc2O8SZ7UMG0elMtanckkpsP+62RFCIc9G1JsaICBuD0SIhXsUdmV4M59WVtsdg
jIr4MHBoGM3Bz4ewAZpKXcFiqG0nULyxR12kzn+4OglSubSOmhb5P50SgUkIEsjg1CW4/wiiJKlz
C3WyZMxI19Q6bSKJnXDL2KbkVnQahX4Bcim5D9sSi8IKxFpArIdROBUrBxPut8612DrhAjexc+iA
0MkXyiqWoVibSXgBFZGoY+kB46rou9KpGZv4zECMJoibV6qYm+0UDBvmKcU1qiaCHpNz9gCIUjU9
bWqdy7Gqb1anriaQICcg9DbAVj1UhQBtpukGVV68j6MPMLI1V3Mj7hnJN1BCOdTRUU7Uhrw6fxKW
SN10+LMsDhPlvKqikTSRaqngGPkemwN3/nYwLnZMaalJZTUTYjhNBJNwP0HZ0lmlQKeWkGEwvbkA
K+vXqPcPLOKvFTEnxKy9p3NPC3FZnYMyCERFcXix6PGFt0tWqtKpKU/np1ydpAKmfHWJViU6Y7UQ
tqIm9R1l+GwQwqqwdOlM1iSPNKLwXdJpLXRoTMEzMsPAN1tl7lvZoJiS8JoCIry9EWPCpmd9ag6O
2I46EyZ1OizLnPM0mcOO7hxrbeY3COPvs02iTBIty3FmmDpr5ujUWUX8bCaG5g9Iz3nITWFovY85
TkFOElrrdXqtTPaBTrNVxNp6nW+rCbrpKyyRoz0bJuMEnYUTOhU36nycR1BupCGJz9amYTQnRsdA
bF7lhbUNdcIuj9+E7toETBMkKRjl4LnuuguE9Fzn82JZZxvAQDTKM8hP7G7dZJQKkzDW2T53sD+7
tjiDU6iOoc7/qRKLN10cEJV840DpC/TJ1l8btkNsMPU+p3h8kbjC4G228UYjvBbiP0uOW2LmEbyZ
+k0t6wPK8C5vlv7UYIRbAzIioUN+cSDHGIVHOZEnwExClEBHHcOpPQRvCfnHRgchfRKRlY5GSh2S
THRcUurgZKIjlJYOU/Zw38DrxmcrzTsk5Durif1rFjvBjqJpZi4RJWv9BETUctPpYrvTaziSaI6c
7INYro43F95O0Ee08UpzOEod+0zT4Ueq6yeIDSDfA1951ZN1cJdknR/JX39gHbU3Tl+WF5NcaawD
ppigjyaJ01lHT7nx/RhpgMDUEmMG1gFVIP5EvSwiqwnxtSEKX63CHZ9dwUQyiECMLUyOcjKvrg6/
SlZuH6Pz3VTjcDWCxzjcE5gpuH0KyYt0TPcR5ukVpIJsB4OChBxJ20RHbpef4VvvW/wzjGtH5a1n
arTzDE8daeKtNmjf28busoelpJW809FeT4d8Q4MFqm9opJnce4M04g4L4kMdLO4h0yHhhrRwp2PD
EfFhHSPGONTcJTpaXFWGujOITp7laJwqFs8d8hAcFkZg9OIlD25B7j7v8urYq+QpaHtxh6UzXEvM
sCqnP6hzEVcNFwZVRW/vDkxXdfFI4Fwc/YacFLacSD3IZgdsLb8OBmQ7C//caqI4h/DfW+mU8xvJ
umkjvP5VpYQsRlPWp/xx4D3A7USMLzcMXySPyqoVYaJLPp7QiI1HZ2xOXNWcdVnjK4nT3D4iphOt
zYKImjywHxLO8VvM7R9sFDTZ8qszQdvrQeKSl4Qdlzp28+z0KHdD/q0d24FyPKkODZwGTBYg5NLr
nGdQwowqQvo1ujskYAjX4cVoSjpd4rak/bZwzzkc89msho9iTunyGh4bMxdvSN1PQSW/UCCxHKm6
9B7oaFotkyVvvuftyokQukWVx2Z6lkzQccW4CArx5F1y4u+1SrszOJEO+2hr0qDm6XaMjsI1IH2U
jaTZS0TF0opgi7PqW5szt+yG8883YfZ1jnl8fWegdaoHPBUaTA7SyX1TfuE+VzCtysR+Yb0RzxEi
SnmuIDR/9Uio751kjtalSp9JGN2Zifc1Gszga4Ptww1JKeVCODszls0dregyoIGnjsurD8LzNMvi
CHTlk75boICF4x6SJH5Qrjz6Aou7Pdq0NJDCxt1uc8Cn+MH2vw0ZxZ1NFd1C23qy8iG+d1y5ou2E
UneRxW+evWAHIvqQz+NjxHbM9Wk59/P0WMR0pUHEqyC6j8R1vZlB0GDNq4g1fpu7IXPsDOvbYPZ7
RHHoSR21eBZydZUnkC968k1MzvnK3FcNQ1xbc9fv3LbMue708RHQ1HuKdiBsYgiB18GkF2TdMh17
+flmtmjPpiv77PRRcVcI9JPJOYyV3Z4mP32gCCP8ovSLqc4Vo7gMIxMMMbAO9XkOKGtcKgdfnFnf
pRqZ2ObvkSXmrYwnBgbAElIizre6ZTlv3SQ/TxpYF8xudUf7yUdRluG28fnzELti5hQ2qPTUwM7l
KHPtuYpzgBUXt1x9r0LCGRbdNEFY3UxtQgA0tAHRAHarsWjQyGL/aMfRfGhhvGyjJvSIP/XwuLox
OwUauNyTYNv3MW2dpaSGNrJ7d2M0MQZLTdZRwsbw5Vf+rQ6yalUV1Q9I5umD5BG41ilewGyK6aA1
dDuxYU14ACAIyap8kIPozuGcWIdxmb9niRlgwiZr1xgjA/Yg/UEQt95jXoAtmr8YuI+C4DkxFiaz
/kzdXxCydKYzzmrPeZqjZbiU9lJxZi18mu4JdqcCTWSKqutENdNzby4ZnEyveBmm4a2wdR53RIJL
BHhSODqP2D6iTT/U9R7+neLTRvu2XXg2fvQyh0Z3xo3f7IGLgBQwQ+uxkSE+FZsvzg0zeGZlzKmf
HsLUMcNjLtzP0Xmfm6xmgoajMKovrmdHF07FNWW1Hac09pwNCLtoZ/kDTCImkRxTsy+FY8FGJA69
5W48VJo9kKbOXag7R1tjPMQQJM7u7MvraH4JjWV8ijvDYIqiboYxS8L2XgAgEHbU2OCeIUz8HX5c
TwBbyu+8+DSOkv6FcTwWKhguFkPTfaNRtkM+DI8t9UO5hy2SNFyx88w23sLHBCxXpTAhUiqPVG2F
D76W61Of71EZigEyVnJvKL/mBDzQQy7t7mRY9bHCR1lmxvPQ+eZhMk1BZ/3U0TwM278b2ycza/r7
yqbrzpaU9E6FOjdWcgVoLLWBpX3sS7GntwHAXTk4m9TSfbn4cldJl/eA4hbz5TB+JjUHNQfqx5m8
Df0O5slefqQDIACALU/BEL6MNSeXNHOGFaehYgWcGF/A0iVrgqkFaYSWsk89b4XysfWCkTktw1pt
BwabZdLgF8UqBRRrnoGhdse4Vttcdfy0eXq35JzwZlC9dg5NsHdJpBymRSG8BTogt73LcwY5sL3M
6fjugZQ8x0mwM0ovOEeVEV5dWInXJGcdCZmVwmvyjoq1bz2Nti7VjiimtejrNIjh1XJqXkV6WSjO
OTUYII8js/eynZx9sijxsvhcFccxMjnidvVjNMf3tBOfCT2mkDC5DlByyDkxCuntFYPDwB5Cl1UK
Em3leaqRLZdQJttl+Qhtt3lSPXNvxuTjtqZOfjdEi0F+FviWHN0It4vzXDWRfOlajF3V1B+R5D+s
56Yf+XQMHoda2QfcrvDBsjm7TfJc1c8y4uAZmFWD4dbvVkJS5JZ7atxO3sKBbhjpJYyjclNQTg0x
iC1fOU5Bw0AUP1Ddga83eXf7htbU3BL7AAN2SRmV+eBV7n1EBPiGNztdhxEH9lz18aVVvrnJiQxt
h8RgcsYo/zAWGTkJrE9rK6fnkmPY+EQuGU7ZMo2nFFznaijHbD/Y+WrmAtGXaXhx0ti7s5aCDq+8
ZlDoCHKEOV7pPDTvPbuzThpWRYkHdYd5Zo8Eo65hXyRnXn5kTMfi1AMaIHdF2sROTEwM8RcSqYe4
rvpd7vTqaKYamoxMg+LvqQOtOGCtvfJCuwo3yMxcdrPfibeyX47NAvt4dFIiK9zY9qmXlSvWkeZh
QlWGdHbX8phNqpOvY1yd5tyrP2vHe2LqtiUk2N4Ni2xIxWZfmHwaR2OsX2cgScdWAVRo+t4/GT6T
EM7HN9pIEe45221S5f4I8lz+MOrnebYuShreLeSRe7KS5Vs0B+lxCeKvVZ7Jk8y7b4bhZychBqFv
sHp2nRpHZqQ/EAe+Daj9mh/Cgqf85BplKY0Yo/fAJ+cdy3Tk5DQ+2vMoHz1uIZhxH7llMmH1XGys
jbPHkZk8So8uPXhWM6eDblUPArZfD/8+7Mo7Joi00WAKPJdLog5VbHUrgxAe/EjFaQJ/9V4O3N1S
myZVQ5rnZgGkFidFvE11SjVyTKVX6vepBdLHDn0JPDxP5ugkmsfzg8KVt6E2nAeq05yHumKIKqlX
jmkwPzgda03CQgL/r7pURvQsuSbexRkDYZeDo12I6cXVRdS21+0Hj741Q7jhZgz7+JzzYXbjUn0W
oi3uZ0FkvbFwtaWDtaeToX3B7m1uxKTnPM4e87R4xS+IGamkLwT3JoMa3amI636bYlS4twzuQSzM
/gE6J+yMgmFV3bPJ5JP33PURDLXGvlECOJ27CnZJn3pnUgf3seCJdonOd5JYlqc5r5XB6y9LI1wp
ZYw0BZ2x0hJPYhrihNLbHtTQwYGZRHVI1bKBw/vZdbJ6519n3mKpjzZKTkmdqKubZby6ORjty4Rj
4+w7hF4X585t5TMDrv7BKbwvk0hx9INa2hOYXfaxYP5eh9E9CmDxfeIwyt40bAJB1Nwe8SJkSWwA
ObROWTQx5BnPYcKhuQsAwQYFkfQkus7dbK7MsbZXBdchSgSnNyph2TvsCJIZDeJ4UVp8e91na5mA
aykhVpjEG4MfpDJJA7jACiXoq4FWp17NC9G1+hvZG3c9KRGvJ+GNRNqGeziuV+HCHq7j+g3i65VQ
//skihhZQpcVxxCunAxCyXZkIVVUGBLMxMjlr4cut86zl0lUtqXfiVGD+OvhxTdsjquMa62NP3bk
dl3y7shp2aZuQbI3UQvfy8B84do3Nky+Cou7chyBFOw87ErmEF+aQVZXG23Ar4r9aJE+tqYiW3eg
JbcJH3rbGJx7Km9OLnXUPrlRBpBYb0/ZZOysHOtvWz1FEeHUahw/aHbJXpS4cxX4B5ew6I0B3xFz
cINn1S6gugLTIpxwtW3wGaEFe2zkqgSE7eoWFAKTOKV/o3rGanelVvJzhACyqiNFf4ft7ju3TaAB
Uv4n6WTZhuHA2UIyJ1V+FB2MZvow0rG41d09q27FrnLETnNxPGxfxBANYDra7m/N2Zre2nefisaN
1TaPnqg/u5pICTWNGFs9/xrFhX9Rk/gBtq7bZkI8d7QSsh1ykK7YRoIl83eTaJlVJkRczAjKUN7K
blMSjFmPNfM3JhProW0QqMsBn9nAbTiq/FArmckXy8W9VzM8LHmgcQGBBZiaKfgCEFJtajMBFeAw
1mzphTll9IisnTyIgUzMGZ6mKdzYka0AtXK0LmLD3iOPsJfBAxFhbt/M3nLWnEV9umW8bOcyqblL
6H869iXJiTbNGJKm9y6v5u/UNq9VR/KAUcCqa2AqiozihLCXzwOgAaczqnVeOAx0elg8Nu6j0nXR
JOuWG7c9n0bpr2O81icMq8Oqpcro0FfP2LDF2myYUBLdePDEi00V4NNAy2uacUavew4pJafvg5z2
3hjypUt3j8uGdI4fOXdDaJVb1l4E9KfY08eqWJ0GZ7Z3zvj31jctvMbBp1/FByrsKaSfEx5eSL8y
r39QcjxdcgrUfTP8nsU9TWzd8AVdF57ESBdLO88+VtYifhAaWwvt2Nu19QCzxy9ZHX2HxYFbIwRe
aupRVpWXNPdelO2JY3JdimFJYnLEKjWCH7GnKUW1GtQxlsRaiApT2wnuZp20zX2DD38VOAMouxQf
mSoMqhTGmp7WWbXbsF76jYqMk5D9dCjmJDnkyfKUCyc667wLyHaLj+24+eXnmwQTGs93fezAIx5l
UE7beEg3vPK/jc1i3Qcmjei1hucXI1CDFCY3Wl0kgfQS2x42AybOOyxoaV8w4i4NKkAJgtwTsfri
FigckBG6C/jyaUcGXaNm/egazRoc5fVvSd88J/NCsFpbYweGK/YQ4N+Zuo3dGvLKSVle8ZPgKgtJ
I/38f10DXbMwerY+moCofje3bb9kN7OZ35iLVMS22lutDOtxdMyjAztgosmco0G3Isf30fHz3jX2
UB+juTwFDkiwRcr86oSGyX3ZuiSLnI9+JSJtuy/ONIGNB98V6m6ZKPX1KX+7Dp3tbUkvqYeipiWp
7kRO5Zj3xZqj8UaJeX0i6PYk64FVUpBLdqndfkIkn7e4F+1eOHtM3uWt6sUaFdG8jlH/Hiwk7DWy
cWfaw84Soc/PwM3+D3nnsWQ5kiXZX+kfQAq4AdvH8LjTcI/wDSQoiIEZYKBf3wfR1SWZVdItk7sZ
mY1XhWRllucjBrt6VY/ivuorOGwD9SXCrR+BwfJ2VeE9iduKb0nzkcZt+GjPpGTasm4jac+woM0y
brFjUkXWLpSglgHDHfYvPRucLjlOrCQolgfpsd9gETJG9hl3b/u9XRpO5CK5mVVnvfiVkYDoDbJT
IxdgYlZpw4Ab6gM6Qn8JzaSmQItX1Uvin6Pov7oGTmu7p6vO7C3jUDY+13hnZM9KwuNC17PE/F+X
j1Nsfc+hmzwmQKRQbeXnytUlca557aUNvCcstRH9X8Gun50HR8mvYHDvYWWzqK3irTNmn/CxMbLV
zGdODPau9jZ+2d0rvSDYzhpgnxqWA29Sa7XQfQFZpx4MxckRFuCvDsOHrvIDEEWo+HTU29VHYdjO
wc+dduuFfFVB5RV74lCbpada3sKB2wBNZDCooiQJXzAB9ghNKbVOQxVcOswYWE1CkKnt4L5Kx/1c
qFTckH62A/Vgr2YBYq+Y6JzBHbnJ8wQOaG9mTMQNGLMFgHDek+5oJMUuue7UGaKujVkP60k+Fsek
48MP5wc134TM3aYUqqgqBKM7EN/z++m9DghSxiF9aeAZ9Otg+d5hMqHUJ8IB7TqC04GDdC7t4Luy
tXNBxty0/tCQkXlLYiEeqxlttxAXVxDB4s4xvc7ZuaOljQA4dMrWVJBQoPfCqKXTI2DblA9VfsrT
kk90hW4UDE77XJCTpQ5neR88v3otq/jixP6xbEpwqj5pM7BQaHhxT8KTEqq9M44eWcG8PVMo1J5z
g2BZjl68MzoChC5W/e3Io40Ni3EaJWCS2tfGJbFlvy1ZUNiBNN9ChbeVD+S9G4Pw2qj85GJH/5Th
vwmKdRPalQEDqju+YoYHD4r0hsr8slgUuudhTVNrC1BfiYVmd7Wb1TLsG6PvnycXqL3Vtg92ieuL
qOt2Kgvsydi1gVHZr7PMs0vgQn0dJQ+dwrav3DCti+5+NJNlRp312CiWtn1hee8hT3vsRrpF/gFK
3U5cSFv43fS4NYcqTJrHkHtMruE3ZWb1nuamH6G/GlzaFcXsrCe3g+eBNkKqxKpqUNLmHnqBCBCY
VgYxqGEi6VpMTLTU5zZGLT7jztjkHHBabgpPszDEW5RzH9jzSmJCr7Ob1DK8tDHSuTVOCeUtXnv2
TPWRIOhGHdZbkG2CnSprncawRnTz8a7N7DlRg/FZWJijznnWMA2nvn4iaBNovFJxHeizS8E2sMbq
rlQHthiO2p7ySS9KWorMuxToat+ltFl6wD8yPF4R+LdlozpNZtBkzF10B6uzDiI+0Z87YbXsXc3x
MV29VA22M5NT4lZJdtyyHM+OX4Jpt+iz8WnpGEac821JIIbPCBO1Md5RDvGD9J/7quheuQ0DbTU8
FtvyW4FB+hqw5YRZGxBkqNSA7Z77qvYei95q3pbpPAgHcE696Psq4eay4ii0BaDkgdYREQBjQ988
NLGwIVUt9c51KNhrvLClBKj7TpaUo8HRz84EUzpeTBlhzf7UpVV/rwaLGr7cjiiMJNEFdBlsI5ni
leGcRrbqP2yPFgwOXm5ngcwie+Qj6tGeMyauPNYWZS8xUaBimKbH0qnVQ9l/WEKf+9TpL6x3rOvU
Q1Qs5I2bOetfnjYUKufGYYAxBYQjpZfPcg8xsnnG/QevcQIGlkEZHOHwVuIaBOnmvDlmfh4zukgQ
tkwSdCFqZOv5uznvswOmfXvrEv44+JVJgQKG9k1RDwVcbTbope1R4VCe1th1CpV/w64h3Jk6iajW
esqD5Gs426dFaghYWXmwK+uRjeXr4DEHOvXABGP6T+hESHYtc9R6p4vb5sXg5C+JR2CrJoXWXi3w
4qjvVKYYwTPr7tcyNx+7+axKi71U0swMFKz9WDIxObfUX7AUyYJcblyBT8Ju9wKaEPfU8ReaUMrC
Dtp2kxlyI2CnoXK6Oyz4/ZY49Oe0GZaLWYyCF4K9QmIj7MogxTVAn9M4bV8Xm8HLlklzTjL/l9dP
EGhdFZWBvCnacinHeMjUctY+NZB9TDKLm/pGluwQ0zy/2nV3JUPA7pP9ohrcZqOLH76Bg7wX+MAF
9n18qQjNTfYBxc1hWG9wAhTk2Oz0ffF5v80ZYX0Yj9OSgxjPHigi+945zsPkENQuBtCRBtABs2oY
mFKO84yHKui4X2W1eBun0xtkmJ+A8UIQutU31xy/LA5apvLtuwbPf+CzRZyi20wZboIme52HcedM
aNtOxiwxLNOH23k3mwg3AFrKWEpxxJZv7VRhrMG9+VOfaF5evepz9UZY03iR7DICM92mxThuO4pj
wQTcqMZINmGJrwRMYb63GsURW5wsRUgsXHKHAQF0txyuwpNP5tivHdnPgYxdEP49V0Y2WXPiP6rQ
O5YL7eSNI7iKUUzIF/QMKGkzeeiksfnDBAW+lZPXbhowYlYzfJbcKLoRGScN52wb+O7N6uMfgtD3
NnFLeitCMNTgVbC6k1hquTCupOlySRDxS+HBbBgG+LH71tM4NTA9FKyft96QpdFQxQcY/cYuBSoV
mRLfm3SVPszcAzYxt+xDZ3L/pzllhvGZxFNExICJWS4JwUG29S3CHf5Qix1l23O5U7sQoNgudufi
CdObYiwYKSyBZXgYTfPBT/P+VgIMoX10wLY8uPIwMKBfmsFvmJJ660u53DHm36BUi2+1+4tRee2c
sIe7XspXHCDW52I1A+SNhl9YV4fcCoifBM6Aolcdy3o8DWUlHjA0m5vBbJ09uaAZWV73F/0toNbz
YMxuvR9UBwff/VUmhf6yDILrUHunlzm+zgHNw66FJa+TaHLYRmtE8PzBohjuoBxTXnU2oIE4uREh
zj5wW5EfFVBrbDLNbpz68k105SPct0c6mNxT29RV1MRWuMPAuuLIjJgvVfm9UI13R0E/CtpE9/zi
Dj03pA1VGD4RfmnPDtihrV9VyHnulN8pn98FQA5qpvx5x+ZPXNT6Y1Ji43fpyRhy3LhK9dRskQJs
5kJdBzc1tkva8QnDltGyEA3GxL5Y0nKv48yRE2IXP8gm1LdCO/fUcHrQBErti3bOL9msyBTmfMTY
q+ifibwKWTQ/3NTiq5tN43NfVVNkk8OmBKTjwMd/g33mHacnLRLmUl60dLrTyuRXcyhA/Q5fKJeo
Ye8Fxu4+ik4A4AazCuEaYtGNQtrkBPyQTjcX1l6olkM9dr/42EdExAnHqWmH+FPfEhpwPYK781jP
pGBp1vCndhcX9bIPUF6kSzs0Z9L80bhfbVP/NCowZoMY68c+ndGXTesNlGQA1dBcaNGmVq+qmuZp
suGJFy0XJqpolwNs0AzAqB01tld+LtPuOeuLL0VnBpirhX6I2X68xASwRjP4idG6eM+tOqoyv/mo
bRCSS2onN6ds6+1i9N25DFe7SZp/qmSYX8HaySsX+092PDpwM/P47szkPhtWkdfMAKOSzAAh6Fud
d4QJvcjLgotIMy6guNOxptZnzHfZNssznsdF0l+xUtURMeufXJnsQ5yhfnp8ZLe6ltkeVG54+/1j
bpfwZjge30NF2YJuLpWBQY6l60YbP4bc7J6Rtv2XRvgNXnTQmVZxNLRrPvv60SU3FcFx7I4yfHU6
trBynsr7iGeHVXyP8KCMyxQ2Dx3q8Mmx+/yYG2Z2aGN6Olix3WJB46We2ZNXrQoOo+sK/lEpt751
Wz+7bXti5/vOPrI+JkkDqBf2w9yq+dGzVXASUrwZST1ee8Ke5zFWd4P+NKF195C0w1uAy2vfFXB1
TWHSdiBbyQaP7NOM7tOzQy9ychZY2b81ZlLhS6LkKmkUp09lRnLdb4eTfmpagCSF8GDGzcleCXDL
RiPnW5XLH5OeT6UHgqapU/Nu1kTeJbsQAIU+T/NitLayq/rHWlhbpeg/UClRchNUNTXs+Nax89yI
eBLaon88sbBQdijkqDc18NKanvJwbSwf1u5ycxLO0SeLAKNjupUNDefh2nUO59lB+uUT3lOEHsxX
ZuL0k6IgHVNOu/EnGtJguwAHpkwem9jwRITtSf5uWCc5vzauA2upn4aRFnax9rHLtZndWOhot0YC
GlNyYkuq38q1x93S+h0vGFc7V7TR5AJdH+b2g917eeA9ooFjphO+gu54l9TE92tfvL02x5trh3y8
tskv3riZqZefM3rmhdtf8rV53h3ooJ/D5k7al/7wtZ+efPHeb0fvLubuNga+R8YsDdAuS7EHlai2
M9L2qaH0Psb+fElA8h152hx91gvn3z8qQpCYHAo/QmVnqy+qKGdbtVtYBewaHCbH2ff3Y5eV3D8Q
9Sz/c2yO6R3+9U/YCzwPw+KdCNgA2N89227v4Pkyz53GxNaSYuQkqFt2o5OIjAawY9lhdEuHrGGr
Lb4QmQz5KnLTFA2+SNNdXv3OjKnA1j993K2bsk7KoxUs1B7lEkav4P2PV9Z/qZdH35nX6oMej6k2
qq1xKpf+jcqPeBOmJlbHlFb20eW+OGr/8zybdwRrDduw+1AJnWB+PIL/TsJvdJkjJAAjmrHfjeNz
npk8hfk67JyZxTEm3cMqIYU7NWmLcEXzVlcwCobYOCUmPas4cIm8KdA9FJUZJavuMfC+mWiWu7LW
b7FtPnpVNfClhFvkqjff0I9GQEzFEMaJv4cWRWQeKIGf0tl8DFuazcXS86+26vyzueyXNMWVJPNn
D/eaZetXA11wI2aCNQQyia8vsxdpJeG2zM0hnts3rGvWtq9DDKgtAgfBbIESSau0xFi582wdvyDc
6YfCE+elCX/oKnlf0mkzwKeYavcrusXL3PIt5ivq4AUuzJ1tTBSce7z2dDs8/v4FXRojuEgIqqTd
R24C31SVvTlJcrW76R4PExCh8MuQcnBao728qCJ+L0l27VjVsn+Ko8FmnbK+k2HFqgVnU7sRVXN2
rbB6MACN8tSYA8GDtqHMDfQ28NamEzfICUipMvYPvqMLil/kS+7ziTIDxl1ThU+ofOeFcCbmshYd
iCIOJUeeXRBuCGXyRtZ6/b+S2cFQCxC+1rtbq89krscscoe6uKOO0EXjemiupJ9HD694aOCRSzRC
QN8dAuD1aAAfrZuJI/a+XSY1ffRq+D5bM56g8hNfqXOVZQcmQi59ZATPblfXO4f8Ojz8aZ2vuNmk
vACyDL+lDR7R1J3QjtnJ7Jp22rbuCDyeqsAtq1sQx8ylOKqyYK9aeV1jP/y243FY5JEg8fI0zc43
8tj1qW3NE+ZSSnpNOA5I1NPeImZ8XzP67GvDaYdTmeqAvqUiIWPTAeWaSpw+DRHywQRW7fuScSe0
Eu8hb+YIf9KzkXOTAhhA/1ssZu4Z0wwPuZ32IIChLaBQXu25oyKeR+5myQQedMsrrtKlcC9QvDJt
zielIRkHmYU2xKTGomOzNON5s+wA/ybb0S0AaeDRQHLhUBA1PQLOwL3GF0fHLZ1zudrwSNKdGw6r
SqUW7DAJHYv6GVbzUm/J7j75ZRZG3VQiKg6OonIuTU9unS+bHhshFYvmnhh2inE4zh9+/5iCWj7o
fvqSQcXamd7wo28a3M5jmR7oiVT3gYX/2ZUObhEVoGLSt9bEbRAF1nNVhPJKus24+kP7CnUnoCDG
H84U4LxAGX6rdYc3UPkGDj1eg4m9YpUP+ZNrfk9N3UVNy06wt9lms1l+Qph/y9KhvyVdE3mmtTyU
6QJSNj+YJAVRkcuwT/bmEnuXBf4NccOS3mZu9e3Gds18m9aqPTi/fZ5zG9EW9iaaYYxkzKjbp4rt
Wyke49DxIn6bhaGLArOg8MYLpqIMVK9bbUjxTzeuIVjizLaldcv6pAeRPOC/7jCzITI5VfhIgnm5
LlbqbQvFKVNW5U6AAr7EQvFVSNTdiZd2JwdkFOB7NtUujXMB9q2PYGs+2Gw/BgOUy5GqQXtk7Apo
KN47BXHMpbJG5nr/VwVp/JwL9alnWr8urZ/tm67PLziwlgOLJurHBqM5sUDDyaR58aRV5RQ3BGxK
xbIKlYZ94mly9tEktzLVB9szmCtE+MSZO1+yhQ66wSjnY85jzqIGCV9Kei9ql2cq0W0eqjIaQSEc
MEpq7GwLzThx1WBVofsO/OtTLAPnKck6Kge0NKjRaM29MSXhMcTEtV26qbhTX3nS7NC3Ti61scmB
YsFp1Vd3cKxdteTtqaliFjotwgNRvn4n8NFHKOjdAVrDyKlej/s6K+tjzBV8w/01wGmt9XmwJDiw
BLOPlXAT4PE4HSaE7H2LolLCpziYQB6OiLmYNJqctKMHhkRhM6lsXG04rrPnOMiKaDXK2+nKSRuw
Qqj1x+//FnRBeIJyjJhBFJQxHX95UImjjecV02r5k9lZ4Ypx5nMvTAqSLVKsk2sea0GKMshAyAWs
os5OLAp+xyORTP88jVxKmln6ZGPL/qp7803iX9jkVkkBh5qb/WKwgLVkSU2IeCt1oWhnmI190YOG
d7ux2LNYwtSW5M6jxas/m5NxJWqid/HkfaMo+7uXY2Kt82ZAN5t35lTjDUGB3viB1qcinL/2zBNg
8+S1MHIQO7rqDqkpxh29g99oMv+YyADcAmyWolgojnbzh3AEsuDPDqWaY9rdcofuh7UEos6UZJFO
MUSzVkQEa1nE8jh6pftq5Rj5J/g3+2k0H+G3cS/KiB2FAW+aoKyYDorgdxkF+O8jhVTgSpBYLx2d
FXz1h7XHQq8/6g7S7O8/kjK5cc9Jzt6AJzOmeALbK4UY6VqN0a3OwOB3X0YwCPv/h+TlGlT8n5OX
96/J1+JfAWu/E5vr3/dfSbfQ+8O2fazWlumH7NbCfybdQoeAvI1Lw7LJV/41Bu//wSlPKJ2t+Bp6
/1Pw0vb+IALHe+zbju8J2xZ/J3gp1l/sz0Ez8mWu71D6EIa+FwiWUH+NukmpRe10tHOJQTk3DMdU
vLRAywrj3Wlo7vJtJU7N6MR4V9VpUZ6F6y+kASnJ3f2YO/He5ByM+fqSp5LLjgUa7SBZ+NMKZLKt
Tfu5MwcEhDz47nioHn0i6q1FWZCUxbF28vJ7jC8HbrFJ/CguT4qizrFO8WTEo72fkQmPoUk+G5+q
2Gelr0+eiL8sowyjXFA0R7jj62K2VtSBqMR3APaorLYsRYlU1MVJJdRgQl6vvHDGVY3jPeguRUFi
X6WfuG/QYNFSM/JijgXViDmTy0QL0mB1cNIAo3v4R1qe/ZuELSucJcdFr1g60nVZf+/JZ/EQN+mO
RASgXzTGRyhRZvd2bcCXRA32bljoBOR8WlRikYlDleuvySKzK0VbxCmshCJmhKJNEuvyUyoDn2db
NpN4HY0LrYaQLWcwME5LHn10iXX5VAyaYjgHrRzPtqCDCtXiUOF4pmQrNGhg4IZ16bz0lnLnd+j9
epssDfCyYUZJyi57wExPGGJIfmCe2je9Hl8smgR3ZkKDYL72Rg4aQJ2FaC7iB1muq6u48J+nihOZ
s27JivDkjg1Oes4/Jh1/B+XJb7kCw1Y7SbjNO9mqVy5Y10yAHpMVbvRGv3uTf28mfY15M6U5sLBb
gELWJha5NHg1ihCb3JpmaTuJreQoWBUni8ZnTwjPg780OfGra+ujZMibM/zAXJlqiltBZYCFUXId
qqBrZfwhnY2NS9vYrlH9jyoeOSqzOLtY8cDNr+x7ONQ8QqQmG1dLJ95wspLfSwAI9ixwSuetXvU5
cvrIzipXG7NBaYytk28I5Enlfgl97JMSH9x7W7NNNPA8XMr1j+Cc7omW51AaR1+bxlnqaxYo5xxQ
WB/AeSIECaTUE89eTVWwEXwaeasvWEguvsnNNmgNcyf9sD0gLfyYoWccuLu2GFjyZ3/KLjUtbNhX
BRSk7IHZA+MdQfzAJ5UKeWjXltmv3G/ki5cEdPrWvwxh9UdBOUpEOQQFxAuRMzaXX6vWhxBIiRji
8Rc5Cv80zNXNCAYMFz1DrFT6oe4+aGlIDjk3nWPvp+6+9vxr6r3NaxQGe4q5AQOnjsuaakDTAUJb
WZ9gHRzyubEOZLW6C9k/PllP/tpTsVSltXHARlDK0L7EdMyc7dbg99EQslqbvCX5C/rFiRROdCei
lNxoaFKogv63PDWCmz1B6fOtkl2TtH4VIuijsK225UJjtQN/iXUTJpZhoSWWVuooLf2KaqXUOM1N
APt1TK8qXyW5cTs57gfQ0ofJ+mUPmJeD3P4eQ3Sjqz0SZacPQg4+h6DWEe7x5DAmPLxn3xwiyq0q
FDC3Ow2187mBZHVJcWc2PZDbqqNdYokxJy5JWm4naXwrZxYEkmAeAaYr927jCN+XuQ53+EOOWJX7
8kvQ5DP3YcDDliOeGGWzGxc5szNhX7QWhv2+Tbk0p2fKCoNtJ6AtT9DWXTol4mXRG+Qxq1XfC2+h
18ah5LGT7DsTI48gAh0tOjGmkjnCC7wTa0f2wnH9EBfclMv6WQrfjkiwXvKClmzDxpc32/nbYhdo
D3JmCagE+/mc+1SVf82m5J1eNnntOg2Rgl3B1i6nOsLCgNSfEEEacWUxQXlUCnApxG9hMD/wetl0
1JD4HKrvXc2I0XnqVwcgt9WYFS1vnJ4ynlKbTH+TtuVsCxLLEYPBroWYtXMlTavDRF4hTb8YS/lz
YC+0d2s8aCpwkk2/EOnl7epAOW7iPAbl75TiZJEm1rSwoSS9rv8ZSB5kjuH1uyZn98Oi8FjM1rfA
RSnBCE0xpdlEirJXaEo/60KEETNgzXLPCtn2BuIUEqQ40Wyntl2JbXn4rRiOX2b5ODPafsLt9bE0
o/Vgec5PWtXxanJl/J42Citl65hXE/z+ZrCWEGlRn5BT7BckMfNW0znrO0azMXBof80gYILTN8VT
XvJvKGQnjxA9inywHxI/eejiicFUCOP8+8fiyYRju1Y4UBbaX61CPQAqrXdJw34V2B5/XH/0haCh
Tc4PsI5YLLCixYhUIyQKW17JfJ74ANJkzj51F6SL8XWJ71iiqu9+bHJm9a6+VwKcyYD6MjGfMsim
yYGFdLKjlBMDLOx/yGTetK8D9WVZnHxHMJcCQTp9J4prW2TUjIsBbKaKdRuGFg2DDWB3XHo3eFoU
1UKbY3jC3qaMH0YxMYDQrPFikC050J9CLZA/qZsz2hQPKms+26HAbCMVbzxj5AFVY/jmSYEbtmJR
lugXcnHNztaz/9wNcsJQFlvnuBnyC/WP3gM+DA1K9KEJm4z0NY/csh22s4VT2lO9vqcaCW92Rpwu
2UpuDJUG9Dohvxbms1OP/YuUHKFlkd9+P1tiGCuXJOOHHXTiXA94COzpmcoronrlFFmJ1a5nEAhT
D/M3a7MZdcyoanPvzrI4J15A6NS295yP+qGsU248nnapLuk60pFtc/NccFk8KqunZIbjbXrTLwqS
yxZ/UGxxppKp5kK/z0KJTbsndiENA/uGKr+ghO75GOcnQKLAcuoJi4HT7VtCOc+iQG3iooWBw32l
9ZbComAl3FHhYGx61fP1xH5/7GKJ+OS7zdbV1fzE5HfrMAG88yEmk7cgwqaZcyt8ZzosBm97nNeg
+UBpXVQW0MdD0x9PKmE94VyGCdrFPNgrtirMw7cAy0UELa/hOVyTxJG+jJK+eJq5Fl8SkeodVg/a
QzFVPHV+WfNEdFALqw6UTFvlV3CcMUVcDnB2N++Q69NVuUwfElBKeGemx0wTgShtoaK1HSpzO+dO
kYe6Cz1MEL1Z8cdkx17oKeb0ZzO/1jV2W2w1yys6bbLTeRw+o9XQ08a356nj8mr2HQGwqk6uvr0r
lVZRHtJibENiwpxL/UbAP8Hs0OJ06B9ZgY90xA4gUKt3f3FgJcVsmh5FEDY3gET3ahlumJvYnBdm
ujEJSNP1/a3wm7MpMEvWAc4XVOaFxQarkboByD5Vy5b530ZOrPstvs8L/q+1xnbZ5nTYbeOuothE
i0/Uvo4wO6/LYE5bjy2ZMzH1eb0ZHJOR2dtMvs0Ez7bsP09yYDno0GfdIhukmrsf1NMXnPZRadX3
Un+lYvrL4I0cusVTXzo+HrSEayyLDccXL7i98TM0zNZlKVAnAQOIqfqRq1JuljLWuAPcJ0Ar5cbF
/7krCR2YLQ4lHA0vXGbe68x5VUN2cKv0TBjO5ZCYj2ZiJBhqoDX39HXhncnTADtDU5X3xYq3ngvz
qTFpHEPz2uAMKiMJA3YLAPNS+C1/f08nqxWwt1V6orCa2MoxUe13meSE8nMD9YLFx5VaPwruLKsi
leR3+8kexPPYUvOXR1lq1r8osP9u4U7aqhlLJuakmD35x+/p8W9xYI775/1fmXD/hyUnf6HK/b8F
mvtfi1B2X8uv1X8wZf8HxeB/Acr8nrRd/uZ/MGXsP0KYKaaFnO6bnutDbfkHU4ZiEyZfPHDAYVyG
cWbw/wbOgTjio2kHvr9SVmAZ/ZMpY5t/OD7Yo9AzcUWsNSp/Z9IO10H6z0QXkDKOazPs+5ZrBeiu
fx20uf+okRCOu6eH91cv/LsgUtT4ZEvjRm7M3NoXM96BwYhfsaE8NYv/RbRJ1IcfEMuILLGEjNPl
TfYQKDMKz4BVcvbhmdSjt50YTJJ4uKWj+QaROZI6OTTLGtBrj8iIjCPMoCSwOUb64OCPBgDfZBcu
C32ocKvphJC+8+SzvwCKExFVeXJj686a3/aTbyiEh7kJ90GhXljbvixTvI99AErYTyUu9UJ/W4qX
OVEg1ZaIOe8g3PEmmoAMf3m1GvdOXQDkDhevD1VDJHqbeY6K1e0K1nu249eFLe0Omspr55OFH/OH
MkZFFjjXNp3XcqceSdMnxZNO0PCbLockN3zoNnw1g/Zz7vKyJaYb4TE9KUMCv9XfDc0CuCmvLl1t
f5J4Hv/rHftz3Yu1vlH/9kYKEwQLHyg+OXyY/gwOnHnkdqRR3H1BIxJT1aYU5ZWj9MGb5wfR4sJP
U+K4i9gbK8CBd+d//wXcfyUXQsla6Uim73HjBIS4Sjp/JhcS66hDmzvw2jXWNPQp9i0uXyohh9nz
9jK1H1zgxlEfL4+5Wt6o/HWuABrZa/oOdJbNz9nRLdXjrU9MxSFVRaoDyMBynQriFUrKrR8kxsnE
MlpidN26XlHuomqcw41suWsESKijw7V1KvwNoXDvyDqAPAoNzVSxmvu+s7/PYzzzlFqeGA6ipcus
Ld+/dy6fyPvTLcj7C6sXDPKqSS5//xT9vw/x9r3uK92C7kyyuvrLMbZKbv+zxniC7fb13/73/9AW
QWwGOGbIVq7EMnTE/z7x/ACV0IbQFv4WFte/8I8Dz/H+cJEVnZAGB4RJwAb/PPDgwHk+f5HqJ2E7
iGHe3znwbP9fpEU6I3zHNEPPM02T/cy/nXjl6MCEUUuEMRC9xRNwlo6+4bcKxDpVpgcTigxlYEIX
3qlHt+huJDHZWhKUXrCpTT42t46nwLC36GccjiP9EMOe4pwOQMw016BE6FDkLFQmUeK2sUv/WIfI
Oty/vHlaLQOy/DSVFjduv+src1fUeTft8sljxW0DsZGk9Ep0MKo/Syb2QOTDtq5TRnQAzWo6s1Nn
ujc6Enz7XthxivQAnXcb5raLQTybGqpnuTXr125pG4VduCBQPBlhYp9guuvyyGK2SDDc1+Cxslrp
GQbOGjrADeN7bDCKRUT4XJpup83R709K1/jGLLeyMXQREe/3WTfUFl6aENCInLMqhbLiL9k+aWNc
SomYHLUlHMUlnO1/216NpsKMVRs04O09OBABfQkiYW1Ym32xI5jKvy8gS26DzhwyTjUVt/2jT0PV
VS0UtW4GTwFzJwcjWck6y+KuKCFnxsOmmCiCbrTI5JW2ig86D3CMVZD7LCIg7NM2Ftn7ieu1ajjl
F3KYj95sBkC3PILIUWKApbmDVIcSuuQTcSmROZzchmosPNSghynIIM5m8FTw6BMeOxXi6xtHWUVe
HM/ys3So5iDpNTGk6EqMTxUGGCzYo/5g0u71Hr9skewbOYbBp4Gk6PuUFykp3o4pa2c1VS92gz+2
1JH1xBD3uTEotAa/HMAjoFhYu5L6LHzmQwMW2e0CEe+ZtwZi/01Iba1X+Yl9sBHSEKcNhputb8bJ
RKAAaus2GJz4W0cRxnxzalHV0Yz3Hp9uao/woYqxw0BeagNNaxD001Ih7RJPIGQzb+Ng6pi0C7DP
u1QWvKdG7GXdcSi9siaWn2ikRxzpxnYsxBxEpWj4pLG9JA1WNBjndnbnMwynQVLpHbzmngQ1FkdS
Ol3OZwaTs2gAVQEyBQcuF5rgQdHHv2N84F+wPVdueShKGlsPHZiAbq/RBrwdyXKs03iRoMDqzF3s
i4cFQ+zDxPOGnUXGwj0yVg05elJGO5kC6qEeCewuTIYZhavHHp46zJq2r1hewZXuH12t2XJCHsWT
U9HegDQxpzVRetui/XqpnYCCLWtszU9Zx94sMvsE3ZJAr2r5vLeY5Q2+yM3ehVlHtKs3p+FIAynf
pL4I6MadyxRGT+c5ZYdjKKuyg1/jpd6KwWwCPiHAtzAvq5jry6L76sC+AaMUCwecuhaOo2BvYyYx
Ivw440Kmo7J9gnY4+zGazHxQSkMH+M66UuFvAmrWHNpc9wGzSAZGCwbW4CF7x065MzKqLna5U+JT
m1TapgfqivN276E4LLsGVyU1HF5iSGq9+FLs2XmQQvxPzs5sSW4j27JfBDPA4Q7AXwNADJmcZ9UL
rEhRmOcZX38XWN19mRFZGcbWQ8msRMkRGHw4Z++1p5r4er9TiblHOZA++iBjyemPFF64fRaWKeoH
5J8YiNkmV57gOCA77G2GPy0lsaP+sEUawu+WivLI73Qg5k+dWQbpKtb5LfEFdf93lKZdFGxzXa9n
wAJO5sdiQSw5yNk1T0Q20XHOmeSj82zpBlLAKvrhUtmaj92VhpGzL+iRdfeOuWFJzutoeqfHLE1B
ObTk7OA78QiVn0SenssCUW/YxDUSqLXrEG6i5O7rf3XxgDYdYQ9g3byfxXiw0YGlp99WzOe2bCx3
T7Zs5EBTx6PBZQr6Btrc//lvOyZPSuGSJwcXw41+NrzkHG6pbxisQpTMZBJqJ9VQlhnfLSlAGxCC
ju5IPRqZQ+qzJsmQmsUQ9PsfuXNx16jH/eK0pSy4p6ZwaN8+vTgsx/VkY48LE691fXe1MyAzHdMb
xDFsEiR1DCpG1j87JMpUgJLiWbiByus81AN+iTuXc729tUzTZS139uWbDqTad5+/3as1TTwbizv3
Kh+gkXW7wI0lEZc5+Qa9VfYP1NQR5y8oketSTtSglA21DLbknSu5fmoc5YAmkjGlAYjvLdSnVyKj
YtRG7LjhYDsg9LOL5fzcpPTH9vPkpaEli8CYsOHDMBxEeiRanCPU+jqeJKemMnz5aq43M/vFcD6k
Xwr21pTXm5kyF+bYOq3LGQdt6qGAbQxkLhbV3/iWCrLumY7Zx/2/jd4zr+31Pv/XkGzvXc+DMkDx
/+r3A5GCgUE4DaR6CxHkWoa6Q5NrJEV/MMVCai4qizuni+cGdXkPLckR1b15/F1bCfYDFtu1MWLp
soeWDHVKdzj9oDdt34SxTp9zZ1JfX/6xtw8bqJFlwZ2B7i7l9cOuhL0RxYAlfWJ3YLL4OLS9urLV
U6hUhxfqz4aDvWLCTPIUzxQY8nWepXYSFh+J49qoYLl403eJ8DAxpjvD0I1/OvPs40i22hDrhW1i
yXr6DCmWVpzUG0kyCDYb5cwkjalyVyEhHBJLbR0iE8wJu7dhN+9www3cJi3OV99ax7+7fv2O+RJP
Jo/EN4Rigipq04/H6ctAF+ZgK5rXw8pBPtonDkKwv3c0Z8BK0F11qN4fWuhU937V9Rzx61dpW2qp
+DyV2P/5b3NErDIwG62WIZYW6TvSheVTpD9M+igHCXGMyJTRRkhm77QLLpcsWCbVzK3AvtE2HDss
LsAzoFepVFCvHH8akPBPhNugqodIglhV9kFjrdOdt/uZw7tFZhcPBJo1Z6Zrsq9Icc72FGrQlg9H
u4vIRQMy0Vbf1Ggcsbmc4rV8PYn5/RgDZ5LWt5dfu+tZZL9xihMWnxZiEG8/l/1+47phA27sTWjY
y/zbOlHCJYaMQjJch2G680U9M5aFUlUzFNZ4Sk5Px6p2IxBFMl69TqNpyNiZvY+QyNGeXLqJXNzF
nX68/POuP2J+HkF9nCItZCu3a8c8ttvc5pRGEoNYSBP/woF1vzhritTHPx9KWMqUmgljL+09/XV5
ahVmLB2GGknbQ3xnaigwwxC+PIx1HXy7/6Q9YVkAJxeuuZcbf39iDR82GTGLCgmo+WwSjd2XNPDI
YF06SlVRFZA9j+MLOsS2iDd3Bn/ufkoe4k5gN22Q108HF2Jou1E0KpSeeYSRH2KiCsQkH72yfpSR
jfMSc02Rnvt1Opo18ocVnFUEVqIYxKtazHduOoz4J/uo/WYoc5cyeabrmXtwx+83g4N3vFozNczO
IJ4nAzkLAs1R34EmkUDVAIr5P6kp/zVc+ZmXmDKbctnkAq0XLrWS30esDX4pcXwOtnninuj+Gxsa
G9UgG0F27n1SfYm97+XbfjtnO2w5SKpS/I8l7Ksxd29UnJvodsmjnbYv0pnl6HdajkgCClKbQ7Tv
JCoahcr0vdft9veil2XJ2CvE3N/r9SKyZ2d/4TgFWWBhgG5lBkTieX40yFGwWud9V6PaqYfHukMN
qPNTC4FEo2SkEmhSb7X+tnP79Kf3A4W63Is4qAEsSuJPn0FroIOYVyM5FpHj4HOvqtBcwWdSm22o
4Ro5FU+kD3de/ts74ZH3aSNLs6nZO9czNQCz1cgov4RLPAYoTUMrcR6GuCFCTl5e/oHW7XfmKZYy
HrsrNaeEq1V6W9YoWuh3hWQjhuhn3thGfMp7iBUQ1AoPT3qPAKe1SecmkVqSDtlG2+tqsdj3khNd
VsadV/DZK+JJu1wWDQv3eu9n4rSq3JK9n50a25lOG5UN3IZBVSrYpXLAk0sYQkB5wvS1WaSHlj+O
ybcQHyOW0iPQQZMFmOBkEFfRvavbn/hVCZw+AJMOxxWh7WvR4FbGZTpEjRu2kKYO2YaNeCWRzyfp
2iIF61fw9AAVxImZGjMA24lEdE/qFk08RPX+YIv+zjXdfLTas/mLRg5p98q8XlnzDjFtnWxOKKkM
ImJz/uH+lBgTWPoUIER/balav/zePDMmU4Tgs+DN8W42d5WuN2ubeUUdzeE5+qZSlyDxj7xNAYz4
88uD3byjBGQo1nLgU3ul17pqO1iS1qZTshbo5IPO/pKUt4ofLw+x/yeePNZ9CEwxbOkkG5XrT44X
vWlqJ1GhIgQNVdUhK/5+eYRnf8T/jqCvQpeGde7Q5eQqBK500OMb7EKE5fx/DYKklYgJiy3q/th+
250a26imfEetFP232Pgn6lAX3ZkxbhbC/U7R++Gdo6F3cxq0WyuNxhVwhzFyDF7hdPgiplOyWuIT
/eYvC53FQ5FTQ3r5/gnx3CNyKdEzW7HxuZ4XCi0jz50HFQoqLPMKwpT2SqydDzFcGxIIaFZPF4JY
qcPZIRtDcpPV10aswbJml2SyQripIcL2M3aVS1R5/4Zn+JYDBr45defr+PVGXr1OrGS2w9GEDbdn
XT0HM54SerWcfcp4hj43JdlRUJ33aeYnJ8h82CtxZgalQ4O+gOYSmp0kkQLPRmjn/JFeJ0vATZbB
H95E8NS84Yqalo2I2lZXC9qqcH85o8YEY0qyohBeXhYC6wK0QGyz6j5GxLD+zOS6gnQtUMvW9hRA
WSftFgWon9uc3eyJcnxtwEOKhiUOHXscvkzRHp7uUJq25WwcGioSR4dP7c5McL0yothmTXCoV3E+
J5H26r5WwJLJ6gXqg07UpEyEPoLNPqA6YxnRWRjGvft1/dXuA7qMRYXK5cx0PaCdkr8b160RIMT2
cO0NJrbZHu1p5Y4Hq8QRJzvYa1ahvwsPB0c9DvJQGmbpVylpW/NGP7RLJ/Iv2pY85JYYrg0/4QEW
eIEzP1efcVT1gVeAxnVzEgR4N9QJ039/sZv/m7bzX7eU+2L++2vJr3HpSymT/bwt9PUWS1LdMscI
3kVLgAMCZIxH66lMuiOKUJ7ojODSDV1l/idk/r8Oe/PpMq6nkTFK05VorK9PLGZWR0mcLUm4WOIs
2FMdUuE9Utk+NjHSJBC4leNeqNyH2lpCe9pOE3lFozK/4LAKV43Fq544frhHbbif1IZXEPqpl5on
k4Tulz+R/RV6eo8oKHCu4iqxBIjr8khDhFSbS5WEFJZRRa9bfJQxiNvNbIn8XJPJJ55c3tnx3Wx6
eMs0MVOKBY7pDXfD04k7MUqR6L5ZQhisLf3idvNVpNfQsPFT2zW42UlVMOX7Fk50hYopckzsurHN
m9mSlbIg7zwkXkZETgbW4+Vb8uzVURNzUII4rutcV6gocwrZQfkMocICJ5XEmRcNGZjxSlaMWdH+
oa/Y+uMgZh+3VXXoBMU6hRiSAGq4wt0CuQnfO3V8Gj/Hl6/OvvlGuTQTTwi1Qo3U5frqJrNYiH2Y
ofmYNCjsKijS71PhPI55FgxGeTQhxa+glGegRnVh89LTi3Dhq1pf1+6iqm+iIimm/3cqoLPDqhMJ
CrDyO6RD3+o/w55HwMmObh7pJ5UhTxJ5G3/Hoxyl2JOR1EbqrTNp/+XfdVOwQQ7C76JkIy3H5a3Y
f/dviznZlZ5Bl2lGM9IdxgabFPZja8J1G5Nl2KOQhDFOz5HCPdrltrvz1d4sYoyPMprQqX2Th+nm
avwKdWvhVPZEnWE7to3yvSULKvQS5mierLEN9daBNemw2Y5QLtMziTth44wP8Sjv3YvrWsSvayGb
VNh72ZK9x9N70bhWgR6DFriZfx229mDOJlC7T+Pw11DQ4EsIMvtRGD9efgI3U8F+A6hAIAiwCe28
3nFAY2zAv3uUYfeYoD3zdcH7Vg0hqYnHfnbvVP1vFjdlsYvnzMeLjLvpeg+6cKjPNplPzAG0zT3j
hP/53MfVa9uaTi//sttPxrL31g87XSabm1L3mpTuIFgLQm04R41whl62OWR3Vs+bChL/aY+kWb5M
0sQ0e6mnT21g3x4j/QZ9pqbzlK1hBcJmqXN/YDHU7Ygi1fA98OXkY/3Hc/df15zrbeo+tOZ+InDj
dKKv67QoeYXhiT0vg5mIBGY/MV7b8i2it7NePo9gd//0jjLePj1yUKF/cP2xODmY0kIy3rC+SdtX
MwYhPMF3Bnn2hlI95cBn0hm6qZG0NCvzxB3GMJ7+jXsSSkXuJzFuCcBNVvO3ZW3YTECjIkh7+efd
3E6HacDaMxIp3VIQuXqSrax6PH6gH7SLKNleyG7BL7QSC0ezXWXDycqNL388JCcyAuLYRrNruV4S
rVqUnWyjPkxAtkIwPTpN9qWs8eIMWVik5juR5XfONjdf4C6etIAQE/5CH+aXkPG3GdebLWK0dgGA
CXar9KbjUl7q3Z2lujsT2r2R5NMvw2uSvoMOxo+bq5Co3LDFnb5K+1Fa9Z0986+SxJMdjXawVFpA
GSzmcU6FT8eyMwo/K/psYusVJYucDgUJVxYJSgJMTNqVLOkpgmcrX/LHkZQtsJEl1V0kTGQoOHuG
WP/15Wd7sxHdL4nyFiopNhU3+3iYFtDBAQoyAbihyKsHXZevTQfug9hMbM750RHlo1ESo/PywLdf
ECNzPNZsg59rZiKwUBJP3naa+z49qbjDmeHRgheNaZ4hdAM2aEkDTGU60Y+DCdJ3wILvXMTN9Esb
hIoN8lq0aBKmzNMnUg2ZWyxtATuO3tEXgQwLWWfbHYjEabkcDP22jY3TXSyCwKNqQX2vK1jykKEa
mvT+NuIpjyKR+rmDjejO1d2stZyx+Q74DNjrsgG+2os6aCwg+UXzCfsROpHZyTi46C+jhJ2nkJRd
gPJuqKnGn3GJWSP1ivrObHO79dkvwdkrwZxUmFavlnu2kDFYLnc+VbW6EMdLDqT9CpU/OpPez4sq
2FYq/zo7uo2Asnlv4bqZ7X4Nr6ioadpVTLRPn490RzFtiGJODr6qPTgKyFlgWwDKvG9WiTEEOMbL
N/32g9h/8P+OKJ6O2GdrOdcofk6CuA8vAeBSwiUGfB236QORBz52l2Aa4ncvD/vM3MDajPKRcrN0
PTrfT8dNB1nR54Yn6s648FJPQRFpUpCcoF4JfqPRbuqROIS4+s65YPJL3QyhyyM7NA2yma13792J
m00XmhCuhO6cZOt7cxIaM7fGxWHZJ6ge2ccsx5KA01kQHDAZ6nUPjRMJQjrpv+7cidtvkroW3WoO
+twOtKBP70QBC2IzvNQ7tSh5Dpy7yLKCWhf0iP7+0vZ+2rFLTNeUNg6EyjiHqc+Je7EWyOpigRjP
PuQoUgTZQIudOzupm+WCohvVXfYxgmoE59OnFwcySNH5qdUJlwxUsQ4u+V8z7bdXtmraBn/1XP7H
kPFf90+3L6Smn0nng/WQOtHN/kkCroi3WZ6crjHZXnsqIaoDHgSaJQKL26Caon65wAXtY0i5ehN+
sysm/nSd1Kz/igth08/x7voy7Gmq7L5Dzl+aEbIrK1NUTx2wxj/cPnMfrbWBJnTnTXjmZtN82e/4
XkSlA/H0Zo+Y8YctKWnK2z3mz7LcjlXtNecRWY7fm8uHphgQVBrrXy2ZY34PnOewetrYz7rQH1f+
FOZ2qNZ1bJIhl/1pY5CKO2aOfYLeayp8KU+vL5uGoagR2J/mRnrVx03AfAm3xenbsOYzHhBRjt1w
58TwzML5a/vg0fZ4Tj6Q6ZaUvShyTqC9ME+RfDS8s2XC7e8q2/lcTkbxPUeW+s8AKh1RkNMbn8Bu
IzF5+fE893RoTdKqwkyy21Oe/nrc6Jsdb5Z7Yr/TE3CI+fer0Sm8fpXX9od2m/IPL4/4zGqEkoDv
jpYP3yDEiKdDGqC4dgiqdypcXIEbTPCgU0gNo7LZjgAniXBVAkTa1rbspPRwXBInCZbe/uOWPI9+
R2JQvbbpyN/0hHNPE7AoSeto7dqJ/6XdBIjxsK15ijpUk3Mmq9aM/QTuT32MptUtgyhuLXFJek1G
7537si9Kv28sXc4BTNPkpDMt0aO+Wjxaw2tJ4nBdgModAJohSmeMd1HWe6cegWGHEtsw0ahHCVpJ
9lJ2EooqG8ErOjQSz4VIqMJ0jmimP90/cGWoqUzambQqaGhfXVnUKEhjbeWdjB7udb2nIM8Sc4cn
4SB4DfldxoD1HuijdZjdjNz1yO4PlWbH8fI9ut5JIHcxLU+yWrCosOe9+lYrqAiV4SBUxXuvFl+X
U4HQsUXCFsDjb5LAMBYdgXbe1BooW67O5eULuJ7H9wvQ+y6OTg393WsRh0fZtWc9oabsOrl3GtmR
L34GqZ9QE/ZedShkTXVzRhjsnihoz/o0ERQp7xzHrdsbIUy1eyIE224cylebSgTApjMliXtaea8h
UK8Q5Fz1kziiPjC7NMbRSQDwQhyBlRpJ0Ap3JWsqnsLMwZ3s7ugUna8VBgmlDmsqAY2ZSpEDClz8
5Tt2U/dib+4ppHgE8Oznz+tnhsh3rr2yAGuKQ4d4O3cLy47cn1psuwtIG8RLZ/S/sgyPa11XAGFs
uGuW/ndkjHtpGx4DScr3BHXXE99+WegCaNUzBYC3vXqn+WJcoy64LJLalvfb3K/JARt68s/W1hWw
3EHX9+QgzwzJUsNE6u3SgBul0Qo+yx71Wp+0Yew6zxGobEJAw4If3OfA5Ny59dd7P5dCJ+dCtLec
+ZnnruZ2CFCeHIGZHAFNITFFMU+UllP4tTcSrbT1FXgZ7++XH/c1BkhS3aSeKD2ck6gUxXXlRovF
6XrmfbiCXvE6dTyHzCiOGVoYKeeMGlG66QAwN+l6JRvg/njhPey12s75ItiMmZEX1it5BjOzG/ld
Te2TO01TaiJpzMtLCzUiG6MdwRbEkH1J9YSS2y/Eb0qSHQ8IwVuOWTAOTTg6BwgAxSWjPufjJzD9
pTWIDx9HdQAZwgxmjT30wWW5U3y0biZzirz7/ndXv+KduhaCkKwaLxm2hQCH+6nLEriv9sxb3deA
Y5LHtuq+D2MJEMMK1ZoBByGkNx3uzFb7O/xkRXl6Eb82Ib8VYJD9Di4x91HQk/m8Vd9i9Xe+/nz5
gd+8ZFdjXL1kKUchA6haFETVPwkpT7FMLyz65IyXQdLLO6/07WzyaziO0rReFS3Pq89WL5O3jMRT
c5DAppSbIQwjyJsyXNfhWJIp0dvgmZw8XDs3kJqsIg8rKoL7yp1evfzLb9YCGqe7yp5lwIV4dT2D
LES8xyqqQIID6SeilRY+8IyK4GyiP6iGxBpWX37n6HKze3KvRt0nmd+e6TjatQTtovGO9OVjVBGi
VGQy+Yldgphy6IRo57BXTtWC5TXr8LwqtTyOmPfv/PxnHoVr4fBjftG05Znkn14JQmuooTMeKQnR
/M0yV+lruxHgYK09S8/AONPUsAnJZa6DjDANKmLCOdDeKsPJVt53JPacReGO3Dnk3KyNaO08iS6X
SrWgP3+1v4wh4AKigHHZcxj3K9nAYTQ55noy7Q9uM2ZBN8Jl7VXV3Hs4tx8ch3VaAZyvdn3N9S2J
RJJYXgXWgRan8Ugl7AceP6jF0EDxU0Fz6YvpwNEMzir6r4AWOZismsVA1u1fC1Qif4gpdUOiurfc
PffeuLvAmp41GjxxXf+NycyOkIm7gVV5r+O1PUMnCTahPllO+dlL8HGP3XeVJO8bWJZ4cO5MRc+N
zyzIV8sLrBSzwtO3JRkrr1m3xMUrTjiGA7gWP2Gkl+NK3PFCTPtQloGTEsmEI0Ol6b239boMx7Ae
8vx9y0Trla3I1fiG01hVgeYtw8gFpbRz2ERa1aWg901GEAtkmwLeqLa5e+TBuq9od1h33sxfp6kn
EzL/JkdME0AALyf8nqcXIce0THOYnoEa2ke2GMdfaSxNc0Eg98GwyORouj0zgEwnc7BOEcY8B8Hz
HNm+TdDVgWMM2Qw07Ai6OQqTXOFIyB+rZ17gQ30WbfLTUt1xqLOPK1HAeK7TE9JPn4SWY2Wo42Rn
J16SI6/cV+1UZ4EMYHOMPaybqNiUHaND2nisTk69HJ0FTnmi3neNfRyAXkRi9YGoHKeouVCs8U3H
+LZ4+wfmvhpydLW9oG04fJCEILduc2xwJyKA+NjWU0i4yWM2NN9enoDtm0UW3btDfYvuG9qbm9sZ
tbU2VgNxgTFZbxabtn7K4zuQCvDaLOV3tdgP1Y6SgxWraPJWkX7P0vFeK9JAyMXE+OvTdAnwuQeW
Pfp6lPh6C5Cm7aNk/hh0HAAgZGtGYFrWXxbh+qquX6P5CAdLvIqV+cqJ75XObhZUHM40ThCUoEZn
Nrna2ndrNPAqI8rZ4JmRJYAp9qeD7+E1bD6YR4msvU+dJLPw3tJ6M3kxMNs2C0UY3b6b7WmPpawd
yX0M7DKG1x8RUrFloOyIJodsl66YMTKmqnoCzkvuBD7RBNHSiKYJ2p0LNLl3aaoX3XCoZ/eejvXm
ruw2c8UZgm41sojrylWRm/VQm10fQtT9qBzCrYGxCru6ZIN33M8UL79aN/dirwgwVe7VXMGjuHoI
cVxDWRqJ8SHI8DGZSLuws289edIvD3OzhdiHYQn9jzCAJsbT+WAlj3jtlhkbZ9q9Uz0kPUzuDdbS
2WCvm5KT18MH28w7v+72+Mi4KDto3lBusG6qszytZDNXpwshT/69CfuBjuTZsedgyzHgTP05yscL
YKnjIPVpBbnkLu1ZWO3rdc/zy1EY9cDI6pV3wJbnl+8JFbfruZpCKZp5Gvce956G99Vt8VQdy8nb
A/PyyckurRcvbUhCeQzEORoRzqiottZgmvhaz14Fb/Rf9P/MqmSTu3JAINlgbE8EK5YlxnVCVI92
3sQGtbadT+EUfZ0/uJC44vdul6F2z0cv10cmmSV7NfZlrE9J1sniw2D3MTGrudQjcOHBHpzk0zSZ
tULuVWqHcBrLG42l4+SSWwKwujTrL2a9efkX6MexfJRDhIsYjhUWcIW03cBBX87pUS+6wJxURY3d
vALfXwFHwhtZyPekrMrCV0VmTh/MvHPMo0PAW/ajoLrKLNZLDgmTMhP7MhS67P9pGiiRj10GIuGU
zLNoTrpfgT5jia+SU5Yg5uboBz0RBpIcTeKY4sEjRbFHXkf28dj1YJbToipO2Krj7j1RwVFLOvmk
hnfAFjmkkRzatBdyKaEP+hM+hi1MzXxe+PzdradKay0FERaYlF71Hf6cN3zJ2+IPIonz0Blxwp8W
TPv2G2wWRQpJb961jVlOBJjsYVz7CbKK5AN6tgrNVUUc5CUecyP+SOEigw+/Ztb2Oq7ygWQ8lHHd
Z6svs/rNtI1mcRqijIA0J52p0LIckjhWkOqSPxoCVvYRtuUgELlN9fSQNVDaghkU5/LOGtD/HHOv
brqA/uQMcd6o4vFtkfPa0RMsHDKDt2TNXnXlMHVHjNXQ9+uGtHLfdnNRfkiBb0kyYNs2+hhXZuo8
ELBpTceKr806z723tB8XKmbyKJdxdC8997h4FBHBOQ/eNnnE9wgUoMc2dkDYlwrOYzjaa7Z9Ul2u
XHi2WNTfE6Nmxu+SMXfa11ljdQ2plOR1wGPsJdGmU8+6Ghorh2w+3G1agxhT5XqcqywV/zKsjO7C
7ODdOnrjGnUPbgacOSTWLal/cjTMi3fjhOYyVKCjAeI3g0NILA586G4g2krVvZptSFXvs80jL9Bt
Ju08uMjHobryXnGTG3p970QtrPodCpzawsgx5To6kzmVGqGlIg9IXgIC9ExDfDEuOqs269XIFoho
i5JonN2PpJ3y0TLqie0OeZ0x+V1TIdTXio6Edek72GXvl4Uz/ddtFoQVQwVL9UMn4UqfBneyHbK+
MRAEK12E6R1x6oSqoBbuavj/5VAf3Vhkpg9zUKlTsiwe0SGGrLyjleCjhE/sDnOBNthySeX0Gi8L
jUhqeF6OA0x3XopxOE9pNmSPKNS8CFRPQmRXkdT5dE5bSK9B7Iiof18M4G5PcSPj+oSXFtju4vbD
/Ins+JbspXkxKvCXgzOYfpECbjp6heGOAXQFuz8J4nWcB1LTLPNDkSsdn5qY3eNZEYaZfqKxS8ii
sjLMy2vbpMNJoVlxL24BEINwzCX2TiQmskjPaeOI0GobEvu8sUrWQK/eVBP0KiIsFlPRwA80R3ox
Y4IsOJDbktN1nEjBO2dlbrbhBu0B1OcIOzJw4KBkb4WV0oyKzT7pAdJtO0kw7ZzlrHbMHLl704o/
T9YGjA27S9rjwL87+SN5NuT5cleQzySLigJQDxO5zpE1Ajq0eotfVHRxTphSH0egbeVO35QFYSrG
bJSBDRYgxZTqZtJPHfZEAeERS06IFxwUVGMlQZJ5POr+Io0WsGrbLLnjr5NNMF6X2GI7FWQcI8VK
J4pFfdGN9ttp1WDXwJR35rt47Fw2DuWGszDpG8f1V60HB2VsxiZDVF1s+VubTc6hoysgfINUI9Sg
rpUWr5jaTZLuOuIHfNdrnJ7aR0yYYm2ZQ+1XRk1e7EwNBDd5PaXWIZMwof2oZer37Ta1Fp9fRSSN
vTL/hUZC9EvQu7Vdfqb7KPQ5JuzJ8E2kMjsWD2LMyasSnQQChaMKOdQT44K6dcth7Y6ed4T4mlf+
YghnOg4pbbZwGLK09zfhcd4rvWTZQmlv2gpqgH6bb7orduFGa9SZ1VCyl2+ashkC4kKT5YBOsQWs
3XTKDAYFTcePddqhbUuSJPKhHMJc2HIE60fyeYr4glzQgSTmNgahZkk/1mfO2CVFaSMFbV0pY4+N
mpK95JhVgoIc21BC78TQIHnqUjYXNe5/k/p1xnNkXfLyE8ktVR2Qg2fLQ2upBXoFSLbiUkWOTL9Y
c0SCqLvyGILUiPokUAwTBz2vZB2S6MsHJERVs1ylBpXI2TIotbUurUc/WfGJPUyZLgZ4sdIkW2qy
Wr53o7FKtKwS0YzFWpGedYTp9S0q6Vw+OnO8mcdxrgZi2hoTGmPFihdj3SQU7zwxNcNdMeKmP6FD
waVE6oybBl5jF9VpWXgMfuyQFXyI40SIYGvjwjtvvSOTU2pNFS5IFad5kHk4BSDwuOwzjWiLOWMt
JHW+ji27nS52Rj84yJXZRIcOQ8caGMOUElY5p6XHYRBWD1TVxNOIRpm7g1k3ln1sbXcB1et1Mg8L
o4VovhD51J42ReyFP4865e3dZGP6ajATEbaiUNYrm+W8f9wq2Ljntm5hmsTMvjKYlI4qn+796oBH
zXKD2FyXRozdrlNzBtmFcA7Do9v73jaDUB70IpqjIkKsD/Ma/E0gs0aPx4XElPZUsw6ScRWPhMls
Oh+sQ9XsrcjIQeXME+EJPKauXPqwsYgD3d8fQLPYiqzlh5YxaYbrmlEyHnvsl49NjBsFsDmto1cu
ENIlXDy4UYRzNdn84JIVQ/gyE3zxajdsghQrQUj7vFxqe5ARKJQHohAawMz4EjkPLgJyztA3SRdS
w9EOVedJpyHmfMP1u8zKq/cj4TKkCS5m1mNdX1UcZnbapEFEhCJJEXWcKaZYh28wUavOwy4WaveQ
GXBPmrRzWz+d4o0nGLWq9mvRRMCE0szrwJzD7SH4hh45rOyccDzWWK/xuyGxf6AxaMsDtjnbC6fM
Apk86RE4XERzcfDHbMvkA+Adxzt4TLpFoGZTEug5GtCIoO/F5LFHVorzkI1IC54KAijJkkz8Idtu
of1NdaYM3EmNwq+3FGB1Xy8AapqeLBw/SdkMXcai9jY/hUrDJ2iPhJhtpoWvY6CZnpP6unq/9nVM
dYMrNx0ufV1YfuoCkKNo75IaV3NQZGpBPWchDxk695ST9ld/FGrhOD53LcGxVAlLIj+5/AyfF0l9
/hSbSEfGKJ1YXYisWA7SKVR9LM3UjT5ifQBl48oUZXUcF2kHb3tqO78EBWAiLV9W/h9iUJmku6KM
31ZL0nB47ZzNeU98YdaGfbzMBh/NNJGKzeywPLaLSio8O+CEgYptVe5rm6CYMDcK3CtiV8HgZsGs
EYCEGa0TU0cDsoYgHuOgtyLDtTIh4mfEUc1QUIrW8nVqV6QcEjzGZBnnycz+SNIewEdPKhkHAC0D
ezS26T163DQ+24QOu+SNVTIOFdUMcoHpMrZ+RBRlZZIpm4pD7zSj+7Odm7x61yaEJ6F/FN0QAkuy
xtO0Lr15FjCYJuC4lPyC1c2Vd6qpJBP3qWdLhHlvRbTiY5kx6RKEYPrgvLztOHVGhWZJpI7+mikb
HpfbLrRSnLIkcQfEqmWym9F5HzgcoZCyeYbqA3KAyxH71ej1ftx6yxI08UT3o6LSkpF95y2kHBGg
iIFg9Vq8MkW0Jb43jp4+UEggoq3x7HT2W2lGnPQrEZM1Y2bD/Mi00ZFXMtUcvAZSSTX+uNgkS2f2
thz5GjsQnrJBlmxZdbPE5p7kcbgUs+f4rZntYW4J3TIWqAlUmzkSTXwGoob5YKHyEbHRSGA9sms0
kJ+gPVhDUzdGck6NTEfscvSe5KK2FmCRHKWA3JjHyyHpohkAVNZhM9qMyuwutO8h/dpLusXv1KgL
shlWfO+cfQRbxaXtsAW3lhPBYYG57wWDKJBCuFW0kk87eLH87FUNxrUZh5jDHbDdlrA6Ky1DSXzN
6ndgrdsj+ltrfVfMiQOZISmHlsxadiNsTIRVhikCFqhrq0P1jwhvRxzcNjKsty0vfcOeknv/Sg+L
VCwpbCnQTTIxBcmWePkxm0p79gfHsK03ud5MO5QukylbA0IS/HFJjRrSWboVj0QPbO2lJBohOpN3
6lGWLLEKggTLE+S+pUBxj8TAHo699oY5XKxmVEFaZiCBIEmSdmrUvFmXBrtTx+Yr6uMwlWPEKa/J
scaveWu6FyG6vIFe7FCTss3V1SE4ranz0y631GlrBgMoKUXm+ZIr6BzgK3Wm37DzTsEZ0IojKzLf
mvWhsalj+bgDKCFwv0iATtuB2cmr8kzsO9qBZAQk7YTwNJ3TfiIw2iZI2oKbE6yDa4MNqLZEX9hX
EQdpxO7SHYnfFRTvV86j4Wp7c3buzTqZP4mBzITz3ERF6aepMZDhs2vMfIsUt9lXCJfZasGf2AJz
awv3nbukoK4GdwBpYtacNYJ5FC2wNwuQfGDOmyG/yii2Mr9D5t2cM6Qt9ofULhJ95n0ihAsNacVv
r1Pi0KMGvwkIFYo1wVo38PS1+h/OzmzJUaNb21dEBCTzqcQgqYbu6tHuE8Ld9sc8kyRw9fuhvOPf
1aqKUnz/ie0I2w2CJHOtd71DqxsHWjVnCSZp9dlxZfQto04V3nYB1gXMs3usPU78P8X0qJj3ZpE/
+Zv/wRmqqojVwv0cO5WzL/UZnvhHL5np9FHccBKhrzKX2C36ygmTWbenp7UupDobQyObu8Y3svFO
FLKoY28SEO/7tcVHH97czk8Y5mIOEmZOJHVLip2Lnqy2OBXjzp6tAR3GL3o6MOfLYMulrJMqgw+l
tZwbkd/P7l+y2rbiYBsjtkY+J9pEiFwjp3iw2pR+dEo2SZpESgztILOB+bNKbfm0bzz4mqNu8KPC
B9S4eAxySHkCgFjCGvc9AJ6ZyWMgZIb5WDu7VhInRZUYdxiba0moBhdfU7acPMfpT7T9uUw6Iz8Z
5MYliMmUY565163/o8BRuvyoMlObH0wX8SiZTmWSB3ADyDpdqtwl5avuxuS8sc24l044lUfkhrM1
Z57RvI+803n4imcXXyIB16MKMMJxYRHPctmN4Z1sHAEvqhLnflsQ5dGWfbvukfYbUwJiHtxDY9ZN
mM2Lx1RBkzrrzarAIN3KwERw2IAW2D3o4I/mbO64UVuVc+xhoJ+SC9dkTmDAHdBClfrODGkt7QVe
PYUG42cqmMxOqiRoUfeXDg0Z3t590BPP44Zz1vgqnOs9Q6pZu7V/8AEziGknUAoFrMIN+NQXOLsd
B10zdbAjhxHROOuAE51PHHiIk2PXfHbFBDFqLcCDj1QCTgdvQ0sXLPVIID5tTZV7QZ/0GAASjVIV
hI0uXnfeDM1HarTa7DlGMro+5X9NCIHg61iPDgaKbVDTS+rIUtMBO2OVUpaihSm2oDRKE6GilfgZ
SUWY3oQU28J/NMhIqwOcbJDB0ZfveTI+wZ+sBBCqQCP2w4eR5DfuUWW9iVnmanjTaXFSPSGxYjOb
0FIzpBzfaQ0GcyQxkq9oO9VMGrnZWwdWsM0ubWWlOuem0ojl8ixqP7FJsiE3bnP7yBMY6jNOXtWz
c1PdxMaAhT8rdnIQboutZzxSa1JS0ir0yc6KlenRy/3aCu05NYY7a6395WRlM4Jbh08C7dLgmBg6
gi+OZynHqQzzWQkaIGPqaS4XvXfOY9fuGWKlS8qbM/mo+6q5VNPZI0AayeSUatoc8jqn/mTSPc0X
cIcVP2CtLcm5cOG8f9Jzm66kWcZ8uCM1ArlGnvOyApnVADSSmkXcTalsEWXmEKtPjl+SwZIZa0Z8
N2ZcDi6QbgYzZE0yBgM4yLtHiGfL+jQ2OVublWM4/3VzyXAMYSApOmj8uyxKHz6VhyrttPWDM430
1FiPeMX30mxTQtCxZwSA2YyavsYcZg48vDpxHpw3LKr7rhj8SAlc5D5U4L14zif6DKg8eimLhmjZ
1D1MiVEbf7e93vmHdmGbvQhtEOMxk4hKaNtSy/1i1J6Lhb7VKjz0u8YTAdarpXOawHjHB5ejpAks
pWbjohGJY+9VcNWQ4ZnoVqQBoJMe7po+kZCuoQ0YwqJg/NlDllmChLtWkaMaPwkzYAjsVhqXaTNL
TfSXUbdX+X2dciod5dPEZofWrLrstMHDpU2wa+L9xkzI3UEcfnLQl72lPRBUSkt4UMaSGSFkI/Df
uay8PModUuePin3HOaFc8puTi5uFeWzwFqzDOm/8PBKlZNdO/MEhCLcXe9NkVJbJngvF4zQlQ1eH
ruZDnOsXN92ohkdbxLVsiOViMfVdqM9eska6i4XPJXdmC0uyYsWAt9eMbiO4FULmoSx9AnI1Moho
nKUxiEiH3GvFpCB5djxLkrnOGqOF8o5D3Kj5YR5ZrGzgRBCXi4MQoUXAnT4uzJD7Y+URkEumcT+s
Z79SWhr2ZoW1l+U2vhbaKsdPdl2hQkayBEMO0sVdh5BlRKIog+YBe97Eg+ZGCD1dmWi7qfueV0Tl
XBrao/IPgw7VCKXYrJpI1J5czQQgk/ukfesuuH0ykajrlcZ8Lb3eBm1vXKjp5Qj50h56Y4hcd0uw
Sa3GUQMlr7Hg9EbcZ75Yi1i9i7OACX4abKsnP6LOqch7R4zeidSeVaD7BM6MunZdqRpr3SNaO9F2
24mmS73QHbNpQiDmEvWKSwRQEh69/XDS5q6l7yrKUsW75VF+qMw8b4BxBvhaBj43W2R4sxG3np1P
e3ALpR2JGJKZ4srShYehySXKy8Zsd/fu2g9Vvg2SKMKacC7qYg+LwKVgTF1aFgvy4BT+NIfTSLzr
0TVqnobgWGi+oOjP0BM7Uo3x6OSEQ7Ubn+DdoHcd6cQ87eHefrYyVl2PowHVORbHdu2seQjKUmUn
bcwZbvTOCNtbME6V4aKxFdBi77bJLBYslAd3t1OGJYghbPlss+z/a7n8bL/cPFsxG+RmkoJYTWN9
mhypGWf5bN1cjgUwy6iPzvSlf7Z3Tp6tnut9ynQEvcYCOp12O2g4YFhD98820SSSYzpjZAa20mnS
UzXOaBS6kJhdo4zKZ7vp+tl6OseKDYAOHh2GRsBH9dcxUcuCiaaDJbq5IyynDoZoe1foeWNH6brb
XHOGUPfMMMLR/j5bYQ/oIuewbbCZPTB/xS6bPgqnDGHjX/Ew4N1on8He8AgF2OrLqN9ybLdRO2XN
aTEHj6xuHLKXCyF5w570rPr0oRzWzjnpG7LRsAcHWSIDsmcfwQJtlmOJPBFb+9mZJJpcaxwCT6cv
DWn9lLgATejLiWh0p/4seruWF2dLJckD/L8qliUqYjB9r+s+MX62SYkp24FEV4dQQYb1qrDO9M3L
AsgpgUNF2yotFubuuwwyB4w2revmPCyjV4kLX2BvYyPbWf5Tkii5B+nZOPBe1kXztiBrM5ngpGyt
hLB7zDm4TDLhjkJfn4VrvfJh0LSRODC7i9CDZKUK/Zkued/d10NtEilFSz1bTySFEMjeGfZcALkJ
aZ89d6vGU2EVWnGitifqTq5FAzBB3qDrfOsWT6ZfZ1X5xYeuEot5zmVXecfNInP7bnS0fHvA6pNN
oISBaX7NfVnPT/nkSTMqzd7NH4x5S9U3bAWUcyJueEhCOVFxkArkeMvZwS6n/eiNnbWF4OREDmBQ
3dex6Uxz9bnOsjU5J1WzoORDO5u2Z4Nj3tvTHyy23oxVql9mC+gVMufQlHtQSlp/8bVqTO5HAwp1
DF639JecWRZYr91TLDDXwfg6BBEc8p9T7VTiw5SWjiJxLcu1X1OCgcVPp8BUOUYap1f3CcOiPmo1
oPXIL5TvVLwdrS/uaukaWTT5oui+mlPmdH/zByv9jghdYAZLDkKcGOwzJ6scby+ZW43oRGBJl88j
WTXyGWd9rYNiNr3maz82ONj4cs7SU9NSOWMEYS8bdBBfzR3jERzKjQiuZ21gzrL7tQnZ06inML28
IG/txHio02UkI7cbZuchTXKynJaxMLsftayr7WQNaeE/uW7qGCFAi20dRzym1z+7Hnzy49SZSXph
wJ4aoSVTGm+9qqc0bCxnpI6aVOuQI5yWFig6dL/QMEAXYrRek7xkurfthoVkxwaN6Gw9bhp/yH/A
BlqXx6W3av3PRANPfqT4LtyIKbEyT/kCoHEpu0yzT23NgguLaRwbXELIB7rndZjlB3yuaZZ0uUio
k51mLdEMsRmP3oxxVDjNtV0dtVVUKyTM2skeBq2rnaPb6pYb69S5xX1Lpe2ElA25F81TlfVfWOaG
POpYjwMXsqM7UUb2g/9Zqyw4X4PK7Q1j92pcokpLYc73GWv5qPR6Jwg3DvF0Qo6F/rnUExfkFqh6
+lxbjLvZ0ru1hdSlkeqDAwwbewvmAQ0YHNKEYJvaGyLdMcnkfQf3mvDgcbGXQ7M4HVl+KVBM0LSN
pGaX6ZxQeSC0p6/CX+SINV1Xfphxzcs+T9aqNXjI4T9KrF3DB96FufDn6jh3VpvTqYI/nHxqpCKS
1Vhsx6ZXWHUvidhjHlUnk0/ICvTkkjC5TR490Oi9TjDn4VyBgs2RY2tDdt5jh4eDXk2wGIzEr5Yg
131QHm9pGNdX41QJ+FpuwVHH0nKrXygvqjJaELEMgVWj6Ts2c6ZsprhZ8xN605aF49zp3bGdbJDc
2U4I+4ZR1aYA75IAmN6uGE9sa5GUl81ZtvGxBFKw7vLWGwzQhypbYw2HYfWBgxcD5QXYdg26adU6
7CQ3ZzvNJD4RGN/ZoibU2S7X7wxSVQ/erYjG/Fr6bdKtHPHauN55S9WqaADy0LSPY1FZxmemULh4
E2eo1s9AcfXERE/NOPjgXe9mYVG020oOidrZlBOfyf2oOksLClVNazj1c9EFEBgLwrR8B55WoDX7
MVhjbOh93SXMXSC3fJZBjmeCGeubkTG/roHPz+AfZhcUrlOrh3Gtyb6b9S6vme+JZIF+BwoWwa33
8tgBgWujrKk1JoppnXhn5FI1ybamGpmbUQZS7uc0aqckRYAXNNj6iyPhKDxaO1l7PerpBfpgNlp7
hmNn7Q0a3axxklgly3ifeVLqwlTUEaMVS3kcFal9MTkCtJMsE6BLD6zauKfQxpsg23Dkfxy3jX5F
wu3r7peJQMGjr0gDPDrGYABc8x2wfQ4TEJy1NibhrlWJ2UhHriwTCY/xB7MjAK1DU5KHcfTXcfDu
yKfHXqgo5AY4PI+UA7pO5gQ7zUwygDnRD8UVoRvwabOc2Sw8HAYHuhgo/H3qMyg4cyf9GDoZjUqO
yavaC0MtuazuKqZDUyU0mLiSQtjoa/IJybtGkgiHUBuSiOaGO3Glyteo1MjkfazHmRFDuuJXRC7d
asrAKRlxEkNalm5s5/1CZI1mYKiwlTA5osGFXXTC+HHpgyrx9QnrGSxAMAHqSUiA0JKIizQn2w4o
2YwV/xo7tYDfQfQO5tjYQO6SCL4IL9FZ0olOlGw2h14eNuUmjOOyNbiRlXJL5ImRGP0R+H3mxBMj
vTxAS8Ldrv6Em2NTzJhCbR0fG3NgW873i5G1aD5MmEyBITmOgGR7X5ELoIksIvMsgfpncugck9RM
ywfw/pozt+RFEo3R9rT22crTniiHN56hUy/fZlN3C0ihDTFl9YK7NlbIKXKJhuKbN66tHuvQLein
ixGJD0+yZ+oL64BxSeI2q/Nd5Nk2hlvS70YUwq+nIxNjF+opK4EkdVfrBDuOr9bLlrTpcOHThmgB
zVaDR0uFT8EFuQU1eQ7rpD406ebKg+1V0KJKm+ld6Azd4ged0F3968ycLd0T5ieM4DNhG5jMrQ04
EdAs3Ku00Iw7mw7OJCRYL+lTja5AtpJtHHYlMU9go4ZR218XEgly2EgaEEHhGEl+zsDUmoOieP+g
I6dUZ8EBXT72TUXoO3QwLH8cYutIRW3V3kIVHgMIBJ72GBNCzKBkSqQQlKie018a1RKxm8HU2r6B
yOrdx2KGR3DKpxoOMzgNMHWV5aS8plNdWEG9mYn+hW45EwCPDhEg0plsMUdZrhRJlYBXuv2EI7+w
LkQ9De0TlpzZ1h7dbSbdXTiIow81AxVgoMJVug2HBIDjjnQNfKYlbDDjkjNOnn+RDOS5tN5l6j9U
mrGqBz+zyiQe5YK9ATE4OsPXFNKP+1HziQIZD11FR3ZhQObmkYvH1XxqU6hGEQ5rM6G/jTVN8tFJ
LI9eRlRG/hNuU6me0s5DP1T7hNLgvgcGYd7NSW7ZZ9G6i/O31fkq9c4cLZoEPGrIfvg4JkWdfUP1
Xbk3FJLXxH5QDZenhouYILfqFUF1VSXsm3GswgLFbAs3djMesvxLrz2tAL4G5gnvMxHFKx4iDgLw
xvfoI6zXX/lqZN2U9LVtjyGVOO2Sc0qs7INGyKbKCgIPfTwFUh+yXhXm5XixWy/QbO3Hkk5PWace
Ld0+SULH9g2AZNyThZM1orJbvlI7cf0lp9zjJvH3RamHMNF95Qan9V5JT1NMYWpgoZpqlhNM/QK1
KIG2IlYkOdRPzaHTl6+qYNgkwYZJtga5ev9pXVNm9/sguRbaLNp8071WEls4bqQuQ91Qzv4TQTVM
PfSjMq0/37/MKyN8roONxO7rZPKL0bP/zpmdy0kmqY4Y2EfHH2Qpv633MFjZMqiptT6th9xC+1Ja
dXOaVsKSuhznIGtw5LHO/O2AY/N/tAWxo+wAn5lG1qi9GSfX0vvhjExHZm2AS+m3mMdv0GD9oS8Z
wjclSSOlccgHDd0EGPEt74hrMvv+u2yErSxuBvWvfNc05skIbRoZjgp1ij4yS8h1RjPmINWBxGtI
lov8YaABxyR8XglrBbvZ+o7vrrScGyTca7r1883g+IRhGVorRE6/P2TZJESJyFGGDYMQMWSxDuwE
iWofWQWrvtywR3hlibdfDzcGyCK4J6N03BfXC1XTOCXt6DKMCWu9spKDAb1ofWBKMpLmQsTbF6k1
5qMB4/TnliaFHg6EO6ANbdrspzuW6ARZKPMvXyc+GFROKUq2XJnOLd609epb41EgI2F5Owz1r70M
jEKvKuV4ktTC7ZHtHrYpXvE7NiX/w5waGmwXlN6HdlAfUkJFOF2OzD2xSnVvfGziWej24rP3dGSd
aJwcC3266WBH9PsTwzjKGhO5ZIjt2rX/Zi2Un2ehoZwhxpiYIDaBfTQlJpvDtBVQWmPjeXxVPI+y
qn/HWs8jLvd53NUsGyNAWxezHy2DyPUwfR6PUdgDGTUNJmsARIXBipxGVsWizfsYm4J6otbcR24c
YozfMvgdfxW90eeRnCCzknzdz8CnJRFIHCXKqccvEHI1RWuzj/eE3Ed9/r9jv2oq52B7Hgcy1iAX
uawtKRnDGGUdb4zqx7tlcebmbvWWWZ3lANv3yYTExtCd02uJpwyKXuhJlUE+nuEDHiuIpOnJFUvj
HwFcHHKbwMx9XhBjdwbStFmPvjvifT9MNuPP9nkUujyPRUfq9ewINcYlzfp5dLoWOfbU8zAMDi6v
+3i1eB61TmVP1589D2JL7LesTy2sjw5wYx/Wbs+DW03fh7jz80B3ex7ujs+D3q3FQe5oWI6nkAaX
qfVP4gwGGm41w/IiBQzeV765vXZIvMlNYeoivo/qVTVmANM3gQZdQ0J+nLqGdLYEnHgkZ5w1gGeB
5HBSFM4Vp/eKPVyuO0V6TkrlNcduEdzbXCSVfscs3qjjFaKv92kYjNw5MkLHiShx65EcummX85mZ
oGBL9YoR+EC5bsOmm5c1FAY9e1igNZgOwKl9cd66ZHFO+dwmzXdV+uxnDn4/zRlUDNLGZuTKIRHK
WQ0gQWvW92Ek4cUuXDsKPM/S90jkUoPbOdtaFZNfZqvzUEEgCzK6oyaAkAij3l13vS8ZU3tX0Ju9
dhzNPU5TTAMkktRze2po6krn5HXjDA+/QyzycfPtSTvYsPK0qJAp5Y0y13L6CBOLQYYGkCBDV/kS
motSON2BpunqCKguytjYmrQ7FlqGdz/TakDRRpsAJ52S1JlgMczaipNGL2DfkWEH/kD2TX3SbOwk
w6rC5wh/MDHstjf56p8Q3HgtJCcT67m0VmStJ71m8xZMs4Jma1Zjdty2vOS6TB7ICShBNY6dPRnq
7EMKHAMYmLg1uQA5eOBOHQQCnb+q8zxMe5QpOIUZ4YW0wgME7jZP3Pg2x7Q2+XwuNgPWazqKbQTj
dHdeqJRkROFLlNbBCD92+ix1txNn9hSrC4BVkTKrnIDyPSKGMW3mzcI+jJiNjZeMYDn6ikwfspAE
QLK5MRpY0z98kU5DUE0pWKF0W8aQFfRZhsfVbBQMaDKIUDn7SXtc29Fg6L5WugYrtRqppwWtxjGr
EKgw7m3N5Thn7DexnICuws6WowUVKcXua7NQIZ/B9bEvwGeehLu+mMr0a9YiOYQfqzLQM71u51M5
9LaAnetMxefEpU87CNEvdFM+PXKUZYInT3lj1mFlT3KDHEbfF/sU6JBj+Els6JW2VfFWY/x8cNic
wFeLzFoOZsMdMYVkEB6mvHyi/AwaoABKGZzPXMy0PzB+B07uzEBH9X5ZdK3G3dM78fVBNWPiSQcF
8EqxhN8KE+O0neLWHx8pFsHc3MDz24ce8lM/qI/j/NkevYBkthPbUOS11X0FI2RtthsV6ZWo6d87
wZeCEsZ0cZK9OsuhQ+nDVNZT7EgBrJ3YKE86ssd0iKjs/t/azvlFljZ9qSP1G4/hqkXYr+1QhFo8
CB+TzGuB5QwPL01IdI9dbfhCrx/5s/0ZI/8Q2h80t5Fvpb7hxSGubB32a2KywawSewsbK46rJ6+r
3vOqQQ2xaKuP8CUJNCFXPPMGtp30q6rWD0XrnTfRnLfW+N7kGQhhH4Grx5k7PtXe8nlb9Xs+kTMh
JWf4NfctfrmMwn4yEEN2UhQPbpJB7xnOTFlv9FRv3vz+C7Cnw8n62qfLSNICfNAY4qJbTpnvxhng
LLysUzLMTzeW6FWn8u+Dcl1I++7+dq6dQBrpVbTd/sDUB0gYG+oCN3RyJANVMaNZREySydEr3X1b
CP3ZvFHTvrEueagAMQ7ms+JV8VYkzLUqrRriNLO+951LA9DgObXbM5TH2RZBiY2AAzL0/s++dsTY
f/ZeMKKr9DDSeSXyyxrH6rCeQJfQtvdJLiPf0J5o1pggQRjkums+/2VAT6vIsjTZJ+EbnI00jedR
frSADxDQ3zMMjZq5OJeee3bcklMSBxf+LDeHIChHzAVVYMGlH4RD2Vk+QE+hGkVNrZrvvqAqnbbT
qCD3Zhow6i0j/Ku6+N+fyMMVrmfQMF+3C+YEGuAuxRDLtOHA/FUMf73/EK/6kesLuHun/qI/sFeR
G0gvhpjK7oc3poHsBOx4eSpr+74Tzc/3L/fGV4Ghwf/7Pe5VcV367mbBYRti3ZgPvvXDM7+N6uOS
u//9dsV1aLF8KOemrV9tlQ2krM2vycJdio5y6SHJQrNLT3P/SGmM2uS/VNH+72P8v+vtv/vFY1Tk
mMIHSoeYDuWx7RdgGkKS4ePmq4Y1yq0u8hpAeXW9q60RWNa1Z+DCOE28z33mATiLuBDeH7bTMmHe
0+WssyzTp1oWJ6wPYGovxNLiDrkMgYO4nB0p0JtkL1POu+GSlvc3doVrz8Z/7xGWJNuSScN73dM1
jIwJOK4HeHfrh5bwiK1rnnQ/+YrZ01EzmxMBf4FRIYbGYJ+YaXSxdeDRBr2/5K5b4Of7sOgGwbjo
MEmp/P3dZMLS5AC7iJaqvFsbPx4qPZrt9oPtdo8bDkGi8wPogBFDsGBrESyV3nEmpgvG7WnUbsVU
mm9tlxZxmeyXZES8sphajIoh2cQ3YNnIBPRMPdRG+QkZyJPTWewxbQBFlIejRaleY+q/nhacRbt6
OHZUWynYzE41KNBDNIugT6k/0rLi+NAea1HHckjuVGlF4yq/omkM5r4+kUD1YGDSaS965GYQcqcm
1tVCqjUEDs+McaGN2adD1QyYfk03tpi3vnkSFXQXg0byfq+dZZoCZl1R2j3SoT6c1l+CiaKVPFXy
zxsv+q29bPfaM7BI4mC4BrCQBNRrtfiM9kgJztKNbskJR6MKPMzfN0QRxYyOiLSuPjM/CuDOXiFr
rYeIih9FynYhu/ce1Vn8/n29+ftxauS+PCFeR7JhsqetdGkA4e6XlPD0JPMOmMp9XLml9y+1b2sv
sYv9RKRCNQn44xlY16EQlqK9VQVPYJj/WGR2mFwYq3+8f403fw4/A4t7YBKOpd8/p65fB4X/zBCP
RjwPMNTgnlnGx36ab2j437oQRgFYqxCwysDj6kLCmox89OY+hlMftM2vtbmflr/S9r/07nzeH15e
Zy99X+zdhVs4WQlVI06WH2oiMmL+j158sgbjxu956+W8uM7znv7iOro3Qr7RuI5XMvoq20PdwVC7
maQs3lgDDh6kO+SJ/+a1VY5r9KZejVUfr1n+iOzjMK3fND1ePP3gQXRTFkxI64Ahc6AzqZfqn/eX
x1sfoePZVIKsd/NVo5B3CyHJKwythoTumkht154CdBWivEyFWTLAMWvNusM3oLz1It98wLsRq8su
QOrX/u9fPOANm2fRLgg1NufvsvnLTjEl+S/98/9dLC+usS/aF9eA/qEJOE89fBcsubL8IItP7tTc
KF/eXPovrnK19HNv7pBX80tGWLhjXh6U91Ws/4Ff+/+xYbg7LE7nLQAar85GuQ543BAZw+D+wWGi
aeoNnuu38gDEPjq43pfoDzwaITKRrOsjeKVM32if2ZlLstaF/qAGEWRz/VDo/bcRseuhL/IP0NeO
C6FYSItpG/yTnqtwdVVkiQ6jOe/Oa4HMyQ9dSx+mfEoawxbi93ay6+X8/iJ+6/m/uN9rf7fKFHLz
koEtm/iS0fzcMQ9rvxeAX+9fB5PNt57Ms18iv84iGOb39QR9B++LpOZzMdc/FgdPHC27B11Etduc
ILjHuxSm8g0KJjuAixfIoQwQb0cKs5DDqEmoOEtgdkMkkuG5wrMAuiboFMh2zoK4cmaMgS20IMeS
kWjdyNlUoDPePcLhjw2iXzEnRRk6R62yntbOfOhc5Ee2PC1e8jQbCyVlcjZmywvMyQi2fvhTV/ZF
s7qwdPVTIfCfrjBLgI5g4xg3JM6PpIH3T9sE8hknwFbMtU4OBLIMrxOdMEz8wSFseCdNax5GauQS
RRPkciBpLCt7PVwodeZxvOCN9pU/MxJWicGhqAgOSh+7pg2bRDvtxaJbwVSHQ1HzbGpaXhi7Yef6
92TFHKU2XXK7DMjYvR+r5cEf2q+i1oJWMjb2l7OS+ic8YIMFx7f9osVYXDqPuXy9BQLxJVbiNxbV
fo5cfwR79A9eXSC2r3oSq8RuBW8EPmozvWDdjFtosx7WtL1LR4zcKNb9bruxG7/VP8JYExh0Wfzt
2pyrcpxeYbrNlmgpnCI3PFrsG1vI8zn8++8i95ZClnmJi2Xf8xJ/sSVmDUJm9o0uhgLnwe7xPfhO
MjkItGGHcTK/SYQ0B/z0tqADJzlkFZRkOc4qmNGMH1rbhsw9Dd+NrXQOtlkW8VBX/o3D9/XD50Ry
nH0GZjLlvC5CKygOyFT6Nla2Hw4ttFAyUDyGnQUNkWI+0OblDWe01yfhfkmCganK8H+6LkdrsFRn
LWQb4zGNZWYZ+vUZC9kY9cWhh6tzYyt58xfS4hBEgMvVq0AwOxUm+nR+oeUygq7scWNuBJPcSasv
AuOXQ+ugSNIxYYUQkX6HSPIn0q9vOUA77iKpGxSZ/GczrDGkSCHH2Bi/jPjZ33gob97lPvfEt5yP
4bo6aRqkyBDH2xj9yV3XkYls6XE1oEohfmdw13jybr3612UB7+HFJa+ObBtdDD9PoAlptrNjf89V
d8icW8kzr4+M369ydWSvGwSs1OOHwak+9KS/mhJ10lAEPbzX91+1c0WfoAj5/Vr7Q37xxbm9XxQK
v8p4zZuMuN1ugLaLZY7M7zlkAFPUtKIwXTW/Ku70AbZvoBn7vchRMKLpsX3zoG+tnhXPaWttqJK3
vD86EFbGgAyBFR46c6PxICEHrkHV0ByiwbQnFfU1pGJwzE4kB/T5xhhCzBK76pw6nsCBlrjIrR5Q
HGeVIo6qzKD2oGwgjyPsc8b+8SrQvRzdZHXQdhgOg7UiRRxIo4r+K8bnot9CDWlRH8i0IO/PzktH
PxCrlnVUrHCjj0bTE3CNoRNa5tJO2cBxg6qIFCrq2joyYfLkqZ6kwUBjUZgfO5K7OmV1W24EchUW
ioqkdvb/HgHexc1geh/hnIoWlW7lwPqX9eZHLaJq98Yu9OaWsNvq2TBfdAZQv784xFZdOyfLvvrL
P3T0HJ4BPFTQ0ZdGtK7ZjYXy9sf2f5fbT4cX6wTjoaQh+Ig1mVSfyLP/QSDFsQBtcbP1jIXT2TfG
u/fX5puX3JNXYTgAy17byVluqqdkXLdxgxnMMWkoUrYWfXKL+OokOvELdiFK/znrbvzWa2Pg548C
mGEPtsKvxb6e28t+nMB3Z/Y/3Shi2y9L/J8zrDARHR0gEP+JeSR6UEXO3zym8M4gC+I+8Hdhj7ei
ad7acaBb7OUcurdXiAc2raa7QsWNJ+ufzH3Ium/6cqsReWu/ISSVAT0rE7zjCkltkR4lPZaXMeht
gAqwmT4OLf5f4sYLfV1BmP7L6+zt5os1VJSLwg+pbuOuvLdx09jJzu8vmVtXuPoohrSDqOqXLT0I
3+f6aNk3zpw3XwdZBKh1XZsw6Ksmx1I4leO91caa9ctvHiwVj+Sbvv8j3ryG7xLADuwCa+zqGmwt
FRz1hvpi+NYkd2V6J6wb47833/j/XcK8gupzMgKaweFNwNv5tKH9wQX6V4E/RuraN176sxfmVU1H
hUoZYYIoUa9enWaVXiIhVi2WW/4EO2Vq/llSPL+bZP6b2zAOi9PP1HtpHsAMb45QO/+RW/3LLsrt
aLgSQY/I2rBqSeeBNVEfnHr620dYfDAzCPhKW41wXPaCfPqJ3PCfvB2rQ7WO9SGROhxNtVEYd+UP
OgjogJ0iysgqq4PwCJlH2qVoF0sToxmCS1yzqKg36+3GC30DNgayw2ecsxAWEG3r7wsfuXezWQ2P
ANvZb61XfZKiDkc4rMAuEdZ5X1xriDa46gsTL3ew2OygK9kaQaNrWMtb0N5bGytEQB3PPsJi4cX/
fjsmddFs6Hwlay3/rlH1Y1oSFdgK0w3jNyGxe9dufJhvLTjMDkyc9dlmuPLvl9zQm28m0ogYPv9h
oHO3vAWR7a8Vh8X3v563rrSDNthQcGa88lBW3pTrFSkgcS6Lc4r33rjqUdF2TyPC0PcvZb7ebljR
L2DFqy8VDHho4TiBkUbyuEW0o2crhE0QV0EVNFEZ4h4UQkx8Sv5MY/MiounYBm3QhG1EeRJWT9MR
I7ywe7g5MHnrFe+ZKf+7T11Hr+NMpWlbWrQxHe7Zi80oO1YBhh0PY7QdlxAZ4XE4IjoPvBsv+nnr
uP7cX7zpa3wmW5HlZN7axNV5Dqx4CojbDvQwuZgRktYQzkyApDBWwRKuQX/WYp1/gkUU4dd7TI9b
eKtmf2tBeLa+x8iwDb0a7dooOzJg7gYtzafOmY5uA2PH+IGb442V92bZ8PJKVzVSVXrkCU5cKanF
oEXDwpI7zETS/A9nZ7Ybt7Jl21858DtPsW8uap8HZsPMVC9blqwXQpJl9l2w59ffQde5t6zMhFi7
sAED3rIdbIIRK9aaa0z6qvV6bhWJisxZFYUAvpVXkgrOTcBEWTWT0miuXSm+ReLBn5Z8dc/FiqzB
mFoZjoJvzdH6MyKbsupayz0BcpFvh9SKcl+n4TrHZg0czubz7+LscNSkMGuihQ/ZwsePvQg6nV5C
CkPwptYDdMHMv8+r7xHiGl99+LtjIa4kTkNyjgvpSYq65k5MemIyL/VfYMm6bRqsdQfpu+K2GAh+
PtiZhXweDVck4iRy0schaVjQBVKgICMtDDMtFFjDQxShdIq8H0w+fYSSQBs5jN8CjG6QN8jEU1Ho
OrPcTM+NjM1H+4Ft+lJa9EyFlCvDSWS2JqKQchw0JJlPv98kZzTa9Pc6wH8ZomdS21tpctb1mOxA
cu50LKGVoN/JmjgQe6yyvlsILI4R8oTO5G4QuNOOTbrspKRT+NOAiAXbadASwE+BofKcmn0XGm5V
Hwbk347yNFPOtG638HJOpx1DGxa2u0wEqrNHs5y5DOHKKDiqTcaNEbQI/fOVmg57KQCUyVHFINHo
V9YDMNC138Mdp60cwzKcVuldRIXam8CATGMpvD7/TP64sHmF+iPubYXUN3R6sSSaY0lpfcBkvWp+
RoqYobz99ySgNW1UxLsD/NhtO3t0Oz37mxzr+c3MFGvmHEdGyKFHsbEJ3iDFvwowbTUTxpw4U6+m
RhiPk58Et3VUtpcibXXowjZpB4t5/fb5CzqTumf7x2BStamsnorOtETpYhFEqYcwBpVl0iSuXwy5
i+rYWul0HWKiXsBrpoeGglb5SmUwcyEGP4259Muwhe8WtFYRpoUCpn6YuUYI8jkSUwdnpX1Hup/j
LNMBKcAIy52gIi1sbqe76jy3eXb8QjLpOJSln5LSbyhSzyz7rZrRrFC+aMNLpgYurcEgy9KFAc9M
aQZkRbaY0yqz++PMQfSQZvR+Ia8VxqXRv+vWiBdFvIqKwh26dP35C5rDlY9b93x71Po4puF9dIz0
xvFT5VMoUvhRGvouXhFhqkW2ndgZnLfmRWm/TghZPx92vomTYek3J1zBfPCkOWbsYbZU6EHxmruB
9MVu+IIad+FJ/o4wT0dhg5hn4Ozq/PFRYkxUOLBuU0+uOKTbav9rarJ+i6kPfTewrFeBlr0asCRW
ydS+VSguFjaPs++SKibV1DlrfxwYITQvp6II50KJ2m99+sk2k6aGaGFBvCZpa3PQkeuFRfE0+OGV
EvewOVLJP9E9QimUxEDjMd3/1a7lZBEU3bpAdZrn0sJOfPbjIEmBdwmdTidpcSckyEY4nUINA2ou
xMae9INKna2skNYicXfaZOHuzg5JagQFDCfLk7S4XrSaFVR16mkIElM9XFtVTjdMv1I7Vnx6+0qq
OJ9PVuXsE51rnJB9Z4vOo8MTHrmxo84s9jrMD/UwPASkO+3M2AjN2uHSufEnyPu9BjdUgSOKhwr0
7pB+TgM50BQYG1MV3sI1nZ5DeMt/XJP6cW4j5e20Keea0hgbdNC179IQ/ijU/EcYVK0btSB6aV+O
kf3pGtxnPDtHuLG0+OI5BZX5UfjTkpHa+Q/uj4vSPl6UZHfpWDisJo0BK1cfNGwpZMA70UQrUBhL
NI5m7QOdwMTIgfTSxIB+Pn8uZ84iOp8aR24EDDKl/Hnl+WPjhbJig/JsUy9Kequ6CIp4aDwdYqY4
9GQcg3WoVw3FrNrsR3rgJ8ME2KiVqDxBTKB/SgfFuAQCMEhQbAM+WCuhG2GXAbc1VlHs1MVm6mH7
rujOhTgbAEOTr2IR+vGtGqUktEeloHqV1bA1N01QhFStyVmXKzAt9KaMKXaXm556NQ1RBG+aa00W
rOLPn8K5CYs4TEF0TYx8ErOOLDQtpF+AzZXxrUDCRDKa+JUG+1ZfyI6di3Qw40CiR4HQADVwdCAO
jV7A6hwYC2lNZAi4bvk+DDqvaJJdXkOlkyCUZSNEBoTv1GI/v9Vz6wHVGfw6fvv3HB88aLqwYMwq
iUcrjA8ALjN74Jj8P2djZmoHfCmaYvpNOptSgRZo+VLy4VwYDqkAhTnhAZ4dx6opWcUWOKVW7Cm5
pGwkvX6pMjjk8DafSbCWrtph5uvkWcWnOD30JbRrqtF8HtXwq0NytvBAzr0Qm+tBMcfpiL6woy8A
UzC58dO09XBvxdjYT9GAQMJaaTSErPR4eEevZLiFLmhDxQPYbbIhgrUuliq76pklimUaBzb6ZSgq
HkcyfpjY+PfarVeqdE3Bkc5dBazfdkpHGB8wlNetrofUV2aTJxrr3KFRfvnslK4jqYIVApuwBAuh
VcaDgx/CeSuROFQAIHirEuuXKcrZ5pTO0qCElFoa4E9FXXVLYcS8lB6FEcxu2rwIpA2D08DHJUUI
Wu9miLAHttFfG3GtrtpZtuY3Q+q2pf9a4oXhzi3jbqUDE85rmvgN1hGgjbjK/+35Tv8EYhv0cyZ6
wKPPzQqyPIfM0XpJ71/GKBXNzga8ZNxJqDy12F8nIlnYa85EMSRS5nbGueeU0PTj/UtIyJNc8vE3
yKVbiS+4bu0bDMw3Ns34ol2yJDuzeHGmVWh6sKkcnMQv1LHg2GkGxiENW3o/QLwLeyyhrD6ejZCh
LH/+RM/kcHRHRXvAC8bDVj+2YIuaJBFtPbtYhv5Vi81a6JCWyrMNlJptZsMXLegVNbXDSP+In2K2
QXVx4RrmnfF4jmkIIWgY5e5O6jGVk9SaFuOWIsYEfLXe56tCdl6AFD7rpfboxMmPwpY7F8ooHLKe
5h3LzylRhXCU6jJd8uo798pR4OmItqhJnHhBmyPdYSleJJ6ulzSlG+uguhPiLbWQNgNsW7j5+QM6
vnmDA/w8u2xEh0dhQyrJKbjoHBw2+FvRtl4rjwcwnV40a0C0NN1b8FrDXNDeJb+0hBZ8a6u6r25n
bXpUh/vPL+jMoYjjwqx/VAz20ON4b3R6y5jg43oYqm4xY19xNHebiKJ09KglbyOeiXXSL0zDc4Oi
LkflSwfzLH78+JXZGGKAjeHme8P0DLRp+hSvYfzf2/BUdeo1EkltRcvvPr/Xs7OfDL3B8WSuKR/n
t3pcbrvaL1vPqdpDAWRNwd+KsjvNtBP+JckaUxAaHZtdhbysD+u1msQL4cqZPRxVEzMNNBpZ/OMF
tgqMzjAUPkCILu4U5nszeAfbvc66wxAACijyhRl3bsL9OeC8BP0RJEaginpL5wVnTbrC9WHlDyE6
hWFh5zh9pZyrZ3NuNmGDssT8lf05DHbqoMHkxpNso3TLOn3NIzAoYhhbdEsYG5PYc9AqCntFnmGp
jHymAY7hVU2bpzFgjuPAJOWc1EomC2mYEKmmVd65JIvajdlAWc9isOKQwOYKm9EgkODMPwJEvBhi
u2cbTWgIkZEUJGHzFAOqcwtstFYTqFk6hNFogepV1g3t1qsRXizuErE543F08L2BTrsxnp5TYaTb
z2fr6Uz5cEvGUU1JSGNZxRK3VCfVTVCV20gtEcLBGJv7sAJrV431wpDHYAuSaAYHXLA0HCgozR4L
yUtjapGYVrXXPcnf1ff6uXqor4oH7TV6pjXvJr+Ir8vrcJcfrH251vbhXXoon5vn4ib5Wjx+fvun
W+PHS5kfzx8TSgcGlIoQOxMl1C9iTdkXSXphFur1kBlLpY3T6I2xAHmQ+GYR1I/DSORuUg40qPak
+EExrxLp9fN7OfcqUf1pkNDJYGOo+PFehJmnuMNwL5yst1r+bPc2jQDvadysBpJqtXb7+Xjnnp2l
KL9zsrrCXX0cr0sCsPQt95N30k4zqOKDj8z68JB0k/f5UKe7p0E0QfVF/b2jH394qMjB8Iyc+cHL
3BTZrY1yCDiqrCQrlSrv54OdOfEymkVJi49dP/X7tfMsyAhh6AE/5HvrAhsCKm6mNz052+RQed0F
5gWr7JL+xiss5j2EVNtkG2zDTbEevOhGv9cWts8zJZOPVzS/ij+maZPqSSPbce0BlWzcscZ4I637
H6HV/Kp1CVeTUNTA7lEOdimJOdWkfR5lKaYhPqw6Iw/wSYba60pmI3afP60zp6MZyEOxhGznrK88
WpPFMPhkrHXhRda2o591jDV8Ax6GO6m8ljVw7TX5ZKZgtKSw1Oe16WOUw8gqFRusXFE3HWcjgfw4
ZdOFtQdigtNKj11CX8lAvMq8Z3WNX+hCz6GcI2PJojLYqqXCBG3JoSCdw9EqoFCg1/qhg+xdV7OC
LcNKduxqKIcOqHcdbZ4FL3M1VugmyrKcTTqsbCUUO3AlWR9dh0Ewh6xcX4hHzIU06O72L9/P3yx+
Qu+FCdcS3xJKPK+qU0GrmFJoO0HzDFuwWpi35z4SmpqwdbIIvykbfZwkMSdqIrpReLC51OoXWjpY
2j+wDl1VxgLG5sxSAy+HHAHVKaqGx9ouOj7gdIJ88qxsvHbs0COFuDFG/Bx9G6MUDnaowT+fZ+rp
mLSrIbZAL4Sm7OTQBC/UgH7tj541yN8Kufleq9ENmNZfKcYZMylCiyvPSaJ9KgNqx8rObThdQI+4
DnFdcbLqtoKc2+Le6OP3mdv1hZQ3d0HD7CiT6gUOjNf38XNbdN9bSsluUEmXU6gsKHnO4AvQPBGa
MWU15BXH0WFox0Xmm33p1biTWH1wYQca1LIx3+KCRB4La1K/vFSUZjvQwT/hfxlLwZVuzDDgpbbV
06jt47WoH2eMryeTbqRDiSNRtQO1+Q0g6kaLxqV7Pv1Q53FmXsHcNs2p/+M4VaI6ZgSX0wtMTBC8
wdgnzxWia8ShER8k8tyF0P/8jf33gPNc+mO9DPDl0JqhpU5o7w3r2Sbisv9+mo6bMsCAEY1inHv8
DWDPmjRSNZV0aout7rf7yZQfa9gaAAiwMtB/Fn24xcbQ8/H4quulbrzTr53hTVJSaKFQlB7XqnUx
2x2BW/UciuQGbLCUhgzkPDgh/sjtpeP02dGwS6IczVZP89/HB6oGMDaNyCi9cIRZrTSHAaKqrIT0
BlXbKVj8Sk4DfR4rSUhqLiDQTmKloNHbglNjSZucTltNiSVhK5fQgeg9coMeCbM1gswde4t9Txm1
FZw3sc0zjdMtEhAegjLujDTsXPD2P/soxDeqEMMMeQ9XlYDx+PnqdLo4fbzeow1aSkO5C3W59Drp
KonQ3HGarQp8tyC7d+HKCZayVmcqA4xIjIJsH54Y++7HNwI6ikr92JSeIbCT8wP8XtjNBmcDkDaw
rgpB27JCmrRbIo+cOQUxMv0rc/n7zCEMNXYUtTb3GsVYOozw6bcIUeGepOlP2JevSYeSt2LXXakT
O6zTqxx6NCBKSqE9c0YM171mvWJiwbORSQzFtl250JOjlR/q0YalIlzBQ8MdS6YfuqUb1cVVSJDq
1Enu63X2t/dNUlXMMmQ26C5O+lqtHnO6DFqul1Z3dvcqjfjvgjQZeihgS2THM805Hwc7WpkmCTcp
H0A4rCex8fNyrymqlw/ZDiOBixz6pVFhExTEhyxPdo4TXuW2tidhsSvKfE8qdgudaw1c6v7z+Xvu
+/7zGRzNJpL4eYMXMit0/i5YTELOt+YATvSuTuLN52Od+7YR1bF4UlMiN3G0G7A30mGIDaUXBSnl
1HiGTd0pRbkxY5j5eG2pVrfhXPr4+bCnxxVwHbrKSgn8gOzM0XGl0Z1YTaus9EQV306kgGr4S2GG
7XduLMQqS0PNJ8E/tp9BJe8emylLfwE8fKDJrZoQy6Zbh+za53d1ZuEh5CYQI5dMp9GxKi0UgUZX
fVB6/bgDMr7u5K+A5bdCymg3yRHU+wtv78xZhOcIFpAKBBsQxbWPN9fLTR0k8JYgsbTbXG5v00ze
tT1toRw0obZhCdhSGisPQsf1GAsOaHUbgVAWFb6HccvV5w/gzMy1IEKRjEFwQXPX0eVEWCXhd5fw
9Y4OCsGRXpVrKIAbC3Zy+v75WGdiUDrrVNpF8E0xaWo4mrqBNJIwqBgspEC9RlWjbmrOJ3ysUwaV
hk4KP680tza0N1XQZEfHbOcOKIbwa9cesyqSOQuVCUtZbGNzmPzEm/qnpWaWK/CW2IimYh3vstit
DIN0j4lSuwiKn/CSAXjqLKYw50Jw8TinL9zZvIF/PEtxZ6xnFPfmmP74LDU0mmOJzC48X/cRdtew
3jpLxiZnksuDMbeHULL8FoPOxpFXSnC9gdg34drnslTjh4vVCRxe5WcMxg3xka1sxgZCt3Ccp0hn
9w2KtIDjbTW7zy/8zPynLjdrCTkWAASbI8E/PjUth/tdDv08u55UPDoqCsn4mbt10+/l9quJP+zn
A57beOnQZimxoW+dkrcGzJCqKA5Lr0I7DRTO5kkZ07gazakGUVKAJS+b3u1Ue3DpG4NonRavn1/D
mfXFYr+isVClce+koENAINooJvbj5/vIACqRm8+Qt/eGXi9sDGdqjoCsSNlz5CLuO5G9ErYHdagw
lqImWAmRoqGq2AZuKXfAS5rB3HRYsTOZnVc74gSewv1ayYHzgJWvtE5lxCRZM6HZrJNHX+2T1WhU
pjvidLpSI1O7wsqOqkvShPyCUs3yKUelxXLN8cwZBOU8z4qMjiLDAfs4UfoqrfC8IF6SgmxrR4dQ
Z0T7q2FPdDYEWGgxdvGqUVf9/F2dW5/I96lzn8CZZBJ2sANOV+yssTANdvfwJe7p8LNSssUA3nXu
WF86/pxboy0CNHZXgiIKL0eLok/9qjcNvubc7oYteHCmoo4bmmUWpmtj0O02CRzHgDI7MmaWGsWn
ZTuokbM4vQAWT9sOgKYM62VTGhdi5bNfEJoSSpEOFSGoJR9fhay1Wjno9KQRtM/xOrmYcih+TXrD
nLA0sWrB0APHyDEe1foXS2f1+/yl/M61Hi93FHvpP2apY9U4mg3xWKn4FtGDKgY/XAVd+dqaRe5q
IqAlRtgvtVC/U1erdmFvByu/wZlFkYxwNVgGgn9d6d1QIEmA0IzWVIab1E1q4er4wq9CqX6j8hG4
uaolrKRV7E0K6bmixrqYB7LE6j0TTrH+cQCdUYD6SZ9dr6VDjKMYR48crpDbB1V239qddhuktcTq
YwTV+1jaLTbyymRULp1RYuk0cm6SU82e5VysxCfAO+qQTiNa5puKZft9G+tm7jYxHptrzNhpRTJ8
1J1QSoE9ff4iT5d/G9AdMxxdKsnAk1OQEmN8nFu1F8egh0NYtusswtS2aKTOK7GQOOSqqLZzh/bC
d32mzAcsfRaUzulHOBpH31jrp0LtJzrMVOyBXqU0sB87I87xBNN6MS9ptv5W9IYWrVIgz4nb4Q0+
IMkdsBZBSoRrSEwt8PPHoZx5HnNZDPEO7UFz5fvjp6U3NLpqalB4aWkKl+Mw37dZgh+LqMU1OHC6
UojXEQVXaTXqOCm2A60TQlTgiXsqTCK0np1k7NaWVU37Crgnhh4SVr4JXgf/i2tF4URBD7bz3Avw
8VrHysEMMOBas/EZPvIqgaCVpsGqVRsP7fVVrCduxYdTDj9boq2pTja9yfodDxsFEaYy+esADXaq
Ly3Zx9urNb9XZRZnAK2agd0fL6wFChFMgRpymDf8tZra3/ssD0muSPLaCbA6XHgQ58bjDE9cSQDL
hn700kgQSKUluoRsqvrS2OLVigH0tiVIIKUPv+cQ0zdAqx4kq/6Bz5VwjV4DekvtvG3S3MXWLyBp
2OGLkYvFi5vPKn+ulPPDcFBGgu0j5D1Ro0kDltlNnHFxeXeLtd3GypqNlE905kgrvJPoxwF7G2Ve
rRoYTbUbo83XaqzP/r/3nz+o48nNpdgU1JFQzGsNSeaP74U29szE6TehfbpyU/OnhXWZM/CppaMr
ussAtN/nAx4vrb8HtGaVqqbPmuejGdqNCafussCYppLvIzkHCoJlST3tWF/XktMdMN3dYX2z+3zY
E3nsPC5KCIP0F6yKE+XCgOcF6pmArmlf3xtQIiK04/TI7rSq9YxywJ1W/zbI/a7s1PUQKFudunLX
xN+7WN4DW/HscdosXNM8CY/mAbJkcn+Q02Z039FHUdp901lqDQzEsCEHqIdAtb61sbbldHPZhMms
dljpzUBpPt9lWojMM9pi1r0AGT0JbWgmR88ylzhog2DVPZoEXYF1aVkFoddW2PviwenjSSnkoQsv
oy5Nm60d4H95pyUTxZwRCapy6Uu9rm9Gp8iZNiqeIOshiqzZoTPs4p009DKOeiGnvYVndrwrWgBx
iJx1BAM0Op+o5YvEimX6OOwtzlmttXf0hAtwnCq5zDIpSndpmuomqZaxWsoKnDAN2QFgnMwacqo0
tA0fva0BzKMqxtDepi3PZdzXydeSWCtsMYwaLwTbEd4566G7NcfnlrpWJga376LVMHu25bDVkZtT
LnH1ZKBfxKJ4rLg9OnBreC19HHOLu5bWtBEeK857G3ki2kGMmOvtOjP1leheIoWgMonWERJCp31U
xmaljQtKm9+Huw9zEjGGClB0PrcS+RyTbkQatpGGn8K269pDz56Qa/6mssO1yO+GuRRJRYrGj/Vo
qmsCp9leZ6Um9rqNTGynyz13ussdfWeMPXzHYicoFE2a5KFI99RahUskeYkRXvYyfaZ2tQkCGR9C
ABlT6hrFXV8/hnK/rhv7WquKizADnxlz9BSXlvBXmPhuekwkkJOvhyFed9A3oCcvzLETsaxFvZ92
OlLATDfCkaM1Kg+Hss0B/W/TDEemUTNHt22dn9MAKb1xiu4eoliG5MsZVvg/wlqY49y+SUK0qpmC
kFwsVepOP9H5kozZIwVBPenpo09U6iBMSqpvboUYg9cuk7BmQWtK6/iYW/orNuDdXR/FyffRGbJL
o5Kbp1BK1a+W6MsQ6WkUtBRfFSXGUzihGV1009vCanaylaAsniUYc48ONOvj06A0Wbimd8ycFvp5
SV18hk7EtdTAP2qchH3FH4MHnITEe1fn9WORNJXAdwryuCvTMVFiAU7f0pjX2ng9G8eCZhdyeF0q
woo3BtKIW01vkteFyz4+xJJxQELIdGdDok/zWKtKYhMbwNgwtxh2Mt1ZAkMaBKcwxbcMrj417byG
izyMDWa4UYNrNNepQ9WSAJoswVNOPz+uBsQUKSMO1aRUj96z5aR6RTTgbEnM6Wtr4HMIInVL2F2B
UfVNt0OvjIZJqtZirB9xl3gfQvlHJAc1BU4KFC2uza5Z0Mg7YkLtpoHQd22tv6S2+Rjm5TOiuR+5
P+mrWOVlzM9+EMF3LUjlVYbSZabkS7sYrOFqkkggOCXi8ELLQhJNVBUB6f0KY8dcDWJs4CxqT6lN
FKtE/uAOivwSDeItVmLIBn2EwxZ/Js3HhYmmqcfbJi2cnBHQOem0D52ET63Z4CGa4mGlDHikl1H3
oy3izC0nmpbszpHXPWGwKwnnF5Zaj1Nu/wwiky6mtqg4MMXT3jfDX1S0bcxoWpJwCRzcrFNeJYUU
iTHQdDnULLNhVEAd0UYOeWWI3HvSU0IiS7rQ6NGKzebRKOmTdFIFqtAAIEIkTroUxp6ZnBoijFnW
bZ7BvWotlhQ+fgxbTa7kd6Oqw3tMtrEVqbBxvJdKTfnRtoC5XHPAPoQMRFkDgrEaMi8Ln8m85n3Y
F+bEnMq5DCMtmUrV0e43EV9VeaHjBdwmG18O9lOI2RtcBpHUv5Tavk4qZ4snJcaIoxdRghJ2eagx
iSjJz4ti6ah4EgfMl8NyqKNZnGkCc2j1R44yLfzUybAH2Gb6IS3uRQW9XFhuZN07vb5078eJ3Dkp
SU2aOi0yY0oCR4NREQzJFAcm1jabKTd2zuzE0jkrq7LXeidfdKq/qrCCwotjF3DLC4/+5CzD8ITm
KDU4aVIXPyoUh8Wo5hSsjS3mThdmkm7Hqd/UkeRhNj277q5Nu0Yp0uxLxjac4Z5uUK/En43exV02
NocwrZdCxjPfoMNqOZPwuaATxlkXYBKH8T0urGXkWbQ/aMQEFcbNsQn4vJJXcoOHYpLu9Axlcl/v
TCP++vlzOd1vOI5j+6QTP3MBx/GYr4kcjGfKFHAKjF2tKbF9t6kg4WxVSVcbHhGm8SupUmSUenll
9wuZAfX0IVAk4SRHLDpvIsfzwhwkqQqC0thq4CStHkFWOV4bQ3Mw++DeHNsN2rBdCWlbTVJSANK6
7TX8CsKdqufbzpQ9juJYJVqYC1pPTW9eYv67sfxqW0npQklHOTl3zTkB/qMBiBTmSf97VOpdhfeZ
vk0qaTI2KLKoM4RqZ1hu609JQ5rd92c74ErLLvOoQHdIulOiI7V19HYT9Wg6sQKVZ75YrE8TNiUa
Vp1pw2pDHcOm6dgZLNwVMV/B7tjNJ2eU97/f+H+8Df8neC9u/2u5qf/1n/z+rShHEQVhc/Tbf11F
b6Koi1/Nf85/7f//sY9/6V/ee3H9kr3Xx3/ow9/hn/730OuX5uXDbzZ5EzXjXfsuxvt3CjPN73+f
i5z/5P/0h/94//2vfBvL97++vPzMohyXt0ZEb82Xf/9o//OvL5QbZBaU//hzhH//eL6Fv77ctnn8
8nrmr7y/1M1fXyzzn8zA2Wjwt4ib2vaXf/Tvv3+i/ZP1grMKdTxgE3wsX/6RF6IJ//qiqf+kUkzy
nLk7wzptUhQ1do38SHX+Sf4I7SFfNyVAZG9f/t+lfXhD//3G/pG32W0R5U3915f/krH8sXGAK6NH
gQMF0fTcRf07c/3HSl049P10tHx6pa8N0Qbmu/1D6vLiKikGw6sm811W6eJw/VhotdvTTEt4b1sP
9LKgQK/8ScthWagdTd6RD4Eo06VrrQQJjzrRqfeGEXZ7G9BesSmx5tqWWdbcF63iPyRxkP0Ixka9
R1tYYvCt5Lgcp+Ohb2zrey6G1qTtTW6Z53Zrr5Qx7t+mRAzPQU5TmjtMqLQh+PXPvejrbeL4Dl1o
Jl5/Q1xvzNZOsKGy9XyPsb24bs2Axhc19rsQ4aJcAxKypOnrFNlyAPBDkS4o5/mc7qTOLZVCPhRm
nB+kbBq2MlDD+7iSpVvRSiHFi5peBgql2NwjBfYovEs3hWl2D5OIQEg5vtS+OGYw7nN8n+6pHpU3
ObWJW5/miVXqVMoLOgt9qxFfP4VT217QfvjNwDVcRrdF/Y50ECfHdqT0WWjTdBFaVvGtrgejxxuz
yx59YAZeGQ32XVwV5baPxPhGy1mQUYyctH0VRcDmrJmiawSpdhGg2rpjR5IL6lFZU7uppFnr0Ebq
wLtLnpwgKvZyADRqjIziSbfSCbkmV/y1KOv+LZSw375pOHLvA/i2rziYgZpyAgPwU6p9l6x8urDr
TFdd26kgl+tGge28qO/7Ue0u9bZKLyItNzSUMLr5PVCxCCjbiFUK5kbzWuCuc6FFWXcVRLrfuRbb
1KrvzfpGTYClKYgSifsVe6tParVP+hxEsG6jevKT6L4wm/4mnzoV/1k9v5Zzq/pam0FbgIMI/J3d
SvFLUolh0zmFfhhGaWLxH7WNUTaYjRmYz60VLLM9qfPDG9+QuqsUFcPPNtDMK8MJsodCSrQ3Ow9z
MsISzidYjEfkRqX6MMWNvM5sM7weAoGDOYfx6gJ/R+eb6TQxhNvUdKMwCm7kDD8T1gCxU616uugm
Z7pKBloXyyTNNwN9lTuTPcrt8ojObxhaP321UtxgItTNTTM5DMDIrlWZMVIKaesh7ylBmn5y70cq
fsaVQ8OT02v0ZFOxvidvaVzUsRgO+pj6N3jGJRsbWNpLOlJQwgqaoFyR1QO+3OWBqiSNtkaGFImq
NiZail7jihCq3y2laZ+VERgeqq66uQhQZO0gPEhQwCOjf5LrZnpS6qG+aTShPiRFoTu4abcgjRHv
Fa6RxNK2suT+kJKevWxqS70JhMxBM47T1EXZqT3oRhRc5D5t0TQ/s4bElT/ezXP/IseulbqGEJxO
pNRYVwqKZBfYoJauUjseE3fUJtpLQif9WjfG9KuWjP7SDmzzKZAGmkF9sx0AxQTB6Ep51z8joXXS
G2TPpDcyXf7eZXg3VgROX2eV9V0/pc6ro5HYKUiBXxggQmnybeTvgcz5BVpjgAvYUH2LIx1vZD2r
OWzGM5kUwfNGa0mJEGmMBAdB91SjWA84+Zvp2wjbE7mAkh0iZeq+AzAtV7kyABpvxki+LhTaBZG0
hwpNKPHQbgaawTm7WFHu4k+q7YnM1Ls2kusHvGJw1FZ8ORu8SVvLbdSsaSOd7uxyCO6FHhqsEp1T
3rQlh/m87h8o4cUe11zsGtogEVQ1hQ0mvu/uKKEKzCjk6hFar6hIiwx5uG6CUrsZMIwpXNNScujJ
ak27eTWF0Q9bGQoLjy1zIiARvM4Ir6EtOP3pNk1JiBtti1Vbju1YmkgcNuWZc1RroshXoB0kB0AG
NmsgY8xI7EdJbzsX5/rkNq4saVs60rCLIvrk9oOO+6ks4TK06eymLimY+0GyLXUQk24b5qMgx1rD
jg7MNPthpxJViXRsrZ+BXjr7MOyUA/nh4L6MTf96VDFyW8ft4FtbqbCuBqX8FqVacy3XQ3fdTYr2
PvZj/FgGWrH1FZHdFSSNvD5R3mSrLzZFlY1PPZ/JwYns4YYdcrouM5/iJuBvbxrU8DqofRqMBcoU
7Bd985DyJmkRp4e7IVV5SM3WWGVaqaN4VvHLlqcq25ckimjjhl0zthPCN7r6f7ZRpdz5itM8kdSc
0lUejvkV5t29WzqV/UKOAepb71OfavhoYzHqYAa09nsZNfY68SeOyFhQZj8Gsh63Rai2xPK2D8nS
TvbKmEjY3DWC7bPwN1oeSZgfqPWTkqrBRau29lVGvcrGbqkY9hAwqGPwTb711dBtminv120sCdVV
glI8FOr4Hskhni52Ge/yTFW/oXWoV2Xl95dJMiYrGw/CG+Lc9kKS7eLawod0BRM+e5z63r811cZ4
VWETP8kD+Zl80Ow7XBw6rzakGKl3h835ALJ65dfaOyvbZjYl3NAajuV2i/nr1zILw/cyzczbiVr6
JpSU9II+LnEPn6F/Mlo19oa6omteV2s+p67ZyjgXXpu1KX+VOWhtwSPW4IN7BWPAtPuJz810JaS6
fuy0XOxjSthPUxAgRy9ryl6W1bGJZNGFKOL8Jnc4SrhmL9KH1Oq1y4LF1O0q6lC01G4TxMn0v0vd
pqCqfq/XZnRdkxm71kwRuKR6/K9FJAmCqtzcNCXhEsbjJarGOgbMHcr6dVWOZD4yPXzLkYxcOH1b
32PY7mykPgBzR+JgTeHXvrUlGodjReluYzvSd4kdZW9ATjqyLY5/leoZcw1f7/LQSFqxHguyoLTT
RZgemsNoeH0zWtcAiCOSJUoX/ggj9nMUs+GhIduMhiesin3em1VMLluutoEYgF1JMyFNz1pw6bK5
SlVtuAiMEgIhXxnVEEPZZIVtbCYkgHsFUzRXslLpuo7C6hYz95yTZlZejqS2H3sadfZ+EJDJadrw
Iq0G+ceYYF8ZQMhr3fr/cndmu5EjWZp+lXkBJrgvl0Nf5Kvk2pcbQopQkDQaSeNu5NPP56pCdVUB
jUFddt8lMjMUkpw0O+df86TfNxMqa1807kCwhbVksVOkxV50pQ/elZG5b2RWHGS0CtUUXN6PASRI
POYQaLHupoKi7CJ3H8c0ITDRoN+4zJv8g2OxOnVUSd6Z9AtfFmfprVgmnnvoOAT48cqAhI5QEW41
t+nWLNvg6EjDPzseoQ8dfqRNsxTFHS1O416OQfdp+FBivl+r2zB1BREZ3XyEHFe7FLrmMdFN9pC1
jqam0C3O6Fzdx2yux4tMqvJ6R0VUZqk0F8+SzGgDYY5H2Ac3R0d+EgWpPUUYHjWUdtf6zXqqS8un
HjeBsEgN6J441SpXT0k+66XapE66D0kGJM+qxqFpe746OdxKRz9DoLFuW9c/sY9bzqos8uLB6xPz
zzCY+HzCyfRE7HXRcmzGxdgMYqRRpFXUfi4wxbhaxvoi8ig7prZq/vQY3uq1n3nWgfGew9iqsuLs
U/a3Cp2m/VPaet5ncyBuRjOiyCOSUxAn8+C8h8AA57n0fRULU8mnYMnnbVR4/d5jTN9ADOp3QPbi
bjZQDg1IrU51NMxbBheyH6mdPAgMoXUcFmV15wT5/GD1bjZsmrK0Lh7FnOdodsP7pQ3dpybAFkhA
K0QpU6ZzifyqBPmo25duns2vpAfeDoI0+JMt6bL9z5fg/0HrLVJyoIj/frv9v9XvrP38P5f28/d3
l/3zlvu3P/m3JTd0/6IaEIk8HvB/rLc+/46UiavGGmUBtcv/WG+t6C9YVVzNMNtIDmB9/7HeWvZf
BE9hnEFnTwwrXOJ/st7+G5MP9EScH1ILGElkfISh/SsMGbpLyApCDTBGvuVWqyXfOK0z/v8IKcDG
f4Vf/+0vCv99iy5AXHOmKntT2iAM3LZUDMV01QeP14VknbVjcoMNoN7lic2tZxvTeppsfZDeWG6z
KQ0YEhv9RUPFcGyz2Y6HZh7/NOiOyIVK2w3keLN3+qbZjtLXNwHo2n3iA+8W0p+2mSXSu3Qm5T+k
l/edxz/5JJs+3fuasBFRe9Y6rXJ3M5Zav5RQ7f6uqEe9NxHFYAWrUaA4lW5gDOwl2TV9TTvYQsgM
VRoZ9/VqqgZKbVOPCumYY3SiIroxi2fc3Mtd0oTO3ZSR8F7yKvYrVEEpvemlaA4eSey3IdXUNpXS
qBUqJ7M3GqWUijs7WX63GHuPcrAGzjovN37TQDltFs+sX+whKhDvKJU9+12oD7TZYw8YAqp4scLX
fWwFMnty+1LcIdppnqShq32iF3MzS8+8dWqjfqTazILKXAj9EO78WJWViSItpbU3XYS8D/oxgQH1
yWjncppljEMNVh9NyBO9zJSlFxpik+vQAxrUI2rCxS3E2sqA31HHLd+NlRvi2LWjEzHNyek1VK53
g0cQEi/I6u6SRrJ5o//TfGoXp9+VqRawOUywO2wjxY3yhHlnzhPQijurB1Cu+iaykyqPVar9Dqqe
mZqQGA77nYaIfs4pDnxA2laoGCjHp9hkZICMW3/Ob5yxsuKls4uzYw7GDpvY9Bt42TmkReY08YAY
7MZZwnZFCmmwVcgMTpOL8jrkCx+u8qk3ZYqBg39Mlq/aLtUL21Oxx+LDU9K1+kZRx7Ovo4TRziFV
YzUntfE7KHy9L6up3Y/Ca99Y68IHS7PSDcAPX20BqwO6Zsad1SWa6ruZoEWx9K61D4rWJOnGTuxk
U5lwxwcatM1DN2cZa6LZhuiMpVFQ/a7soEzixczCcqulJeRqqAqy021LDci98qFzdnnksqLYjrFc
zMItH+e2s0CDYPAFiQztQKiyM8goFi2R+1tEg0l5a9opzLk3kzB3C5TVQpErSq+2OWr2cAWVExVx
KwbacymZ76KbknUJXRt/doBPmqzopg9rCuf9YVrqfdpmi3doc0eLvZKZKg9zGnQ2wVGolzb26HQW
G64BwwUsPxx6RqOz7medbFr60nciSsAJSE4gFYQFGt9wuXTW12TOqb5UoXDkgYAv57TYif6lEThU
e+20mb+rXHtOjnaSmYT0+q0QW6kyj3G/t+pxT1JV3lMnuDiEK3SMIK+K7JfmQMoVLWKrMnCS/K6m
jGTLdpBvJhGUT24RTRO072QfSSwSq9atnZehsgZrMzKJbsukLH55dUrhWGggskUfpJ/gHquV6Fzr
hbHVYzmUEjt+HTyA4jEPOWnVnUZTdB+jFma5EvyVXyDe1UkNKHH5awL2dVcmONsGq/yWvGt3U5uG
R+STpPEPgsIPVYUIrAmR6I3+Jsmr66fhhvLRblPr02wEO6oc+0PRu/J25NNWsReWBtMHrSSi57eP
8q1Eo9jMmU8Y/NhGH7ZnGJ8ysPsns16ci4p8o3mdE5zfB9LeLIp5zGlvLPPSbjOzZxANHMxMyI4C
d6383HhwygFdrFG23dtIG3yOxrn3z5YeKbO3xexg8/T6JvbwMZRn5BYwtkM58Jt36qz+pj1Bencp
ammxrXJKpFeeQndJQJWw7Q97SRtkf7W1RLGfq9ZYuVZFZyPByz3/E+Ea9jpQY+Qf6D73ZgYjfxjX
tHmkzq6R4/Rk0cJubMzKajl3iDtOMx70QaQ37SyMNYyL+4fa5OFUa7PbIFtqY7svh1+JVQMAdO0S
HlXhYSbo5n6mstkOT6Hf0B4vgvQsc8c4qtlorgZMz4n5pZGAwiBAOreZFXtOaf/RXES1UaFUD5bE
xLHqbc712IroYzUqL93U3pA8RN6C3FgvtvvcWZ48RelUrjlOosfJh2dvbHf+8me/PXXI1ba9IAs+
Gwp1yESpvsnl3wzat2JF5/OjH6KZ1LNZHTvS6w7MiIIqlty+iUoWW8GZdEh1MT9OWUQSbC0nY6tt
Nd8kqVXcy5HhoGCuPwuLESGuwRS/PWsxWjQ+rb0Vk5cfuiD5HfQB9xuo6WMyKv/UgWkdOscw3wF0
xZEWXn2cBbZ4iYRgTRGJv8uXMGdfZvquqpH8vJbqFZzaKWkOnHHbrMndt6IBYaoyX9y4MovWadKr
22vE6zNFJtNutHL0N3lrgO8ag/9t4UBUcU6gSBm3LNcDGHagdhi5vS2xEeZj4U3Din7VGjDKXYK1
B3i/KWWaA5yLPJ+AP8f8XaY+SWhaRg89deaPS5PP3zIpZbaynHycYmmF7Zo9ejlNVWk8l6FjXGb8
5i+gWEYWt51fXNTode8jU8kBFclwz4tZrOvRzZ97s3LeCT4abivPpARxkH6w7d25OeRVVKO77aLh
yBaGUaLxeKxrV+pVl0YpsvOJpVUsqjkkyrMuWYK/gsjJgeSLbgEgKfQRW5l1TmfeW+oAxLRSE+d7
UXJk9MQQPyVmiJO8MGdEk87VnxVGN4Bv4ABTH2Vrw/aso6ayfV0i9T2FFj0TsVcN/k3rGvSl15H5
tFgjJbFzM+9bo/K3k7b8dT7k6vlaPHmqg949unlCj3Fid94OGWl/ZEO1n0Ew3D3VKz1lcrJ5KNxi
3qkuFxijXfutaszxBt2pcUx058AgBQsRDsZsH+s2ydHYhKyFQvIsjuQBPlSeP9MLR4F4MZtihUvf
ozQ+7y6SG+QpBJG+o4xeblJQOL0lMj4EgyoBLVYtbRmfpu0bDzPt3bvRTMK7ihzKjTOD7OmMAWEa
Fn2emHaesqD07wBVx626QtepCf691fqqDxhKK3gslAg31SyWp2WMigvOxehQN1V+toKZNbkhFz9v
2vTNKqQAUiC1xBuAFALVzus6ASZt+yl/yBjt/hT20uyU4di3AlJjHzZ980DuwhTPxsCCr6Rv7rpx
wMer6z4/54GutkL7+rfNkn0cKul+BwVN0/Nc1U+W1sFx8gk1cOXo/KJMyX4MR7N5asJoeUocm1Bn
nDv2beKXwb5MLBUjFBjvBqLoNmNvumfgZLFBE1nfY22LdsgovJ1si5IyRG4PqthVtVNZ1JAXfcUv
eUZhhMaEd8ewbF70qD8krMcnQjKmXR6gmqsWs35EMWruPD3C0hpWGydmBYQNndyZAM/0uR+Nzo0e
EEcuj7TmaeywNMxuSDuUZ6o9eTskqcr7bOwnurKiQt2OIXjLmncf8f3Ieh9PSyLOnpZYrlQ1EAy/
FCOXbr1gO+g9RemqM2n3IUu9pYtDWqxAv0ZIiy6qUXRTww0hWGLf6JIDoRH5uhCJwRBcLe0hG0N9
HmfigVxdyAeUz+Y+lb197TjJke9AtxAi13jVzdQxe3YjB75wHbEfSjc4N7QmPLtjCwOTAygoptQY
DmlsY8bqmdlco4wxaOdbR3XvjB+Z4w5lzOyh/iDytgvcoyk/mYPXAKh3UuDNHJXxTBkKP0hk1qCV
KHafWzFGMEauJsLOYTv9ZSMpEvtxxgDgch599UlI0ZIvNeITpHHTRPrYhN9GdVH2WUZjRWylORkv
pqeIw9OQjMd58ICfA8Ow1i1ekltpJtNvw1080CdRfueakEgUAUJVq5lqiLPNHfUxiQbKxqoED9ti
1H4W8zgV96bGsthn9mLGvWtPh7adrEffMLOzWRPN0Hm5eQrnCOnSPI/YyZzcMvfB0tblwXEcTDm1
l+LS0kC6sUJGsu17bbzKgvY8ft4IgZvr1xboUtafPcC7Mu5kaB4t8NZsjR3ROajAmXd4V6fbsHX6
l35WFhkfY1PeL4l+D2e4hrgHgiK+Sy3WjomK8nEzS89d0SdvpjBBTcLE9os10sTqNQoTrpOFr3pS
uYBCKR1fbaqi7PdJg/RlwfxzCWbPu9fuQBBT69HgE/vF0t862VUT2/T2sjKwEzXrcGzxYVlZmVzs
oTD1RgSaeht6cN5cGmbSVcfncbI6Evj7rmEcy2qBD0I3nJbpEMpf2gnkW5EY7qunK3lEsCc/rksh
KGfmcegQuLnpIzmrmPwgeQr4+ndmk1V/JuEkfPoB7MHMhUajidsub0x0/W4A7HozGzf8LrDTHpgL
Z3fVGNWU7+iH0zPshGEmcWON7DFcR256k3hjI+ilM3qa4TLbf+lNk9VjHkjVXOFLCkVcwKsA40lL
NTQ8NLiUecGpyYLKMg62lPadV4Mjbx0MstVmoXdyh4QTlRuEZiRXDvPNp9NlUmNmCqcnh+xOVM2u
1fxqARS8mKCF7HMoek8yiM7EB8x17tn7Gm9Lc2uDpd6BaaNv9trOuJsLJ7u46ZTcTUvuY80dc/di
EnB+yJlUKcZsavwljfCqZsPeV7wvUY5UvEQKIm7KoPahUO1wQ85eXm/o9mumY0jsQRXblPNEaKdH
90N6kiNPs97Wqxbegb74Of3u69ZCcUMt87hppBGsbZ4GAN2mz34vPJSbAWP3ORjV0K0cobM05myZ
mYWj4k0nprytgxoGinoQPDJwJIIABSasgpQlW51k5LavfZWRlKCc3h1vGnfmPVmUmf1Bd9g26wwJ
2YHF0p1XjlFJdQxGUeWrJce6FNcNb/qNPxFJtS3Ksqq3yCZHoiSKyOtY1/3hPtNuckTxNNIRfA2i
bsy53cwqn9eliVEllKJdpa5EkIN257ZLFy9cM3gnxzmx7ZvJn9tmpS04cYcHUMUtK/57BZKd3ohO
VvRXjV1+kEXQE+sXIpzIqKh+Db2ICa+qm/yYBIHxQLNsWLENZA5tdnVKJ9WS4RsUbWh/EM0yHuTi
R+dpjkwiEE3z7OWEe8aTKc2jSBFrx/3SyScZ5vK2J1R378ErrVA7VQgQ5mgVhUFto5jvRrFhawpf
uPiGMxDJtec3yZK70tMTcg9Ymlu0TFQlF0kdEIo/MtumNFVgoy6t0t6W5syKzpgT7uZhQmhvZHn1
K+nr5LCYld4FA3MWt8IgucLc8Sg7q7htnJFe4EJZzYYWUXNFcal6lNVQ303alDdRIpLXpmVo79Ex
8jF5Gd5Jo1PNSmozo/DKdlPamAla2GvPavqNDIzy2TA8HF1W1AKbzL0mBDhkHZVrNejqHRI9v5tp
/WpjoBc+8NZJi/eyTozt4kDfxDWzfxOzTvXmyvcyZxMZbvOLBkjCPOfZSBr07YLfWcs9jDM6YCkN
8iQ9Lwqtr8hE6KwMBSqwxtpZ7hyuZbShwH2/7LRhuOp4/YhBZPy9knhKn0KpcSoSj+S9jlzN26FO
owNCA++9HycHd1ubEdVl98WhgO/5JZJ0OU9CFhe/S/XvPHMjvnFz2CWB2b0MNNluI+XrT2cU4qGy
K/uUTyJ8cKcrXZXTJPYw5lP9WGjNtD+kS9+sqRUoerhic3il5cx9tILKAwfsgT0q8tg2mTNicsfG
Nn452ZBtRvRoNuaUX9KaIuJPXNR8hkxwE7RDdQd5CVfDzAGM0nvVnQQ3uviOkxxNod2D79Lo5nit
H8QK8+SuFdewYzIHmKCL0BvJDQu7u2BMHEg05K0HotmvkyJcOUeXj6zRjCaWegV42LnDvpKwyOy6
PVUoyHaTy+iSvEo9YbTJyGhZJ3QL0CLocorbFTGUsWUb1TYaGtOJTbfq7gNh2Q+kN4TvZqj1Kg0j
zqC6W+xhJb02euhM17hrSI+9MOGnd3JQ6t0nyepL2V6z4z6zHnEclA92Xeq3xlmiPZMIZeYdcWpP
LqJL6nyQu9xnuLoehNkby7oL5fKCVFpcTIngC2hCRw/luJBaS5P8cKZXtF171mhSs81zB4KY2pe5
kwReTxpChOJCn6WIyxk/SJ9tPTzp7LlB9CWIpG8IydbNwULW+DIl1fRW0uxmrZbEy8+DXvJzlrgj
66NKogfi3pbt3I9YJtLUCPkiefspEIPdcoAnpNGUS7gZjDy8+EKpA9KEbOfmU/XqijH9g/QQgTVX
qLkXsIFfVuhM+xSTs01II6L8CGg8bjAq3WRNl8NrucUmWAZxq0N1jdEz3syI3dEz0tqJMRKYHxD5
0cVnIzhZRTF8duUkz4F2rx+Lkd0sXAgXVJUjAgPNlYgJrz5W1zpyu2iXXaQrvMjUCBscU2gS3hB3
phs7o16IlodrHUqPjYFjfmUZyqZPFuHlIUI28yRRw6Vx6i/1Z2eNTRxmwqlXVjs5t0VVR2TLdXZ7
TpCUPTVeOiOvn1x7nSgX2QPirCkGy3G/qt5Qu8hMGRVVMlsHOy+9d+pmqmi1dML4ChaXyoVwsp/z
wdePNXMbIJXl1M3KJfdtnwUdSFlldWPFo+cun5riURmDGPT7wjKK52bMa0HuYZA/RaVOHijjVNPa
MUrusypB1zKA/Z5mrSzegtK7jYI++gr81N0o5fsrq/Tlo+zCHPxqnKuHIEn0nwXu+aK8pDw2qu1u
+34ZtnOahi8gY95NFKp+wz9Ub4xYEwx+i5yFMcHxb1JbCCDt5YrJGsKPiMQT6PYJnKnImKvZD4Wj
OfxH2zn6IXYqLyfuvFv08MdaTCAAt2shIWo9n3nZQSm6UuRn4K0Jt7ydEb4ARisvg2M3hxDJzaWt
IbUBYl0kKyB+xpFJKt913uw9zuwq66UFTFTOYh1B60j1aWr3DZFbflrcsPsK5sbaIFy3zlKZGHDg
btMnNvWJKa6SGEz9lo4XP5MScYox/vH4UwdVqOKg5oCAeDRBGxYt+02nvdjj5phNYo0NtISulVi0
yzf9Bbn+cowIZiQhsGoQedf9lvbd5cI5E+0cjRZthT8vx5/s03AGjetsy7Hotz6fxLYzh2RXc0ft
WuC5EUIdzn2pLMG1mpTNvOm6Rn03C7MFgFH9WLtWGBvEZN7USYYV3R9kd6qzYHkpO+x+zJzJ9KQM
DWD2T3Tg3xWl/6wg/XfnpksVABLSAE3qVYxKW8S/cmxOpwE6U77ltqmOTUgKYp/Tdb3yQ91e88nQ
j01h0r8HOkEjNyO5KBVwTFy1aTls1FzXK36LdG3Q5hPny8QpMcFUx/+7aVmcno7tXQNm/3tu9ulb
flbpZ/X5L7Tsf/3Jv3Oz1l+4EqjwsFDPQdr+E0Mb/GVf1cUUfFg+yt8I+vTvAmQY2uhqcqJaycPg
wn/7L4bW+4sYR/7TNQjgKly2/hOGNriKqWEUZ4QIV3k13hn+gh82OOBRgni6Uqv/JEB259G74jvp
tgzM9GxeVwGIxuw3LQ9QQe11VViGph03giMD3J3ecc6EiKrs6WfFUKN7HdSmyP1ItM8SYpI6z5D6
s5zonF18I/0wZBpke5E/i8z8s9SwnzirUQeouCq7FBVJFVjSY9B1FiFz7OXBGNiOwIVZlJzrzuQD
nV5kg4aky10nXU2yiS5uNw3Nvf5ZupKfBSwhWh+35KCzz4rSdw8imG3N/VncrFb361zPDH+LSINP
62fJy2YPhWclexAoq4iqDQOUle6cLIx+B6kAdKi6PK1WxJg0qH9+Nko38dkucfWyaSqCJvieaxGg
cLjuojYiabEyf3ZU9bOvFp1tJfSNa6CGGQVqzhHkG3Zc+En9YV2X3vG6/sKx9jv/uhJTJ+/ST5ER
WoDsWxqfy3V9rtip78LrSk38+fjBbu6c54DerbV53b7N6x7O3CiPwEnua4+Q5E1x9jJiGlOzcn7W
eI4u+6D7IF+31y3f+Vn4B7sJ3qo5kg8O0t/bvnCX7ejkNne4YOYt2A5popH47Fyduf0mqypnWdEy
xi39AzRQz6tDQEPDuCclUF1s4oSO9RWdqK44BQFGQBbjop1T8gNkwMuDafzAG9YP1IGKoHj2dYuz
t77iIcMPNNLBO+Wx0ZvvxgBy0v2AKMEVT+l8e7q1TAN4t5TuIQsqlJRhJ60j9EJAy9zQ9meCggFp
iOgR6+IHutGBMF6ZbvrtdEV20tEB5LF/AB//B/yxrzhQY4tl5hLUXM/9FSky0z485X6SnVmBrEdv
NKYDMJU6Z3UvDmrU0U0kKKZXpTvxlUf30oCozLErC+kBniEFjhHcVefUDK7oFXCbuxqjufwGIGTa
SAf9e2zZXB2ca2v9g4MVCHuRJrsFlwY9x9+pUcBjWNI7yr+hZ36bf4ZNrshwTdtPq2ubeUfgEYqx
3FtMvfKuMJzHZmseRN6Ev1im5HMX1t1eNGn0Hdq5+9wPMx6XsKOqL6OOYj+zVOAO9AD+UNxRk5LO
wIH+DzLIUjXoTZXW9S+jC8JnFRXcs9003SsjCwATaklzJD0E3e0yAHfAqBJ0iCTfDn+lszMcE3Ll
z+mCUAD+d0Tw75t2+1WS92FuEzMPvxuBKJck3Wmf6Tl8AMZpxrXsC2Iw0i6yz2XZ2SMYVjEvqxa4
d1NqluUV7Asqah+ErYhdFUxnejvl3rAGUqvHVDp/dJmE4arrYaTaxbK2k3ftfwBPu+tE3eZw3X1x
B0Rin1Pw4D8oFkY2gaZ1twlf5SbzHf3Q2b1poExmpudISL7HLsxmsjaX1tk581Q8243utmopi/c5
bftThhiu2thqhNcXEDzwIWF4jsyuecpzhCZsBoLuMyvr5Dc1VcbvyTU5AHw4zW3vdQfXzMqzwmt9
M1uBf3KxjcUeSsDo6ChUyqsOc/Zn0/i6i3k75zfPyPqdk9jBY6Z6b4XxE3zWTiPygdgpqjgou4FH
HYWbtzaKLHe2QQVZt/H7JfoivEW8oUxx8SYEOXWFbc+OgzYlae5Tv5suAD7j1eFRRkiOTYJ7zTIt
up1VXteDeQmeQFarc0hORr6xpq54WEQ9/l4wnpB0oL1kF4zIjmK/W5p7tyXsIc54p0j2qtq+XkOa
lojF8Gm8gm02D71PWTtVkIDH1/gCmIBQO8mth969w/s/VncT5buvC/DUlwXh8tpGhjrDeRAt44DM
6JWSrnWnCub6lT0qa9XJpsGvO4/LcZZD/iprvvtemnWPluKqKcZZ/Aqe117a1GTSnf2hWIvQ6r7H
8arGpIczu08M7CT4BPKrcjsX87YamOBjaY7uOSud5lc6zAU8bmh357Gp3FMiEUxIl6iIlal0djDq
JL2osBm/FtqHLnPJCogh1bc/7XTMXvDz6VfHy6ZoUyJ9/YXmC6qymvqeLKOkE39C11YvQZmOO+Jh
SL2AuxxPcOCYSJ3OWPadN5CA2MliI6Iq2MneGR5plqXSoR9Ae6C3guSusMv6Eg0pCZFk8Rgn1+lK
QMooX4dCB/tkkaazbowUHanlVe7ZLDJxXxlt92QOFbgRGFNLwrvf7muRlc+oNPsdJbbBx7Kk+SeX
f387JwuULwoL+eyy49/pSYOMVGPwES2d/5kZRX1ZCtE/+kGXoqIo5L3GiViioSmrp6G2cN8Ix/F3
KREge68u7SleGGR+5TQHm5zXdvgpUQiXtC9r/btHzHsx27S5rXtlbPzENO6KKTD5lH15m3qYbYza
BHMhuaSw1iisBkK0Er8/hF7prBM/9T8nBKs3uggA+MSy1Bsd1sXWM6Tx4jWAVTwl/Xgq/cLad0kZ
vpZeUH2VRV28F2ma3FqQO6d+tpyn2Ubf0DsQovi+bX1sfzLOmIPKr7CJvG+nI09xWcZwp3IfGZqX
DE/IP/TnUk7jTYB+4rmYEQ/HU4Q/KB7KYr4PJL0trAH5Nuwr+dabiM7qWVq0ggT+nrqyNAcVBOCh
TXG0vYeobvQRvfCMa6Gtt+AQ2LRVU1UfwuDwQHdr92pVpMl4KrqBvRwvkb1XocVzhV6QqYP8n6ks
w32fk5DnaqM+uLyXl1LMVlwnE68KT+7Fb3r/pjCa6jULwvBQlXV0p9uB2IUF+DSewih9d1n3P8OC
i8MYJkBzS1vvdmZbpH8MdJKi/6lssHtVr8verT85+fJdgSpny+noXLHVRDir0FXph1n06m6GX1mV
dodGrx1BYrxhkZdy9NN3RIAkkuW+/5WrzD4t1LWtoqzTXLN2cwuFWGdkBI/FNZ9rPGDpWF6VycmG
7jpcVUZAx0pfQRgONckt5Bxs82kqHhHMdLiGg2hdzwqFVJoFbwp91wcRYXQ0tiqvbgeJjm/tGkO4
LoOwBSrN+k1pIJ3h2k5Pnj2m145LKLfBnBrK9UbUBOzqvhvXttUdDERPVDQlnNBcShXOMdE1Vdz5
ZB4VlKOfuamdE6qWZZs5dv5JGd1C8IJntCs9DeOLkhP3bsBA+NRHSl5Ml6xZgT74I7BztW/NPsDV
k02vOIGvh7phLreBnvzfqTbK95xDgQu+z7ceneKvlbbkueD4BBmsTMKo0to70EDdb9SUD/cUeCFF
FEl+CgbL3vaNzs+Ukgb3YVNF9xVleZtUquGSwVEcCk8sqya0Mnft2jjD86iiDUyFiu82TJtHZctp
m2ZeBB41Lf7tkCVJ3CbE1obBUgLdOzUsuW4udN+ZTN+DviAegWxlvM4HUrkpti0zI3spNaqJTdOB
S+ZMD3elNronISrnYQBd/B0KPjphakLSEDVnPSw0FD8H65SdOjWpD80x4q0nBDSHfCb5IOpUe6yH
PHtPWz/pV3XageQVVf7UtDB9/SSvUmgMKT35ELVz0yFUIY6D6kir7LyHYvDUk8Z2db9Egb44/tBv
r/K7l5LYzPfZo61kUU61L5E/3KOELk0SpQz6subJZkqfruFtFcIwY9VZfa3WQZRdQZLWg8O3exIX
KCP6KvmRU5IO/OpBC9CuVWKUg7jaPtU2ShK0bsJojPd6GIrn0W39l67LoGBya94PVVcgJaj0rUwi
cYx8IhPgm/Vm4BO5kUNBLptnmNef0WmbN9qVxEfbpGI/cyB6oHrcqCh0dHsOhnQ6u1UDJTOiRC6Y
XAzEtERM1KArKjj3db08ScfXv+ofYijI8aitKtoV76LZUCfQDUik8odQsn7IJWIGIJpkZchbcWWf
2isP9f+4O6/luLG0y77KvMCpgDe3ANIbWpGUbhCiSMF7cwA8/b+gqp6QWN2q6Lma+Ds6Kqqri8pk
JnDwmb3X1n6spKwf66n/3ZMJKHs27uPfDiZaUr/bX8cS//fH/pxKuNofGOzA9SmO7mJzXhXVf9qi
XfUPoqZI84DubKm26gAW+GsqoRl/oKOB+cgA0cByusKK/2WL1v6AwYhj2tQdTXEQ4f43UwmeKb9O
JRwF3hryY4LEGJggUv0AdVhlvC0YnYHNb/zAFvVlzJttmupfQLmwJqqVx5lZfVNal96umRaLGaFU
URNQC/taxjUD1Pgo2Uv3iwft/SXlaemNnXGRKtSoqGdIiwByCGpuPZf1XNboG8H/dmUY8/RW3yLd
8MrmDvnuYz9ZWFVT1T0V8mt071JCbxxr5IDotqnbvtP3MiiZCvhLLGW75aAg68TLuoOZAd00m4jy
XY6Mk0m6mpRN5/TMnNfgPxbhTvm5NsWhS+YY6fV8l9qflKIofBZ4T/Nsnsiq3bIvvSfqFo3DVD+M
M3LcSKm3lfZFiVD5omGlDH4zIv26aja8PCaEh/nGsytxG5uIj4KYgf5gvpnWOO2zYm8KAkjCXpdA
tfD8WKUoT1U0fsE+vRdLdaYkaTFdyXk3ooNnSVxY0W2kfpGMzIMut9mmAwDyuCM3faheezSXR8MZ
Gdk7p1gMiOx7fjtGIthR13LZYtgBlCtQ2fGCsSMah5HCxsgQ4eejsa5hmAC5yUBXqtV3LYk5uRz2
DlntxSqs7Ea12tue27ryFFrVJY9YgE0xS+/FRtY7jn3lVyGGRuw5vAZpNyUU2cYZa9o6kFR0cX7N
I+YgK6Qplh3duS4Tb0tJgduYWraJNIW9CRZQjREB0rvFX6GjBxiSRNIz9tnIMcDCIndJPDsepjDf
CDuD1AB5qeP0upifiFhRzlaVqJfeRdw3OrRnc80yyGUb7kmyY9MIvqIMEwN8oDgkFjHK8GoVv29m
mEoJnVWb5H5S2+/lkh9qeq9tD8PNs9HC+XM3tgFiLtQjJRStjqC0Q57Or5zCxi7FWGdHzm2C5DKU
xQm7koYWOL/p+qLdIuGHCT5CA5jhDKdWxno7bppduUJZola7z/uXdnJjXy+Wxteq4Rk18LUQTOfJ
nK0dAv1KC4VKnpHnZTRPWi++VEtsbAugNn5bYJNmN8i3W4DxrSl8WfZTs+V4NO2jimWZLwKhj9rT
gv2I3ZSHCt8Cm5Ze7iL6WMBJ8xGSKrCcMtnMlvjm4DFDu0Htl/NU8FQFOeSqOtKgC6OkR96fxSQA
g3iO+cMznUA8IrSZ0nxK4HNKpk5Ot7xlC+p3p5xArSjN/WhqBPIoLON7F1CgHONnuy8e2Hr4oxD8
A5YlHoXQrYUosuiUM67XYVPEGCoWMOPLDH8cfdd3Mx3STYrFa87jnV25X1Q14s0Wmt8UyQVFPxQx
XGDxOJ7DIR/Po2MP5zJs5a7r2OBlcfg6orOvbKvz0xZTcGYPmE1mzPYlULClihGx5Y8UsY+G2zJd
zPsDC/UXW2g+i3rWsq3KnjtsuyBtOe7cOvmqWbmFVR/8Ufy1ttV22zQtpwMiHtnHjt9L9zum/d2S
uTqdUYfAwDAjTJrAHouwfrfBBO1kvjw2rDODDusY8W2T1yrzFbpN4xcL4KCqXYy9LPvjIFGFTimU
XfNSmNWE43Z4VKTN6mBIK9T18dPiTSP75vY57OYBnTMHadJ2dyMaMqHYp66ZTzp4Nn5aDzJOb08W
fFXpC+f4qxq5lBChmLa1Jt9F/wD36X6c3cdlSm9LnA9egkpMd1n6hYgqYyYKujJFQViF+rE1bXHI
w1dKtmTXRrW1DScHD0pL4ZJb8Y7OYjkqToPPmHnDjSWdKWiN1P00xxRLc23RcFOo0RtZZzKLQ9Ku
y/t2Qc5PClS/xfcc+wNcCp/CuwsUMQUZrW1r16nHV8MDKAMl55KNYpTJXS/miAEwks4sQQ7iGB07
okge2lzfMqEAzFfWre8MTrJF7qP6vcOVGim7vJ2yXbJ00yaP48c2cbtdk1ybsE4uetaoe7eVlwjY
Nnpze0DXSUwc6Qd+ZbLUo7PisZ3g6s4YkvWS9WStYcI3u6cJ4gdCpWSnqexqFYorNs3WXc40/9j1
zqGc5qfesD6hvQzpPCfq2vxx4pK4EgTzmEFZ8yshT+aydNSZESH1eb+zSic/t7O66Xv1ZWkj41SH
Q4iUZqg2krzuTGvOCdkNxwZNPLlZzZ2FX3vDwEv4Qy2NcxJn+9rpuqBuwMiiEDgOYfvuFChruCiu
kq28Vy1uARsB+ZpubkTLKjuN2L1ncmYRzZo9ECUMpSRpNqKhPI/tz31nHa0lnI+YRj30IgcMPdux
72LfCU34PKI0tolafVGS5U6qOf5WmANeEQ9+HIXplkXtzKOgsj651bET+8VcnmMkmFdWlcSuxSXt
Oz20olbpzZgXPNXn5S5KoldZqG+s5wlqs7GwDK5yXA9Exa19pQMVnal67KciWhW54kGUSKcY1T4M
zCRVbSJ5sx92RJw7D4liyI2I4nCTIvw9FHmB3K3l0VEzxUBerO1QloyXtjNu52Hq0HGOVkCC6MMQ
DTYPeNRNqZEDUjBDRlM27MxYBghX9MAu+JdYcPha6hYHO+lvjYXsORuer5/Wck9cQ3GMzDigJ5uC
RSNXLzFfYQl090ZcPISOVl0B0JbYY+pok9nF7cSHcsyns5GUyY62oYFsDrhYYzDE6DN+q0s7YosO
t6WNpo2lTJdYXZf1C+l53XTrOpnYsa/kM2Npf9KB+eYVvJGKBoz5q7wXccr43hgRsjbRtENGuonD
4ftQpM+jAp3PdZqKVSfjEhGZ8up2VyG07pSli4mng2gzhc1HYNP6KziRAuqJ2QuTKt71PSkKi8qx
6thsbu0c1AE1ymA3h8FcbqhYc2TqahY0g/bed4zvGTQHMnTLQ+yiBXG0kPNMP4FEa/wUt7IHhuyF
Kq290ijxWM0Tr0CfFTg65Q3DOLlhAPGgjwBBF1bueBQdts4xitk0RzvK7pg8JdPwIhgqAXXZWbif
m7DUtnOZgktRuEyapnC9SZ0fuQawUZUarJbytmPafLDq8r2U4euQqJgg8V/42iUxonjbdPqzW4YO
lonIXybeBZANf+obqmcj3AEZiOBbDzc5oeArJOFOcxiCoI5CPofyMcvMDaGCvrNQu6kFMxIlBCpY
90FtmvdDtgz7LCTYGYmEhDuDezvp7yeLO7NRNrCJkJ4xJk0YLu56Y/6aYgf1unT85DhLEqAy5xyr
h0+llqDFtdCJEZl1YKNn4gZbnqZqq3S4E5uUYgAj28BmWiORvQnmpXrQZbZt8s+jTcVRdumzmyK3
ZX5XXcaozdAgjwHDJXtXmY7hjaZ7IDvNDELRFzvuaa3bGgyZSXzizifY1xGfBRn1HvYLJSjTddLP
XGpJzHcG2aiZ1MIIwsV8K1rrm5kMvW+3GTYd2VUM1vXHSY+Ova4/ZyNmiC4ckbq0D1jKJnR4jAmM
oCrDJ+YyOcdA8liZJdJTUwdfYnxtjfq9ZXmREiMMmWzn5uUe8ot0Sh5mTCPniKccHgeUtrhLiik+
6WkqfNUlZjHpXANCETLlrMt9ByI8EvRmo9bFck5Hax9SABiZ3p5799zkeuY3dRfiOIKtJGojcCy3
3mnlbd7ue6MHrlM7380uvRQS+FNSju+m0x9EWD84mnMz6qgGzLlDONhYwvVgbSDbsZeTEhuajy4D
iUuy0FG575PdgOLk3maKkN6n6xzLWXx0rnhN8n0vCTCe3X7ZklxcYz7YNBp0pUGQPYOs2w7U8r5K
AA2k3GlBHbZp4JoyP/Cin0m38/QGuWOiASpw67cwNV4VrLwMg8yHxsxeQ7uqAiwRfuw4z040CE4e
/SKUCjEfa2Fn7Cle5uSAHuJYxBPxMYu3hFclVDS/G5zYZzxHepp1M8c7RXM/DfXRdMW+TcIu0Jk4
MvZh9JRGzrHKlM+r5cWzxw7jbCHKnSmGB7VOYkAAYscpfCdM9SnXbFANXfhOMpFaSl5uwEswsQlQ
3eRYuWgn2UwRBiLK90jX7ianu6rTjOSOxwFZLo6GfDm9OEPHKboQlWU2eHGGahk5nZt7M6v6Kx6/
HnYe95Z9ddXyE1aMb1VUUOlY+CiNq7DZA7ll+TnVlJjolOZmkOkertFmscQmG4oTnt3NXGp7aZhv
agslFXZDEPZqiXbFefvfPXMh9oZRx39Wgpy/Zl389U2+v9e/aEH+/Lk/Jy62/gc6DtQWmgqcFY89
I4+/QHTqHzZwDCYdmPRtsPcQLv+lA9H+MBRAkuhAAOKzMYdR99fExfljHd+45E+B+lZ5zPw3A5cf
kMxfVCBrosXK3Oe/pkpk9K8qkGTAOggCKtoMxmJtEzvpTuagGh7mNWRh4JBEKMQxaboUOZXDrB7Y
mQdMjhOlgNYY25PmL+sUPI5i9dwtVn4gYvykks7h6zn/3JWue1GHSgl++qD/jf7J4BP4Vb9Cn2zD
HVWhroJWVtZJ0k/6lSKsYoWtHBtCxMthlN9V8msXDspVOvazaNju4+7CPYWDeZOaBQkCzcpQmVG+
hiOSqKU3D6FqxCcbq5NXOOFRmYrmpsWbf2hbSjJ6zJ2FB2mTsQp/cBZa6MTdYg6tqDmq4XOJDcAr
SYcczU82OuNNr5sXIfBeqHXfewkou40VtcnZHG7SRc5fklKhaqf67lejsgZP5B+CQn+wPX/9Ni3i
JFQ0RYRX842u3NyfPpNJpGQI2Czg89ossBGq8Rnz8M1C0x30cX4wNHEs5yz5NLuOfiNSIyhl4eMf
9BurpMmOFfchMsLPBgfwdYkrZdsvM5+om74MRlcdR+qOrTkC8zM4bDsE47jpXlqnROOd5E9GMswn
PED733/VH3Of+aJXWoUNuWSdTcK7+PXXGuGQNbYpkbnoj7V0kkPMljaQhekcFrPPTx3CxVGhx1SX
vD63QxWCAhucf4K7/k0xZdiqqmu6zcUGS1/5oJgi1TGTvUIqj2lG33Q0GpsB2K4fZdrjkmynyEye
skki6tAaeubwEX/WxoYvcKlyrLK//0xWRdovl/8ai0e6OwABIjNsCCC/fiZ2aFoL8U4uN95w0dpS
/ySrqwHYD59Yol/I0rBZVyyHvpFz0A6iO7GVn7rwZoJH5mM7sLeovWZ/IinkGlWy2Zm0mHttcUNK
M+Upjlt5QKL2GWuV2LZ18x4aTrxfBc2XBjsDknKFUZbutUmqf0KXunHLiAIN+Mv1v/9V4c4DsyV7
h//YKwj4p6sat3OSZJPKr0pHD8Qs7m+GkcmLBCfQ1oS29vZrrUKHzC3t1YApiGK4Bh94hnp3ZHnn
nkklr1A9qCDy1SwC5tV3QeOORaA7bFEyogPxJQhn7WFSprsyC6zZgSiQ5kiyK/u1AptwbGJOPrso
rmrEHDLBMILav3r4/S+rfUBbGzjmmIHbNjBp1Tb0H8feT7/sSMg5GaEVtXaRZQiwYYiRVuXnXWvf
G7OYOZChbobW4xje5bnzRcMGuVNEAemxX5IDfaRNeVW8FYALfIKhNZ/xL27lofmitek/ZeJ9TAFa
3y6scSb2iHb5K6LEX76bIlkaB8tetOkG7k/4e+q5v1XrGiOMgqURA5Szs6q+ANhoh2ddRyeYxUgX
DLO8lDxubnWZsoCj7F6KHjlBuB/GZPiTDQTo9t/TVv92gKzvcl12ALdBZc+W49d3ObD+jZlniMDC
n0JEpoEMnHwqNuXWjUxTsHmrR6lCtlGXx6HlyjZDRAm//2r/zS27cvRX3e66X9E+KnYF9gfbQnyI
1r5fp1mC0DGk/wH6sHmToH+ELmjLs1a0Q8AGdSfLGel2Xba0mLPyVIeeQuqTF2bz8KLZ6XNeB43G
7AQzDutzptoTK0C/HU3rCz7+Q82NvlOxwhwFBOMizLtno1Jz1vifENw0n/Oxcf0plMvGtUX+D49n
dX38/vwo4iN3LHT8P8oUiFkfHs/9lERZ3louJDv5ndl6z3qxx74KNN9j5qwS2mWrx7F/UJtKuS8X
iSpnjtRNXWCkrUDqaHNT/cM3oP3tTZEITp4LyluUIprOsuqXq1WqCdzduDT4eEdYOfRqnJutKC6L
Oo1szrskoIENN0ZsYOGtBUkmOG/Eua1GnDNOz7U7oBvPgbe06JqeSxBxC3tZKrzpzElbsyFhKKX1
43C/wH/5/QWkah8/U4edGE/C9XywHJ6Hv779EOllB3Up3nD8YVdwFXFi2uSTXl2svVl41Aoxb3pc
NaeYTEgwO8ROYCbBvy/+KaXnb5Wjzdnxg5yNilnhIbE+oH46qFojNCGw9yIoXaXfL8rbHJXynOfD
3nRDeXKzob4pUs3aE4fCrs01II5WpYsolxFP1OniSa0qdQ/ZMMg7YDUtgWYXsJiYGdVkD/Q23XBQ
/vkR/leo7P3mfvMRgP0LM/s/YcR++ZcuD9vHj3/K/4cYbZ1egTrlP7cwzzCx/4/3jp49/7mF+evn
/loaK3+w9EKxrvEcpuhYt7Z/tjAOonRgWA7r2rXnWbfJ/9oZryJ3ZMeEEJhYPG2dn/nXzlgFpa2s
oUEK6iDux/8Kpf23u4KlNLLzH+Qylfti7dh+vhBtQ0QNMR4w88r0c1LgVTKUx8kijyCtv4guxGDH
+FSbr8I1OoTKDzQCu58+sn/TjJgfn9rrYpy6m4bEASvOb/fre0i1KWSp7dq7VsuXLVvH7zzhLyXb
0U1DyHXgfhtlKLxOG7zJsqxt92TbYb6Z5pGtYZoiSWmwbK6DboKeIIBKBcoIx4kdLyY2qha2pKMf
rEbBeqfaN3PNSqoC2UkaLKhZXfjINvdO3Mfo9Pdmg49+oXXxjbZAOLySKJOQqWfLX8rF0+GG6lq5
mr9Z0UToqlrWRp7QgfLNanpr9DgykZXxjg58tUkgDfH6+w/sR+rNz4+H9QMDUecQ3qARqGivR91P
p4fboeRPMYKvuWMoUtgf90WQKdjmU3d1f+4pdWBVSrZs+RolCKp8E0vev2ZCL3I16J0uE6U6P0kl
+fIPb24tWj6+OR2EngKng4Lf/PDmMoezdEoHZ+cog1jTCzZOOWwdLf6mSueRLRCbSZR8ftl0R/CV
hS8i8fj797Ae5R/fAh+QST4yGjPcIr9+PjZXRhovqbPTKyAnmXyecoy0Y6s8G212KxMWaYkCw2sg
avX3r7w2Ux9eGegjv7Zhmxprow+3E2FeqjKlcFt0O/ZtpWCV0k3PkzPlHr4L5svOX4fyfyzP1r7p
wytiymLW4fI8ocP7cPNgfFUbtAf2zozZYTTZjJUvH+7HIvn2+1/t33yoVKkUXzSTdGvWhxdC/8An
vd6ltpMjijcDBAnfe66+sU7fMr28TWqVHvnm96/6A0L4t98Pcy25bAaAeuXDy07gnWnKDXsnCvub
aus3+Zwfo7n+ROTzy9DCAtZ71q1W7k+p9Q+9s/2x5OFGwx1Gq4hJDGXNqur5+UZLqIuXFubmzojt
K3eZ63c1JFv6bKbYlgyPErSPAGmFld8bp0TZk+vCGhXrA+i7hCiLIXO2kWY8kGvCmCebnkeKaL/t
Km33499vcq3AELwu9zNEkHhbUERi/MdRvXGNg6p2zS4dYeDFLrx01tOsaQEcCyPf4qU0fXthQ5eY
8nkRmYYFneIcnzvJt2yE+1L6lpr5NgpbX8Mycwp1UuYWUe4jd8RNOuE7zdmwHUKW6uZsNDtFUVpP
m4rXKtfZ+cz5GMzNcjupk7aZO4BHEX2JOdcFIm6sPamOnCBFOeqT2RdENV5CyEWFH7PtmkO73nRM
7zbMzl6cqRt2aLqR0VJG/8P3pP+bM8dFYMXDFDHV3287WSaaNOfE3kVW9l2UAlxrg4MpMk/FZO0L
bby1Bgt4SPYFp/f3EZXRNE17o+qPREfeDm5+rirMN8WMpNDCSNCAm5HRU+K+a1HyvSEpT0VAlaV2
R3gE8cBG4vgLWGF6C+NaL1CkF7u8/X+48n/41VZTm6kbHy6+NiV82ySSaLc01VFNQ3+kwfatdriB
6XtdhQ4z8RF4KA1PIxX696++/uG/3nashig8OJAc0/rblR/XMcD01HV2RtU82pV9i6jwtqmtx7Yq
vlilciF7tfuHw5NzZK17P76shupunfTCv9E/nNwNvDFhax03HOy2TVd09LnjljfCnr8pvqBmeu5a
MrPwEdR8H8DLZ2Ene02XG0ysVyVKC5bN6Q6dN+unIbogTeZ6PyukXXopAY7sIHg0Ww7mOAKzOx11
DCICRDs2gdLTSCymgaxTwsjwpGVehdNnSLRiXrHU4VKWjz2AxAxFpaeEveLVAz1hHwFIUKoE3Ze0
fcVBJD6lnwtYOgiI6Itr8ahbJoTObgeu8nsx1hCd4nhFO473JmaNIkV6UBfT89KUAqf2vdW735Kx
33W58i0Ve6EKRPXldhg4Iew+9tE3e+iPDmi/u50CYjWo8n1VwitwqxdmTpuhxk2IeY/RTCt9UAzn
tepRWWuoeIy3hkTBZ8nm3MOOQlXMQ6MrWXkn0ytjoCxYnPpcIjNmP9Rh14vau0Zaz2sl02LI8Ns2
/1JEBs9wV7L6iZ6xT41+ohTXvEarF+pfK4j1YJabL1UtXqNsvG9ltoeNcMDFlPNBv4+ODhTHVkf0
G+xvk9YC4/2SdhKZLtoXDD3nQkKMnqDLe1pcfEFekW5nD+uG4gk1DEKiQqtufC7GBrr0QN1XVt8b
eM7EMuXfi3DeqoCW8SI/5P0eKw9e+7z4tqTDAzknHtJj6SGGuLcqXq3FvYG/EOgCpikPpiMUCi6t
vL9IzUZVMeff0f3SsI47PZlZFLpX3WU9ZyXTeTBbFbwg6y825yAeWVfFofMYTpwnRPzJDI4Owutg
xjYYDBS/GDDFCzkyELc5QJqM1zdaLqUi7Hea0lKprQ7LBpl8SUnqO2n/2gl2ugqOqyiEHJDWJpk2
KKX7u6JEqAikB9e4gdQ64Q9siaWgHHhkOKb4KIPabSazbyiU8FS7UEqN6nbqNb4DMPNcgPxEnyOA
TuY3wbK87gYICiQTikXxnQopwFKnKL/x3TUl3xNmjNtoRrO0yAqkSWTCVQcaIhHdudE6HjGx84dO
yxeF1MaLOwtFZZTQVjsZBr3hop7N0SFylO08Pjh9o5jGO4IxCIuEwXAJcf9qo0BF3iXwZ9LPGc8t
7r0i2gPt3hOhk7BBXZ1hzr6pyIzJyTLxtD76tF4xqjPg6MGgmNj2M5ne7OwGGwn8oKDwFMXJFoqL
edseNyYQlKS29L1C48ZqsH8GCJ0F0l7QEmSkjrhgAEaxzVqVvAtNmKuQDX2XxoyIhcabAKflu1Qt
vp64mmfV2Ym86zVnBYuWFdvbZH2icoKjVXMddDmU4fqIVvPiZA+SEVrHkATzQjh7ANe26pDv0pIU
ENGCzITD9m6AAu3ZpKDAUO/alLspL7hz1IRNZomKiwwj6VFqxoB1JLe8yY1U17dWT5U/GBOvRnBh
CpVgz6B028To8bAHMRpY1Sap6hvQ25VhArVScO3Xon5KrG7w2HoL362bWxRfCrdi+r3gQo5L+Zxp
ybdwqImW5iPKlOJ27OozUPcsWFs0WbY34Upzag+RBZ0yL7sSDvFysFUCmEx0oAGiFl/DFYX4noVK
LPt9pYjnIuucoGPMsuFtpPzSWl3TbK3P1kKMHEAlnUxe1CeGj77F5mkq1BfguMLnXH+ta74ZdK+c
fy7hKoid+AH5PJhIn1YBg4q3cYuhqvNQGBxrWfTbplUvA05OT6rt01Q2DRq/ikZhftaZ5nuM4TtP
gDscB31HBxVxvFW1N3CTINO0QPtijOF+GLcyq767LXkZImGI1Y04HBSrdnC8IJ91u/yF7MCKKTeW
CWMuvyAjZgKJDkAziiYQY3blgrkvikQNWPQ1nYJL1YEEBUb1UUTdHbuoE+NFTqmOv0QEn6HiS79Z
BukKZFRR2IxYvPJvtUs3IyecmdpQb39cJDyYJGeAcV93yh7EB2D6+QaPz07TU6bw4+gEWpXe0Sah
SohmqI2WfjWzcttC9yAN5Wy4fee7B7g4Vx3XmxXysA0psih+9D0uqUDRlWuJ9hhoyQ1hAuA5Td9J
OE0HTHhZBuZKWewnty7uRrF4+KNvFCTkF3R1iBUaFQ/ciHiQPaC1Wab5QeScDsy97VWPBEnLNGUw
TepzWalYeZPiLcune8Mtv856/LlMEV4kzAe1NKK90gqdCWL1tXS5gNAncf6H3ZGsuXt9rAUNf3FL
SXFZ7PGbbBqBxka9aFI8K5nTBZE1YrS+F1OmBSnYDw8nyVc1Wh7wIeHEm9OELOGzU3LndQa6rUbP
EQDxLFFWy76Rbo0o4bLk29yS1IcdGam3wv0eVj0eDvKEAcIMTOQ2Px6xI2ZOr2kWvsBm2eHzssn7
LfddDg3LqhX0p9FWlJHwFZFy5hvGGXP2DQmg2SnX5CFDIb3HmtpubRESgKhyifXgevuBKOSs5Yio
hVS3i8CfhgNdyh4/f2y5pzDLz8ZyrRQ0VY1t7FUMnZupdbyydtvzLHuidNYKBmAr4Q4uO+mJX8ao
2uOo1A9GxBCDFdVpUbuXdOSjSBN+D1N/yEMFjiMmYQ/sTAwjaLiphHpaiq70rSVilVLXEw/78DQZ
/NFsFt+VXr0HrfmdBBsKB5R6rMv65xE3bmMZN2penuOMPw8HdOi7bYFitaK/0WNe1SiKh7YSZ9OI
vkYMz255xVAmvh7qCuETarEbBVzjmURs1xEoaazk0xpx6xMcHO80XxDyfHVq/RnfHziCFmRbHhV7
VK3FPbTNxz6xGG0neHntzj7YdaXc6gg5NpRT0Q4bbHUQiRoHi9EKFt7T69iC6JLAZrfAxI9mnjY7
snJ72IHZcz0yuxJlk7Bwk74KWX9PxFwWkOVGnFT2pb6mWSoJ+ZmfzJGa8cdwTcl53HdGvzaSEbeZ
7HejZtzQs+0cKcwTDMUXtRHpbWTX19xAXgmBvC+g/ibNSNuo+IlEruhk9H4w+66EyMYHIz1mVvKw
qOTRmH2s7A0NcaTeIx/XHFwBqebnOOi9ZOpvtALiEcqAA9/0EvTUzVt7sra6OmJqaJT+OIYMBOes
B79M1jjXWD1bbGnZjSds+DnrkjYYoGzthOXm1F61vqHS3NhG/pYI5PqITvNdlro7qxmes3a+F9xG
MHaugF43kVvecsft3LIftm0md1Ih+CtUbxf0NAFfwrtwlg2rV2/LYKXeWZk4xvV8mxnVMwqJQ+Ys
IkjwgG46l6jYKdlStYATz3MsJpGJl46llF60lFs22ShSg3o39Xe9Ud7G+txTuma+XpvPhKycalN/
D5N1THjBsIXt0OzgcLnd7UxlMxFSKzNkhBYIK7cfMp8osGQ38NZNMsTNYR25he6DQf10QCgO9Qvc
92bW+xuzWQlrnOAaXrSNeurL7juGRQXxFq1dlaF2b2Mdx4KO16OZp7uijWLik8lBSUc0u2hh59x5
lPmMGCNNObQyXwOihgZLz/ft8tQ6vXWpSA9ElyAvZDPbG01e8BLuu56rUTHqcNsSfNOP00Zx5x/r
vL1IzSeLxtqfWvVTQnduOPPrklrUdGpZg71Ec92Y8jxI5V1aj72lhwcrMViYR8wCUJxVClYMJLRb
YCCnWF+QNpR3oXSjgJDn17yH7al07sm1i9QrDdpptRVnPSzpnMStXuNMURWOUKNajkhtnhQo154d
8SmhDFia+AmsBlnR/FKLPTzpcTIGutmhpSPqC0W3ujCLYSUGru8EFbv0YBCPW1NVLguixDdngpVU
aPEFLNah1NI7WYPHFiBxk1Hdh/my0c0BEXaP8WZA1qwDw1LT9naxpvPchdk26sTjDE6OlhhhptnY
gVtrbyQyVV6mheeRA9KHrjz6fQNpT5pnplVYm4zlpBFLlPNIocR+INWRKLU4vLPH5FEmJxsPAFi0
h7rRho3qpOpGDl9kpOPNIfCurYktGnQGDGr0KJ3RjyuVGyzJYBs7AtdC8U2I9hwnSUztde/Ab6Rd
WSiuzPgrGmuuHjdGd12nDzQEm9KS5tYtVyJJslqIYXD1TrFz+xCrFVhMHIsgEvWO8NVp6Q/aFGmB
WadIGzFaWFqCGplAEj8dWq+rk2IzSh0imVs9jtH0AMTpzmw0sQFBc42aAZKegdupgdIIeUz6UiSp
HymHxI3ubFd9SPlooGUO1FhnfexfzNGwfO42BlKQ8umlrG3ZSjWA+v9uWpGNxI8SZ8EYSs5Xg49L
ZwxfhysOLP40qOZWri2rOy13ZWe/txksQsSDl0ZRtkQldQH30A6Q9GWOroPB8C0xZLNV5yjA5qbs
1Dza9qp8mYe9lJsqNeNti4kanxkC41KjAKHODFENecP7j/+DkPKaSENH3aqFfU+YnLNTYwezJXFX
XhzGLq0Cf1ehgU9uughxtttGhzFZ/IS23suYAKQV3IY07e8E/gN7ep0md9lwkDCiaE/UIjgiYCYg
X53f6j6kmEqHzuuTdYRhlEQGjGRDcM4leAXgiCmSL3LY4U+buBvkeRQ4A2CgdIv+ZlSYqvW+fLGR
HWUz2VUrRV6HGDZTl5dl8aYi8a1RO4xTfMbc9ZkFua8v41Vh0OAVNp5AqxqQpVIsm0Q8uAWXlYYJ
3pfTUwvc4geFJCFtrZjfjWneVCg6/dSw7xujfGPZQ8qH+oigt/fmrn1JbfHaxHJXWMPBAaJlAI9j
mmYlQQOhwIHCj98wfnCX8KahdG9boIfgRWnkeF+B6+5ATRIcnGL01nz1fzg6r962kTCK/iIC7OVV
FNUlW+72C+E4McuwDtuQv34P92GDXWCROBI585V7z6VFoaSVB2gkj0vWPNgACzns3QNZd/u+vbox
HGMjpbHHM/VosyHqYxUjDaA/AnDuamW8lROnwWyMuzhTYVoRQy+HhkXr/EsiIz5EgneEM7iQ94sT
3TLSNENjFxX0ZSSZDfSmQr5V5PVBpWz95FxTEwiCzHkKLSXN0zDMBA8shHnXUClaSe5AAl039Mwj
78t7iXf4QB1w95Ytlzt5AxNrglZevNWm45oJd6W9RA5uhtUR03BNJOjjprklRa06ILfBRaHfAbXw
gM7tsdAdzDXrGLN/yNspTFCf5e3waqSE4fT4RtRjn4Jl7FKKwcHO360ljuC3Mudzzn0Ny9BrIPYx
1woRy31P+US0Q4Isf5rLH4wgh9riaieS5wcB3z8w7kw4bK7d4YfdwSbuDN6mXv60KDB6XuKwczMf
NwqEqtnFDOXQk6dGeZ1UkW+7GEM0Ua/5lgyEAm14+cejkXDrBcfhVP9r6U0wZVODpSY15BLQ8a45
sX4nOhhB3bWz871QDAjI9sPU7ekffRk8+QtoAikcOorY2xLFEm8dR+3qnATpmrQeNF7Nu9V8smzI
dsJ0EgZVyU9e4dFObf0B0w89BIRr100iJp67LF8QQkJbTDLirdHSnZRXSL5AvuvWCYKwHO2fQXIy
QZW5ZQGY1lEEJ6tx9a2ZKbijLYwRaCGAGkNuSGB4GhETnn9VJOaYWX/PDc3ZBq12T73+K/iZ42c+
rGXfY6EEdPEzEEWxMEFKON9lZYMkFx8FikLiNEhCgpdDtzeR/NJb1S3oq0eEmUnoB+Mlkfa9dW51
9apXctfrFlFqGr6nEcU7c92tZ7R8JC7nDpBBZpL18jEU4m6lxDyiB/rKCEiqKmyfy4jvRsFb6VCB
4ug/zh52vrjuDt7c1VGaFlFemm44kOQ6EOm2NUVwb8f40uog1K0+vo8BlLKmsKq9NWcfBaOxfSzx
R/W6/p7XHzjvAzr61XlkPrDGvI6mmE/cIVHuWgT3+PVIKRn/g8fKxRA0NM6dRcerJ8f6KamRqqOe
ooAqBIpC7yuTGZG9VfDiq9q5kEMXQc/UDwQ56VyC6eJrO7fjT+yhi80spfcLsKuzmeDmSCmaR2U1
G01Td/wULox6wnYyPQowd7UMJ+8Bf/TgwPTVvbrZMx0NyWuI93YBSot0lG3BbDRsVvgpSSVApSc8
v3NuECAVljbHXAo4n2Cq/IsgBvsoKmxxbbxnhaWfQdjawI1S8G+qeE2Hxzy1sx0hA30klraICqgD
NCOCo0EB5WQJ3ODe9X89oV+VJal9G//H1BL11le52rgc85HP5HE1/LKyQhu3y23HCZnDXFttaY/E
aH2hFnGinGa51MzlYqq6C6XNgjhGMDjkPrHTwyr+i5f4XOn6xfFWoeoE56TzsF+61TeroINTNf5r
O42r9XQ4FLqfhYKx/LGtwQlDwkgOgN/GuR33c2lDwtG9I40Ec4WEUW0+z/wB+srpNxL/JYi9r0Tv
1jFk5W2FbPA8Gpm1KRBFHAZl/c0U5W5nOQRH9TftJkawpYs+/s2mNfTE83F3Vw9eM9zGktjCITd5
Nrp49dUllCdTebBlw0EqFI1qlf3wPTLZLN71eGBW7GBA00rQZ4VDymRi/u3YekxYFdHe9aHDpyNU
GdV2F0lLnNhee2FZ6/PWs/R2D+zzWmChJzrNwDcaiRlfVt2/momUJ095LMiGFQ4zlWsJvZcDkqi2
cxtsTO1xXtTT0hXjmhigmAR51Lne0/8FwdKPL3o36BjN8l/gvFSwkNRRmc8sDMqBKYyzKwWTOMLZ
PMCk/cUUC1R10zkGqf5kBcthKgGAxraThiU8k3bW2WxI66kSzpfB6ovEo2+7p29Og3gLWzCOQOmP
oWLML+FB4d6mrTHqz8HtP/JFRBXEYrLpxWXy5Ifp96+5TljwlJVbrpIPFXAgdZDywjiu6u3QY7Cx
e4hLEkSwQzwqqA5NRCYXCPPSZ0KqXxuIiDPX5ZFwBBsn+PA0KVsxNRbvirQM9JEotdJKO1BqAg0T
4QyZde9QoE7ulQUgi4z/EdgkBEEHOTPyvri8DisMRoSDcP5Nc/LiCqoZj1iPpENYAodm24VZXZRh
h1iUkXT6h2X6DvKZBuvT0jaA6lgmEsweDUX+PBXM+7yFtM4srz6LWPwFwAbDpNeMCLrYta3Po4kl
ZqYiXAFNaUjsO0rSwP1uve7VMNGw43PAqu4lu6CoNzNBaHuH7IgI4jyj0C/lPBQt1Qaf/TYt00Nr
96/LEuj7rGqOyIK2lpqaUNN8Cg4bDX5pznT88l8meeEAaVYRCywqx56/d527YcNsb4ct+bHI8Oyj
Kg19T3HRQQeBBZ3RxNJxYJ/Egf+gF81jpyfDrqhHA7MeUORF0rINmRtqutWdwB+Ux9LATrkQI2WS
VGn58eOQV4R5FlRU7IGHGAE984vHNPXxb+dUR7wcP8WsjCcgtae5zXF5dg1A9HI4KdzF3OnyvTRA
XRYjf0P5Ww8xDjZt2Er/j2hzEAktb3XrYQIlMvGPzcQkBFvMc066QOYRb9xRz83sWgCPb3CDvC8Q
wraz5vSh2ZY3U5Ez4o9qZ+nMVwOngarsNgS2mg8M4XdTyQHuMd4nP2ytQZWp75IS0hIc/HeZY/+S
Gb+dmy+fmugWMBi4/PjWmAoaF77HR2sEr2wZaXBGTNCG2mJ5eyXjUCOjihE6V6yC3b7Hf8tM66N4
BgmSnHlDX4iAfeXi/ePYtjoJiyOQjEX2B7XrHJNJwpfSDd4cTu+CUSxjIf1aNupVbxsEUgWlgyAH
sDbRcBeUgtJWwwG7p77P1ygbsl29yf4YMU32OsE0BD/jqu6KL1O3/rCqwZ0I1wgmafLWVMZzECQP
MsUYYMZTlGPF22kt4URVUu0Nx36ZOnLIPfM3CMbXxtPUpm+Y2Css8QYm66gd3N/cNohErAKcaKL6
mmw8kE1VRF7JYjQdHCyFBRcGpCLWbhGdJ8u5ztapCytmp2vuwMKqFaocg0i4V4fmBIJ7BYHoqMjJ
R4yMpVsLjRGxRy3BitePI9zLzTwNhJuN8tks0mqbMqbICsa8aB/IqZyZOcQYvkgo3//YFMk72ldQ
CDooJX36YDZ/G7Ls5Lixu/Gn4EpU3ZH0AWYkLh1a0LfWXm+7H5wBDKS9vOMS9AAJNUTxMhDgN7x2
RNZHQSPmawUGg+uHsfHSvsecgXufYZLEM07g4c5tDbZeA+OUSop8R1mO2bv7C9kPcKXe6UQDwOHw
hNh2Kb5kP27CzhytEFjKNFiA+cY/TopBfpbllrG5FmWsvCGSiashzFtfZvneBHckWvNFBMzz1nn7
LSkWRuLrx0qYFTim4G9Xr6Zt98VdU5NSzjE3Fe9aOs/HziCMscWBFMj7kFKBi0qC9tdczlcr4SId
9qU3uuR+8h1O8XQcxxJbXzf+Vk3F15gSvFlgfOFRrF9tn6V1BQYCy/WOIcW87TohN0ykidASOn2y
275XlvODFfu9TQDVt0P1ljSjhu2ifOBiFhFLrEcx0lmmnvN/INIQNq5JwKYsr+N69eUYUWXp/Pjp
JKLJjvy0uhsmLYXHQIvqz5Lbdt5RmrHh6WfIieNLn8cQc+Xy1FUMDKFzb4wZ7DpqZDvUFyzYaKhI
w4ya9We0JQboMnW1DWHIL46DR33xZFSlzls/OthdfQJ3dPKYlXbxNJsFwrkvWe1bcffl4AekmBqw
mI5vsTG/0Xb6Y+lvrdzHW2mSHjfZ+bdRwqdJ43eboEaqeedBs9NTORNLSoVRtpySy8puH9MGoMHy
MCt1nAzimKSXffhaC52VfCMSGulgiiMIUlJLmHrYzSJ2LHACpubtQBOz2N9FX780NX9hsn1e48R8
8GPC0OzC/pO1sdqOOvu6pmax6dFp8lA8zkHzNWVOlPjDu5vwaFc+3srFJa1cP82Lth9GRw8Rsn/E
gwx7i01ADWFAt8xL2hKIlJFRDybibzoNO29gr+/kXPqw5OljJQ1mo1qUDh55iJr9CldSIq2iriZ7
gV1A1X7ofbVtLBSezsxQvdL8L2KNtrKbv8pi+uKyRd+AnCPLbRZMJiwhqJF/y3i45l61U4ZzQFHw
AG33qx3BZrpWeVKkfx7MPDP2WXeTAWo52jgb5Fx3VpXOLY9gYzvM/N8NRgGmAM8CbvxGaxBXloUl
j85AyKTTVyDWgAS0lGhtjmzBz/C2dCwiMS9Mh1X4lziOhlc3scLWvidEwsDhqWlFs/lbTx4wtcpw
ZkjeavZRyzGZYY4bW4fFbfk78pEcDeBCvMqFTzXnX1sRr0gdAO/zaDG5wky9AcDw4+YmqgfJXUEG
3KZw2mvMHcDofI4S4u927eKBMiTbm0e/enV0zs9OgZIbq/Kf68YkaVawMMaKiN2MfSb4IaKgmOeG
bGDYhPXDX1v6J88GttOJ/KSInSaQU+Ro/5WxienYkVuEavAuMmdJU7dc2w3VlRiNJwjRNzflCh+C
sxrMe0PGZ84ez4FNkfb5nWUOgF9dfnV1teOtMjY6MKmNyuJ72jCQtW/97BxN50U57jvLoHGXJCX8
JZZ0AIEoSYkh7gahTj6wyEQf6rC8kkMD/5h1aRQL9C4oTjZdzwsSE2yJ+v9PirdOpih/gnx5Z0L4
OlEzXafgUBH5SActeKXrrTnad9H16nlQn3OKfbkeu0d3ZgTukDnei7jcswUkH1FqNyvOv0bCGU6l
8aC1gfcsGUOkXfrbkIuzFZYKFz1IN7H1Yk7ldPLKFKGGS2/IP/FIrlkCd9Sx043WyojJ2tZLp9dK
dwRnEMW2qZ51vQA0Nz4Ahw0zOZJS0mHoF0AB3bei7ceQyDLCe6jT43WhJXVMlbpb7VoNhRIKpGJv
xEJGmbtsZO3kIXkDvHt6XhCOMjn7DtqPBSaJjvQ1jRMN3OXCddt41KGiYAWEyWYBehlokB44Jed9
N9RXi5iEjT+0/zzQh9BYYBnlnrcGF+GkKJebW8ubOYwsAxny9C3XfirLXUcIZOQXkMXNOTlWPXOl
kRbEZJCz6dKOlMwEJo7Tb91qfCMZNbsYmplte8WKQO2NHrqWSGAOtcTQ+PLoxwHph2p6FfqEsAaU
hB14B8jlx6bsL4KQWBo9DBFjs+bpOtUbzNQ7CZVBiEUxEr3fcwmhe08EK/bK+tXa9dFc5me0vf8Q
+VkcDI0f9WpiWt+8VuxGdsLKvudJIdWYUJ4YZBnOFA6GYGc3KGTf8EG+loGryM3itzhhnFzrZ9NR
z5mXL3t8tgfNDOTGN2Z0I9JBcBXvXJA+h6yB5uS+uQh7ypmjK46/Fmkzum6gLIzZXACDSKJk8B6k
Yb4VcKk3Y8FVI2Jr2S65w1w2yDxoQjFwbuYCIuFoiNsa2RCItjTdiooX3rJ4/jyKGVDhBRSloBx5
TRyeR617Fsy4mb2uu4LlqTBZOZjCviQB0hngiSFWNHs7sbXdBqa2s/v0Znb8vpa3FCHeEwhgA2o3
nnjha9nW0LzfSqCuzKwmBJav7ySoRRoFkJUkEIcKIANDYpnuuV6egGFBEvK90IOGSUeyrY222yz8
IBAojrQxXoTg/aPUkqfSrd89p6CUmAy2vsVYhvHsMg+1m4DK+xzkaXsaEk9jXjlreLPGXaV3F7Zb
+o2R5xmlCe2JqCPobMPjr6wCHj6PUYCqI+Sh88bDwhyBfmESr8atjLnEJpZL1jij2vV43BlDoppo
QGtNJbR6pmcogkqbJioYPwKWyZvUudRm/leWnjh71ndvq33cp3dvqO4WV7fTGhtZcU6abTOGXjlG
pVeSEWYBkioa+GIjJvGgd+dwtElhb5f4rXZWpDhqX91maosR4bd0un0zl4+9Sl9VZ1toJnyQ0e1V
DF1EPFiItYhI2QElCxQSqW9qtUDS8rmC7RLxDB0II9pffUkIn+vMG6XXHsc3p8R6W3lLeiVrlfHm
giUOuE/lfTjBGMkAJeqks2dtmtPcn5ai/BpaPk2R1N+ZDsHEUG3U6bnDumZ+HHTjqUnkS1Ky1ySR
5AwT5D5541kSC7lL9bU2XEGCO1Z41KjM42IpFzA61XPjaDuSf+xQYV8l9sgcN0gLn5d5+p6JdUe/
gpIkbvrHppT3zLTeh4S064VLxepJNCRZPPINQuRAXJRFN4Ojdx/BlaIQwSxlxqsgaNKjIkGFYBKM
yT6CpYu1WBKx9mlK0Zk5wkD85kw+ixeBXYA4ksoHx1xDZ0sbhmIFcI2SeeQZ8dZfb5J8dsDLw7FJ
nshhKTblqAU7rfhkkMWWsrvmlvMtCjZZRmtUR6Dqe0AuUOld+BVNdaZL/Y795lrnAdhECgOTK9dz
KfL97LNPg6NqX6dpPnt6w56ZGEuQ0bTmJTlehBPpBdl8ff/uIHEKY8v+NUrttuj2t0ehbZPSlOo9
yJH+V3Eehr2qfgbrj89Qe+tLC0E0jDd3GI1IYYrmBiHfxaCXDgLN+xjy8nu2DzBm0BJZ3qYdS+zK
jToaOihld7Aj7T5LGuN6IsdlkYQ7Ce9zNrxyj/ww2S6atewcszhO2HA3XBnfRU756OvoKDxXMae5
u/bsnoxnl7klm3NqRwK5d91ih440kxezzYgF1oLHjOXqZsQat8lNxQOBtENnkYqscKcWF1Zz8CbK
8Y/W10y18+A8Bi15zbFDqD35Xoj83yBfGcckZzhv0l/nyTCc2jmOXKt9L2bss3WwvNtF82muqMsM
eH4InHbJe4r8Lk7CLLCOfKjaJW9Wj5Hf0aMRs2F2rJ1a9Lz+NEZJXLxieBk3TqJeQZXw/8k1NGe6
E2wNN8FuX4aMKbkK8F9ru9ImeqHi6K1b6xX9ThDanaChBTQIIu00F604Iht77nKDYTlsIrZ5xiVj
Wrix+1k/act7B9MWQXRYl496DAIxH+vs4s4qQIXmGVvfaaOM5c7QqIkUavrrTAGJ7ax/ban/U2wu
YwNNM2l+ZW0czTIi12MMReCjW00AdbX9RLKltiBjcFcFRVzvtVTbddIY7m2dP5Hmd22HglCOjOmH
2+2swnuk2/tQY75D2R6ctKo+QZwgjwl4eqMlYd249cXo26c4NU4qZcSytA+xnVLZEEPCzUqbhzaR
z2f+KKwBGjJ/zbSnswgWNyKhyZnpptEctZFVi9sKoKyljLcINa8Dg5ykOKRqom0P/vbDP9g63m3I
sxAv1VPrdhc5Lds4r57rgipekJyROgTLw3vyNmMQX0fHZnbGvnTsDbVPUjYZQ3bWSJll6mAbUTW+
ZC3PyOgyX+rSo2eTBTEtck/BO7Mt8Abi9FDhisr69m3NJfOU60FPGdzr7l8/sJhjcQhv0LozvQjy
Q5HG+qbrnIe8W2hGGU50zO9IcDNVpFozQwa0k5k/rC9I6ADLf4vJqt8AexCHksAM2vYPqv7mmQl8
NsvgSJjmOgbUj0yX2pBth3McTIYaSfrASKY8F1lOgjeN3F7H1G4TwvgExD979oz8kNq0xkSRZAfi
h09sWwlf1kyPjXfBHi3lIyNGvTqRnfSSTu3rUgTGxa/JlyI0akLIQH4UsNvlrAqvPNZxjFHEDq5+
PQTX3BxOdaXN53xafrEdZkfZlONhnMw/PmXYmcJtOtva6ql2Mi72CV1b4hvJVsO79qKYpz6wYbsG
ubBXkSC5nPaj4FrctU0ynyuEROfSdd77QpCGXdbLJbVBBi7o9cK8qJkYWuldLz4Xsls30lcaO6tl
y9Ua7Gw3KzeZCSCwGe3b3IFxQKTw143vgR1/9eR3nuAYRo4U90QP6Gzkjz9w/OrEN2z6kWVBCTkc
PW93WVKDQasYLR4t+HXNBBkhHo6LZ6hQzuxKAbJDQnOscAYmGWpcIVGdDNml9JloUzQdU8N+RKjg
RTFfA6PW+iXXGIAyIrejjNfJr14A3FJzC/uzm+s0KmfFTlA12wRLNTp4wPL6Y0yzsQXyYREBNm81
kiBWV8K3MlhtzaMxEyLqfqsSZRB6XNi3jcm9kulXMtG8B3t0nnqUiQmpBIb+mbacta1uerC28JjJ
mnNnbE4tSNGtjuQ4lHT5LBO4Gmud8dVQF1//kzhTLmQE+l5ErhZFz5xeytjdeZADtm1RtWcdSBqe
z2cHPQmASPNpMuKBnzMWZyPDcYPrgASYuc/2KogvHMp01HgjadIYdZYNgn3wE2HvUVSnHmtHMJDr
yip4DTrDuEin6o/FqO0dH02JaU9vUytQkEMNAuzmjZT7DmInl27GJOcOYlz3YIH69DqSpqUoIrNa
jG2+DGrn2hgdOke32IWhTk8FuT6BTmbz8Gkr1GYm9RPscZerFXmnirujxJEUNs6R2WZ5Npz2MlrL
cnLWmZttGRfDKpmCKmYjq8CLmNCocjwt6pa43HloWR6bmP0mUNoiV/xE0xBskeoFLbfAIObdTE7J
pRPLc5YyiDSHQ0okOGNWq9yjjDkIkbIRitVzN6XlZk292HbH0aS66CY7ZH44He3F3yRqOMKB/c5n
cH/OhD2lWlnCxczFO5SHUgOeKzEYbopFRwLEtssOplecZsx5XEH41eSht+jKdje1Q6TpXUyvke/k
BDEPnQBIEI4tRl6dsyPzE6l6zuJSCk5J1R0YAzPhUQhysIvmqIRIqBgHeNBLRhgFaXhytgxmWf9i
Nkj7ct1FmtlwD9QE2VKr+QarEWsZpxJ3pNiOtl0dCUv+Iam5vKb5suuHFVhm0kpkAEuhfgbHhX3u
YSGnep/V0x85QIdczFfdEE85e4G956xpB3m9HtnEM1cuc7yO0DxoaXk/bnPHxtqmm8xD4tHlxs7v
+D1WlCgO5PjLnhyGf3fSVbCfiEuqJRx+6BhjWz7Rv1Dg2uW20KD76bbFK0bAu13tCbC4afTGO2N5
oBWvI2CdJGdB4SlI1l5nV8JuBBEN+oVJ0qWYbDqVbgGyEkAIaTvjuKgfcn5DIG+cKR2uDuGJ56Jl
eelzUkOyoyBtlifTrrOQpR1yP43NjDM/sr+PbDtD0zU9zJgsqQ6qk+MXj523sLYhgiIiv4VcI2t2
IqawEyeSElu7U3vXSc69CryLjzOO9HhGPWaW/yqJqyG2yM6tfbyg1S8nZnb0+WhzdH2OB+hH6WjE
ujdL8Y5VtvW2jM2VkG79cW96TFeT0X3jXN9XA/Bgd/bSbYZBkms0mjJ0jmlqyz0DoAdPG9+LNlVR
PY4QttybnPw3O6UKNNpVl7sglSxzyntiZFAs9H4kGzB1tvxyln5rs0vZDRjAGKn8lqLswF6azkbZ
TDCmDtmFCoojC3T0u7UvdvO82kyHQ+IzEV+tRKkgbcFrijYiiey3nNLftYKeVlIRgmvSkR1EXTFE
n2LOqdqHau/m1MnLot3q2vwAC7XxZTAfRuQaeETZE7HTtxF25Q/OKi8aTAO81tSe0Vvj+ExhlZRX
w3Lmk5iKV1wo6kLOyKYW0Kgcq2DOnTwYZdOdTDt4J2B8oyy1hEkFaQxSHYEIw8bSJU7UHv7WCC4Q
k88/X2da4HRIyYPlQ3bsRWRH0ei6ps3uan7ARhyfYst6MvvscSDkc1MK70MfzX+BzbjFIvwyMpNS
O1qWR3aN3fIQzbijNIRUkolxz/pzbPu7ZQTTpanVvRddwy7SXx5LNK+PZi5+erSB5OPyX2RR16E2
LKTb/V/T1Yi/BxtM6Iz0eJ9bGs9o433MuPVOAlPS3SjaBVTjNJN6wFu2BIiga2/OL4lG+wDcEilT
H/in3Cd/bDDgNg2g+bw0e3DXkaaJjfsnXXWa+ngygqLfNR1tDzANhXTNTfY4cezTKBx5xZzxmvX5
V+dT7TBQIrp9Kf9Vev82DaX+N/F6yjR42Rz97TpX04CZsXwYDAS83fqL0d70Oi4uQ5vcKESIGNIo
+KwmeLXJ+3aaZbh46y+JmVwz0VXnRvbkc2mFdeoq+AYqZ9G1wOfP/P7c1Hm+iX3BbkY9T3aP5UkK
F5VutUe2SY6nkxVs1DR/lzPTITQCgVxN6sbGW6eksiiYt8wUF5nDoWJd7TJ7I7QdkuHLbLh/68Cu
rh26/EJWDN7YV3WDefS61Ain2tBY8WRp1Bn+v8XL/9R+fxJVewPgph5HC0opvNRtj8Nr6wNZ14Cn
eFnGCqa4pShIHCJiw6BclaaTxUuVZts6bb7aGRGCWw1bHQVWrKhswMqzfgdGjiy9ghVfGANr5/Se
tGxU2oG71vfc4lUfF7Y0TqVRULINyyVTdyobQb21pI9D6zfUo81H7Zr5mZlRTMyG2Tx1TgA7WOuH
b6JODoYEFO3Ozru6kjJ79dby0XjF6/a8BOYuGJltkoIOa8J7g8a+bAGvPiKkOuSa/WzGKEUal5Ji
aZvXvrPvqZki6EnVnljRQ1NxHToqnALrjIpG26TJGo8MUXcj1RAuS/nlG/mZe3BCymm9pcz4wka3
pkNSdeWWRoLF/IKowYykWSKIYd/VzP0eMRvNAx8mx8Q2tm6E3xDUUzmbQCEQtTgWnNvaLZBZgjA8
qE/oo1hmmkQckw27c7Ax7ZRpoXzFvK3VPvmnkSHEM6k6fP6UnKSXEzFmlk+uj9BqohWGyP+R5dm5
m1MPMc94szT3V6FZtnghBBq/Q2Wh9HCS9U1LtOsSk3fga/ZFAdrY5CSPLVMWhP44No/NLESYj/nP
KHkCQgxG7ZHldhJA5phYpBPVjJMmJjCtbD4tgQaiGy0yHde6e5hZ5HXstlGWaLc261zSsyOwOTqe
LiRQHYlPzVTTYZDwPpSS9JbB+oAa3WyXpZEnk22hL4tbYxoIXWZbC4XNKrGw72u2FOItRJKlYV+A
8p9WINZ5LuVPyquypeZFk8UZGSdpz4AHpfiy3OvcZ5/iYYcpeeSignC2yEF8Do4NAA9M06ibHvla
H9wOqQi78QsLvudhMYNDZ6u7Ujy2kpKA5lNpZ0sYPh7cz7S2fqaBk7qXnX4zRsmGfKbgoIe4cqct
D2fkfmrraPbHYKvvNlm3K7FWPgOwti8aSNqi9omwcf3vnH+ZYkIlVFyV+5Qz+4L9BY7q5AbIl5zz
xPuyZni+ph5y6cKH9T8mF9YsvEXxhC4bFGRvVsFWn/RDY4NInisrJByE1fygB+hb9P4+g2rZLexj
qIMadZ7njufS/c4wKvIu+sYrHiYsOExIHB2FGYyJzWxbxT3Bjb/tYA9by6TvY2jNB5QEm4H0rQJ3
xVaWaOVbsycFa0Gd02XIzWKPTtYKGuSRGlEgSEtbLrElSkc/vYH9MCJSh7YiWIY7hSlTCWeirmTC
23D5xKDWTzHYLQ4LuAheZ5z9OgWzleaPXgYOszEgaVkLEWvkVehedquHhVKz9gHded5lLPs51I1h
PkwLgnFz8ZKjWnD2LfZkMH6nkMjSCRSwW52L0qp5EWhfOXs0dqCYy1VApOZUxt1ZTyZr0yykeYil
hjiVMnbFsDM8ublzMSh+NhlN7au7uPrVKfR/Lir9U0zQfERu9KdDm3LLqV1xNk/0EXI+2Y7kiBqI
ZWOGbMaSzclysJM2ObHGrnHvljGLQsbdehmPV79sx6sdtNjmSRA5NLGdP3Rti8gq3ac1tlV2+sNJ
ej0Bt3Z8InoV76nU/C3YZqQ1hojDvqnE3gyozQOGWhshu+KmN59GNVgXNvbtacIIFKx5Dk4WJ5d+
IV41Ce6aq48Xz+juLRL3Y1Ea1AdQePss3dMMcOVQg6ZVXHxKX+dtKeVDM/bU473YEuDJjmAyxktv
iE+FFe5oxKkeWTpb+A451TYZE7HVUbYqL15ORGwjK6+9M0o+0P61LY7iH3PfFDVq+zGXafGsXQ0/
MU4dlmbaTnQamEERKcngV+JfJvSP2whMerfmUyLd/rYLq7iQRstIyixADRnTY1MYajtNWby3WvIr
W5FfjURgYUq4vee5pA/Jki34frnrZhbwbA/nk+7q5xWBiuufCPKqVuRTWjiJNLMeKTo4huAyQZwf
GmJAzCE/2AMHbJeJWzvzRAhP2yVoCZF2Gtd61QnHpSf35jBjYbPfNMFCp2izQ2BOp7QcinPcd599
D0tEkYZes365aoFxcGcTG1b3OpmzseVYbkOvFBdHqS+nHSPPMtGyNibZBTFuO7rBDaNVHS1987jI
P1ShjHPJLafkRYWaE7Xew1Hqexe1fjN9IKOmHW7z53asnoyS7LXGzNkwsj4JBHaALOVqsOls5uRO
AKG7aY3JOTMs2Iy4yL8m3f4dXMfdyXaiTqCcGm+w0JheTsMZNcqnRYgfm7Bko/PhpeW8I5cE5Dcp
kuHkYVztkt/ULQ64fbjLAB/4HR01O47PpnFfoAbd+lxsrZJklBEFGuNaVx2J0JOo09q/rsAhXBn1
XwaD4j/mzqO3ciTNon9l0Hs2gj4ITM/ief+evNkQklKi90H76+ewqgforp4uYHazEVCVSOUzZPAz
956rMWKyk5Ece7c+IS3Il0m0siz0lUZkM9vQi1kPTMUWezxoo4o1rSQPhwkHdQPStLRBB/JbgoTq
Lo3ynkJC6TcVIuQ+wcWi+UjwUhd4gGxw85QV144R3ioUqh0mHIIVzV+TbV0Ne3rrsOgFZvRjleZd
r/pFWTvvxBAOZHS6jw5mFZLT7s3Cx7MefU6h/1HX7BTZbBFvoKMLUM2nbp09H6hujnE29/jTpuw/
J7O4C6fifcZeaDWzqyY7+XXHZ8O2fqEqtZ88xYTf2eO8fZVj7C1qwyXrs/EfIxs9UJIuujZpViEa
wYXljHe0M9Im0CUUeyH8gu31yq5ZKdnpd66SdHbXcyqhTkemu8qikfAY31kpnQTEWMMlYBoO45Ve
vcq+D367aowJ7fnQLtq+fpRsaCbUkKUFiUcfowPml12CQ4uRkcs2BlV01ao1vZhaarZG+1pMA4qY
NYJEnhd+BEahYgyhIYkNaQ1ydkKrwHBm7jI4XCqgWxI+E6uMu7PFSA4aHnUCxsyF5tmbQqTpinZ/
pXsPbqFSlnosY5vEmjED8sE9DNl+rCwuNx1LWG7fwZa4AFdECSiYypW5Xa4hPuhBjxPcCR71uq3Y
fZX8C/JgTNpVGrOIEwqNoEeds64tVvz4RqCu2wMMyMJDIMLjLaCtU9ssuocUc7I0V9/XUxxScLcG
IQ99eKdq+PgRdAFCv0b0ZSqlDyYNIJ+KJxAp2Y1REsFk84OTXpAtyoUp1k1rTFQRYautfH+qNgAz
fmrBcB/ux70RV1RkrkaRGn84xKAz+xJzVUBUWNYN1p7KB9vOjraUTBtzkEc7HJHzc5VMYRBsdKdX
j/Dcd1Oo7qgpn1tumgCNKbQCmxo5t9IdnV2ybEZCxwOmUnSFcclcFdZBjeb0bPUDviuxsihVuQvF
DiKQh36O5YT02+GV9m8Jxaf9IN3rrgrLJcBtb08EIO9ryA7KfajYwR4ms8QQkiS8bheh3NoNUDzi
P9DIjwL8GlnQDEpmiWzadzHA+rNohxORClr0XTXJnrEgXkGTWYDtXUkoQ3masVZEAXhzESpZpF9g
2nOfKg0vCGkZ69GyntoBBZHqwvYg8LDcWN7deuILlyW+nJXK1b0miXwwxSbKJuD458Fm+jIOt/DA
d7UReDQKZqBr18BC3AEYVg/NMD1azOJWCLe+PBNRjl49dQ2ui95kztGnD0MTowUr7fXEkxzxjfbI
eVaw0QmezaAhUC0V6N2jKlhlLV43RTSD0H68kmaPScFHK7JjiOWPtM1bXHV7t5q+PHfcmihGIY0l
P6LMLgFWnm1TYy8XGj5I9mVVK4+KBe3ZdYKrZKa8a/XiIqs6vOTot8MIOknruxShzIyO+hsLXWr/
oTM33dT65yTJ143BGii0LTjVDOYA8DmKOM8dYa9Xggmip1QBnx1z1oRRwl+Ow9kx6sAs4LyhUEH9
CVlB+NcYJmpFl7FtAz5qBEevmeyTk8GkF+ODd5jAHu5Ap5w8TdQHmWbRPh8YPlmVR1Jj+sunb6Nr
kuJo23Qfbmk8jKkQe8aIH1VYr8fJy9bBYKHTQ9U8qJ4ojfRRJ/CVRe2AWKAwy5OVZtNhsKp43r79
ioOc1pOVG/SCzzJx2IRZ9jauK4P7Zt7SoajrnGJFUrF51kU/nCoUbUaBMKgx+ZbCtl9yujMWbb3k
nre6Ef5ctOFZ3Fd1f2VOXDxawANIcIuvcXcvJIBTl5jgZTi6JatF8tDJkig20iTmp06LtTOG2bPu
G1+i9o6ZH5RPNgo90itG7lLEI1Vi49+KTP+R4nQto6udB9m7gLKykqGd7csh2wxxks7PZnFI63Ta
DX1wK00RHYgj1E/TOB6mhu8C8oy9jWzavBE/6wmRb8ci/uqZzjEY9VemDB0Jxhbpa2nBp+fRkxDi
ytGKIm7GUVLTtxYuX39i5oDegvHQqA8/Ziz2rZ8y4xEcnuiYTnpDGlmGPbA1IA1qLSHNLDEhh6QQ
OpRtOtylRrV2h2nRixo8RiiDHS8YvVNN5SDSjMDquLMvo1XvBuhm75MV7edcjrp15/QidzwNytwB
QftCIjE8l258VxF1wkxy3Hlp+hKwFloGRpQc4ka/Gzisj6an/QyW+shrdzgPQ6Nvgsl+oJtHlGRk
6WUIxbdr0Z0oo2C91Xkm0n0xO57xfNdoFY6Nnq0izgvscfJxhJW8tZxyq1ehxcOki85e5j5rnR1e
gvEyzBIbvXSu9H885eKChCwmbRceNru0L0iAKwW0ubk+BtPTIyfMEJoJzQHZwMBeJOaRUPro2KbV
sa066ya42tdu7rprqVyM4lF66lo7+f1HTg/AblzrF4ZrJWv0U1814vwXJ07tVcr6G3utDakTt71C
ArPusiJ9MCL2cGV5VFU7wtN7TLIkvEXzD6btRlaNJ4drdIeJC3Sv7/OcIELp0VMsf4EURavapGws
kwaFuJ+rc9Jg2y0ctRn6+peROMmhji4kwGOrqprvMFeErLUMavDlmFiqVinD2bauVzXrusfcmrdG
g3mo62TCADIRgeVk6pKo4KPikpddsDQtEyk2MIe2SPSlLv2nJo7XaYNjoDGRQTC9RNTWcjh65rZv
tBfwR1Es3oRXE72jpjdkbV/4LPOe4Y5J0tWmsxukKNSXWcvwvg/Vpgn9eLFQeYfvua3TtTC4HcS0
QuClfyOSmXcCRx7ws/LXHL+zznSPZhT4fDZOvUnhUODdN7ubF8fNXmCKs0JRn9JQ3mkmOX1aGzrb
hHEDs+fmZqAd22axd+9rtXcaA+NlvqEZXQ/PbeMgm5TNtveK4Gy7WbXtO6pjYkWJNHpzZEBWL7bM
lK3c2tNLWA96SqQfB16GL7oNNXkiABVNn0hR2kNoCSUI+A7QhWcM+jrJebLnmHwgG2TLIcAt7sTN
eZjw5TV6/CVy9oINvFNu2yOaKXn0TMS4vShvOlx0HDJwYB1sRyZyTGbakHLaPMCAqQGSZTt50lBj
MgJPv2wjefBoAPIa3p+ykpVN+PiCMvpp8Idoq/nVV1fKZK/zNcJ5bNYgS8Qidxx0IEoeGrb21Nht
twHjQHBaY9p7mRxMDab/XRjdU1ONK94Rqi7ftY+G5pxaOmWcRh9G+NNU04Ne17eQGW2pz28+50fY
eBtEkBZ2ltwr3p0GubZE1PG0EgwN2izQ9igu232BYtpdU6X5NytG8AbUdFvBtye+DZODQA6gRsMg
cfJXEKJuCqeXAhPLWgoi4lxdHAPCSbaNiw0gZH5StvYJY4N/47mZVSZ7pAwdN/kWJ4L7GOA8NpDV
GCXGF3eyd65L5xA65oqq7VYFM8pqnGEUH0XNTkLNSvkI7XEwEV4e+NzkulHdJFR4DAHrHrciT7+8
XPshcWF5+WiV/IkAq76z7FeWy5Qcub1m8/1DalG3RvyxIs6UzKGeAmzgTXRx53GWG0T1GavRoeKs
cKdxJrMXCCLmiFc3dxDdhHCojAT4Hr9rK4IQtRgHf6nfjxMbhWqQNHjC/rwX61bwUpIJKghzYaBZ
0VxUNZJlaMAvFUmybapgV5fsc/we8Ek9InK2BwARqfdBQEC0G/TgtZnwHfU1F21Vua+ZjrvRH4h0
0JKvIjLRfE7HNAVF0bktQCQUfzFRZWyLManqQ/6ABGntVe0veGOs3iVcCVAUTkMwtzFDi8ba/ykC
91br6SM7F9RN2XvVmxF6RogQrU65bdF8paG76wA3LCf2S5Qsq5QZFiC/6MdoWPK7DkwVbMM5hkIl
m8+4pOaCtwV/18Nq5yhmhdad8uln/ZwVSyDYOEc8xUuXzqXkPKqhsmNnQakuswUjASako/OryYYH
6OU0nzTVY12RbK1riG2Ll17niCPTqlgEYfhBkdgO/DGL4Gugae5GhMiBB4PTC4fTshtHBBbp82SM
9Waosy1TxGRjZ/QZORSoRWN0kP4qOhllZFdlYCFw0Yb6bGhw/vEjG/OL5YWnguj0BeETGv13t8mi
7rkDfquXfPJs3NORtDiPOZfTvAfxNGwNPzJQNZe3bpr/yggN2abqxldJ1aqUgb2mFYgIrI1FMxMU
CpcwSEidsXHXat9hG590oK9Ai3sj++GeOWHOB2iWQ3Sh/jj/OYfzN+JlkY5Bke9//e0vruVg07AY
RzBuNiycYH/ITQnxPxFHW8lt55vD2vcagG6A9jo9+OIuB1/PZgaxEqq9GYDViOjUq4bUT+cVusWv
Wam8dAYk0H1tHVzqb2TsW6N8NF3jPGVpecAafEYHES2n4rMI+zcelfdJ0kHHzoo7odQaGgpFIlIG
nixeKT87/Qibs/mdLf9vMca6+a8MV96odAwBFdswdPkH0O/EmSkjb5BbKu2UpGVwh2WAD3G0Eesg
B0Co99rVjbOVRobRrCsFQg0M9FphwwzouLZr+xy0zY5NERvPGYTscYKZzMFo6PK7Imc9YvpszmGy
MWI0Vs5UfqKrSMsC8ApTq1geVIDDtmaeryc1QXFDcTQL55DOMZh19ZCWSD6GmUbSOMldZ6ZvIHRe
tbS/9po2X0aMT9gE4oXwnyd+5YJF7TGKsIaMPYK9JKx2nq/h89D7eote2q6uVBsHq9gaArhia9r3
3ZTwj4fmQSMvhL5wPmE4MFDAHlEg4ufUYvYeiv87mjuqvRNMXYEoJvC4ZFnny+j5txuntAExgi06
mKN8wbgAb2gTEO6ztyDfgrRZ1Zqzz1xnWLgx+oUmVQ+pMvcIPV0Gn/hWQGk5ZvjSOOoyxckP4Jyf
vIq/SoGDMOb2NbNGw0s67kXAoqIiuA05ItswrkQjTq+pN24aJ35X5byGxUNVzTvPvht2LDS9Bdt0
5h+G8eTqAAHSR6J4YMfhpekAdlUaJoWhu+sj8QIfDwUloxDONfE1NFW5lplDdWNYh1DwL5q8Y9Iu
//yu+w1m/Ye7zrOEB6+fOZPJNvEv/wR+zvLG4oK0YO9Kn9xO6oqSISecEMGUBJU7Zj8HUkb2q2hq
f4tJFVsYj3SJLhtHZHWWQ/trcjNjVbtMkWcPqO9q77RA+JrTn0avG0xlzgveaxAoxBrXXrRzarQb
RlwYqxAkUIbxlS0yv6HAI6vNyIMh5Y/s6icXJkEVWnrERDHtRM2GAr/2bJIqnolI4R/n4TDY/qs7
tI/+bEUpQQgvWRHxmICyCaqFt1E3BzHD1fwSjbhbZPMHu/ds4NoW81aDdyozmEOjowNMoTD980/Y
/l9ud9JNSEOQ/AQzPKO3/4FhT06iD0qx9rZ18xp20YtOIqqmjqPDsi0OGf3outMhckn3sA1B61rt
SksClv36KCgerbee0Jyl2+XIH5OV6jrQe2HwRQoSugGNDWcRw3Aoy2d2eozRhp0bdV9BxB2aftgN
DFE9OJu1tYNWdygb9ZJnXLme7r5Io9/1Dh8MxmAsYmABbOGjbklPvz07KfoxjLjknEb2nlf7Ra74
O309AWVURzKqc55F33/+Yc2hE3/EIoPKcSQHI7hQ7OL//GEFRqg5upN528Eo3kcz/tKRFQKqfX4f
mrmkYGkMGzx9H3v/R1oDa2yQwMBm1z6JACthdy9//oLc/4XTTOiIIebDWhee/ocXVMbcHMx8vK2L
EIzlTfQh04c0gRhl9auq7w+50N6mDoDnFJKT7B/asn4gToIyy0DEh36e7p7bYzTNLyCnJN8yBSjx
y7TGOhm4BdhwvUdZebBmKKdlQDX1pf1qQu8QGtR+0P2/ku846inH0u4lkwXBkj0+O553q7bxdC55
mFBj9mgUPqicClP/bKBLjTMMjH7lAVRcEIOFpXpQ933g1ndT45/7DICno7Eg7816qf3KJeYsiLMv
UzUEZ3SCQp+F30FKaZN5K9NMt1menuaDzqy43joregsGej9XJ+EgHHko8c1An3vvS/shLKfXP/8e
rPmh+I/nlCvYbdnoDsHUwos0/xC2gC5zggDPOVXwKlfZWJJNAd52YDym3ORUJvdWld5FUfQFAXY/
ivwz9qnoU0IYrD6ulsOMV2bpkS/wAC8MjS4ghgAbjVzgHMdRCx4a5YLZS2Tu0l41yhrnJIO1OdKJ
dONTR5IRE83oK0txf2pVcTcwIljBVSWM2ZdLJwquzXxzwmzigyjl7+fI/ymT5t9Fzvw/TJSBhWZw
r/z7RJnzR/hRf2BFqj/+MVHm73/v90QZKf7qkaXnoXTVTcFxwNn5e6KMa/yVqBnsHy45KnPCJSEO
/xMpY/xVGPQ4kpKSYlJ6HMh/j5TR7b86XEQkSJhwd0yds/i//vOfKrfmD//9H3mb3YooV83f/mLZ
8l+iIoDwW5B9TRLghG798enJGhKyoqERXT0rPOop8g7Eq3mH3rDl7z8YmSRL3QG8g4Fqn5TqLpBZ
dnIi9RQNQXHQrHU8sXdJyeK91+MUxLZRrgyA4WfDRgAZ9/Li0FquIhvkZU8itezG9sYHoAMZ9iho
VA3GvBD2sihCXOl2hbxOjXvWrb/82a5fugQlAw1h/wO4SA12+m6P3R2tus3iuBXbsKyOudQAoKE0
Je5v+rQz1RzLuJ198izGrOwwMUhezx6HtUptlnBhD6Og7p7z1GqudSnWNDIXOCnTAXMxuTGd96wn
k9w7yC5uNvjaImnLVUt85M6Ns5fJquu90RKeAKZNMoKwcDRmg9yUVkhzoYBP6pndnU2TkQEe8A3F
QrxLLG3aY9e+qrHSjl1jwdUgppv5TXax0J8BDXqshNvs7Ar8kqtuQWuJ+8gH9Dgw13UdeCKTdB76
WDT3rfYrheNQaNlwKE1VHudcB8tuz1M9eWeqhL//YPgVreGrsVePKNeRLxiblN1ehuJnW6ZBS35g
lK5se8C20vGN4qBeypChL0Cwo+808wgYpk44gsyMtdxhXhrZbHmcbhkgPLy0AjJcVaZPMI4SHr1e
fCL3+wm7QbsZtRapY1YXyw4qyJkY3xROeVG95yQzs2BKX9C/fRtmvjJ0FT2AsLmGXoY4z5H5mx+3
96rK89c2gL+TQpdCcjBtBgYs23Ts5YbesrxDIcQKpRHTUdqpXHJdPatwDHat2xc3PyeDRBfqu7A+
elzd77HVZ0jeJKyTFvtxgPpvpnlHqTV+exV8ZnaAwtSL82B0A7MUUEaZ2JZ98wPPjHGy5Z7N3EBp
00iAVucxnYo1W0v3XMBJ2r1LEQVrrmrWCGpk6pbJo4ztm11pzZ5/NTvmcISPPqAcn8q8ZkV7bbkE
937bDluWzf194TDUoeYuf/XqZFd1+83IlcESz9tFiK/xmEx9hZBKa7cD8jGWJO15KPV+A5GVcWaC
JgqOOz0I1yYUAZTWYXPoLRqtCovSiawPkCAVIvCApwqLBqIJAkntOLhHMf+op2kFssMtljmSXtdi
vGTnOeWDQ4qISRF9GF33LixqrtsCcaADrgk5VciTu7Qvysm+Kl+DtRkU3DMIeFZVWTC3LQpr36Tj
DQ36rRva7Dkk1o+qFdAWGpV3MENXBScC1cNI8Q6v58QUvUMslVxRThQrKmV332fIJx09zda6yOCS
6peuY/yKPFi9yd79iX11ZLtSrN1xLDbNZ2YoFAgyGY+tYBlno4kgf210r74x7O2k3AVT2r+aHB1I
4zqOjrhUgOTTjWP2OpOj7DHpgv4yOKx0C/QlMFbl5xj5Z8O7dKPU3/QRrxBDiO7IxD3Z5IwNcTA7
IM3DuD13QlxB4fH/KXiWCBl5rlpjesfDArF0jHOBdfJJ2Z6+MCYD9ihmFg2h0iEcWjwzObWLk8/Y
aEEryOIv7zdTBOMttSq10ZMSer4Ikq3ZxBpoUcomcre3do9On05bOzW2Que7nqi4lypz7U0+BZQ4
NX7MCkUffIprGkbWmYHhgkRFWpOkYcGZhd+JcM6zpXvJMkoRA4MRvOxeqwJa/MBCBsMH5GmfKDy7
OU2Iedn+hAeHklGNcmmQb3qMKnc3Bc6tgNYA8jLaeonP9q+6F6OeMwDN7gynn9cF+FML0ASiquZU
iv0AKnWImnhtCz7zcCoDPO4XoQPk0YXolwPgyWVq76Q+9EeTUhTWzKMKVE+yDhqsmqlaCmIWk88+
rt2GZgClsNnY53Ya3o2I8TnQNH85QKugwcAvPmxNXA/4Mo6NI5sN3JIL+WQ0dKJ/M6P8U5+NfkYW
f7uaWhgB2Pqum35GUFIy1AllnonywMWWWRebNIokvBCoe02b9IstRD/B7w/qrt91YoSK1T4XRvgy
YV5yvCRf1j6kNE4lyATDrgOdv8hiaHiOZMLBNrPuLD48wDGs0kCYFnzWYRyf4kx7BlyJhSnFceNR
1I1AiXqdYUMYH+CzEwxXba12vmRC54cgWBzABn7uh27WVWQ1S1jMxYEUGznSrSch3B6vA4Lb1/ar
rIrZFIdzR/NCsmzo78e4h9g/Ykcs0+mnm+JgEWVGDRr9k2ljgk4kkhtGGouwbPG6ZfKCznHclBle
c+RuaSxupE48YpG9LzznMAzgZuP61OklT76O4S3o8Z4110OGozCxwD6PvrHkGrxzKxpq9IQcEoH+
SCL8zfSSWVJYwijRQVkHH46m300q2JZB4q0CFvOLJIVuiKPNzAxUoW23wiGYHpwaqN2Y2/Gq4N5g
bo3zekROtAHg46zKvrTuAz9h7mF1zS6eCaJlbj1ng7WCzdU9O3MOh8XaOmwkfEHH2EPcsDb80ncX
NdS6t/CFBPDGtuwQ80tH8ui5b58DLyMoNjTbo3DVIW3fU7Oorkk3DDcvMtc5ErxVF1jJzjE0D2hX
vSrcOtpGRk2SaQrFj4fYe453bcvwsILyipsXsARqYpDSW9hfFnnXeXvxZf/Eii3Z0oT9hkNT9zlD
Ur9tvuBe1ve09RBzxgmTOqpMgCX5ptPwG+WZThYeVx0+JNwuKXk9yG/UpXfNeCOGQwZO8Lm1b8NY
YmPOQQIKuM1opjTu2bK3TqWZfRqdJPyjgMuqD81jK1+LIQRoF1bDJc5mSHqNea/vMTxFYh+mVvEx
uc2wzt22P8Sm+yHazDl7ib3VZ/1Oamv9TWQO48/GfEV6JLejIgpY4JCg++fhObAFDvtSUZagBTSc
PNskCXgaS5gMrH3d3rIfRVFkc9lGsriQkwoIelbAuzOhK7ag5jgoWqJS3HFh6D7rz057ZSB7L9z+
AhifFPFhALINEFX6OmEjelltHVG9485FmtwPrMbZmq0TSyFoCxI6VVyinNfksFvtxW6s6Do4UE1c
iqaDyuC9D6x4seLgDjHrq5TMJQULYoOv/Oj5QKZyJppyAMKVot4yAjZXgdlFq04qbat3rrMdtZLc
i2C4zWN5bIblTYblhkeqve4a8hiYK+F7c4GY8vkAKdAj50X3fYHQ/053qJhs95eDMP4IcsE4CbPp
9p5V7KYEsXgmSLJo551axKaLHckqQ2y4jhqjvvaWtSu0tr0fqqnjyq+QH+pbBX+CG6KTm3yUGlJP
PK0+I+uEEpUBzACGW8mtKDCOjR5IQuJHnlAP0T9k/qnomovdw2Q1wlFwj7XLPi5bXNGmBiGmpNj3
gkPhKrkschQxdUC8LgRMZ5WXEarYETsVaUr1Ia4w4LIqrNe1z5DSbduW+1OrNq1s2s1Uy10mMXJn
efGY9vqLPXJ5QQRr7gP0Z6gas+AcEdSFaIVYh5rPZeXKoMM+Wd2PIqt2DF7ldojQojugRXpedT7Y
RxB/i17v3VvhPHVZXh48XlRpKJPoB/nVZ5o6ZHCI95pj3noB3aHVIT5OQaQePc8XG7YPcAahabmT
KvdOURS3HP3EMuWf3JSeV61AaSHCPaWs/HpXG68Ie9Y6i7OdCAc2JZXGQhM5a47IZeM2bQCNIzh7
0+TcD2rnIMG6IpiC0lR818psrkPGoip4pl0yL/0sq6oSF8Q2lbiZJy2o0aBdGnUDocbyKV4RMz8G
+UNdwQIZxxrbJdlF69FutdNglDE49DhjpCY2sc1VNeAlhdtNMxcX9FphG1o46OWTadgQ/FLb2/Ux
6tEo4A4aUPstkRQXlbx2mpjWWrKZJT/9LGUOIZBmPwLeIFvEkjfudns9xEk55PaPZv3gawxO3ZCM
V2To7E9fhUieQW5re1Rr4w45mbuGpfLS6d6joSkDh6Rt3/tniZ9nm1Uupbk9baN2goCmJQ9K61+S
zJu182hV+tgT69iFuqxnxzJQw9ZLiQmYeSEJahC9+maQ/okXPFyRXfdWmpy+XD/jLkzQAckuZaVe
zZ53nMpBfGE/212QHgMlm6E1kop1RzoiGxrUoRdTMVOjfYK9W/V3TjrJ59x/m14UcMmbrsAjdjhl
yNxQe1+m1rnGM+GFrXfLu2Ae3Ez2itucl5s5pyZLnmzVZ2df4o0aYrhJKkw2mh/6WwGVcFFK7znv
0aBWPhIsGs1115KYpGO93A+DLZeh7nwIuv+roygvQbmdjCKruBbInQlAeiyZTSrYk6iwKsj3TXEJ
gzQ5pRUr0Hq+Jlvl7Wv8xzsnEB8R4vE9UJjxEHctIdOgk43Y9E7kSTCO17RdTkeGsKXHGGS1Bou7
6KyCGOeziR7JsLdOG7KqLtzq1uSsM4dy2tu4iLJ0/hadbJMmUXFxJkz7PMJTtG0OOtjswe4m8z61
sZ5y1DjLpK+862CzkzJl62/RQWPna3AfOXnN/reojlC/ueoTCHKZ7aZH0blUDlGT7RA1XQiOqQ4g
8tJdN7g29k5OkuCRyzK70DBDWh3oC8cSCUTvmwd9dAGfGG26TjKMFS7uiT0RmW/YQfRzTrbZrYTD
UZsq2Pe2PJJn651k6Lzabo7NWOuXKR1uUh5cILwfaKgkgiIfUdNYvPBuh5MtJBE2pbrls5Dcxv5x
ZYRYzjV5vmH7UW/zRqJ1zxwdYoZKdnmfE1/XRDjHrPyhDzjqEYjnCwwUKN5lZe8qXX0bw0SXSrPh
2HPKVm8cHTcid0ELt53nuYfOIeKlbICVuzpmMKXNeqpDQd6cjud/ZdZkXSBc22aEBiHsTbZMbpNl
GJgQ9LNT2X56vnyIU/8k+OAWrMK/kxJFXBf2dxOd5ZQWs50V3XIRBpvcRxHudrsxrZFLddEt9atg
ySj9KW1gWaWWc3FMRX5wMT0kfene2l3SS5rzStqLYgR0GIqYdl1O2LQl+hdHbEDg6ggnDlXaNWsa
3ZLxxhsqOYgx5rTLu4cgsw8O9XvqcbRAzXsbDSTFZQhbL0XcCeeRcQD4Btk5+4EiGy4KXlq9WWmZ
8PZto7ahMQCUKJDtQJld2sb4rcuQUKEIwJ+VMI2QCdMhJOrsyM14WzuQCLI+ukRUl+AOTKizEdup
WLy7AY4iPRqe43jcCpzV67Zca61JoW7WD35GJBfe6E8iMu4wWXRT+VrpZruCZ/Lcdd2TASN/Zs4m
NeRxhgNHDfRoo/WbIE5Mdugsy6kiESiG2dafGVohEScQX3WZc+6D5Nkx/PhxzWxi6y7m2JwpQGdb
pQgkrC1u0GBvach9kk7u/Ex8FmrwL53m+pdER8JZ5k60tkIPYOfYjKv5TFhCJojoMDhs2tZVZ1tl
e+aE6RtKVLnQ8K+DcqpawIZTc/AA1dL1HJw0uZqquODKAsNjC1IZ2K1Kdg5rB27USieO4dKMVb03
kcblEpkcSEEjOCZtiv1isjuoO4O9sToatZ5BOv1m9Q1TCpcGwJIr9G7MvRgSsORytZ/0fnioGox1
mWtkm1jW5IP0lEClSrmH/Qr8g7L0XRODky5tw9pk2qDf3PEYBFpL3hM3R+xrDNsU7FbMMesM7sha
zzwEvQ0U1aKN7pmOfpgJeUnKF+m6R4e/KhpynpRdx6BUoTQI33vENHSjxj0SvNK9DRLeBJoxTF1V
WqJ8KcL7KcSRn7mleuRBsuIXVHCTgNu2zIjYvXQrr8Wd1kZ8/DH1V6RMbLKW+xqo8N6owYYYtOJQ
NWtwi21EjI2JTkF/i1PEjfQCM6NEAd/lg7HnNLck2VVI6nl9/caMoO3mJfKSIXeqha5xzCK0nNda
GetphUcXHAAhBYduCt6wnPKUF2nIkNXhUVQAwtJ85npGaa8MW32y2rvhWHDPTsxNNP2SAw9ai0MO
jVv8ojfhV2e7/Ur65ltiM8YNkPV4WIgWacgitWmjtRyscsf3gbDJhfxjt2WzzIF0PACDfoUsuVQy
iV9t0BgVKV2LvMc+Ks2r3VuQfBqFXrDVmC3BjC1R2i5hCWn3qNedIA3WXEmbTgTYn/PiDnCFc4Ue
BJtkJj331kqazl0o2JILGzEbl2l1NB157GrqexlWmF9Z26YKw3UXAqGXFFiTwBWkNZ+GgxVAo/L8
zSzXNsx4WE7rAIEwyY+uuEVhs6szFW7dke9a9fuUruiYaApHbw7pxim6JSfutK2kc5TXsW4hLnqz
nn2YzM2EswMaRBO+aba9cU3zpNfig1svX/sTUxtGzt6lHZyFRc6dpqb4Gob7nHNp6xANlZhNQwln
QPcdUU0YplPMGNrZwACF0wmYfBaPsKgD6LlIJ4Kc9JKKwo5gu3zH5c2hShW4CFMkFKrWh03fengt
JUIhWNc/CNFG4ibSd8S5co8I/CJ9g4St4r9JOo8luZUriH4RImAKbtsNtHdjOG6DGA4fgYJ3Bff1
OqC0mHgKSRSnG6i6JvOk5x+q5ea27q2N2znMqkxHLhvVp1pDtbC0LPMWOc/BDNIGvOitqOEr2777
0beAWxyRvVO9A37ONQg96SaW+o8LLSrsYS0ri88VIlKFjIg8HwflLY9MFcN11cfsZJcjVjL1IIbd
OuqMKjHj2Sfs3Zch643d0CCM0ArIOgU1XD63Z5Sj0T6u8FpZ5S6y618TYFA2cFIh9mft5gzDSzJE
UG7Mp3Lwg4qRHcoANB0LFudtDffPKNnZjT2CDqCsG6XDyxsBrYoMlytdMU6ZmGF20rzOM1MZJhVv
3Akk6xn4ntrEfp4lrnlnYTJN9CNj/HGbKsWLUzJ4oiefq8zaREX/u41S66zZ6hcNOHlYNsQE1VQH
YvDGuQxN3sAW3vgB5UwnCwkBtVb7ua0EEs4bukz9NGs5x03vjbsrB9sU8rZ53HscBH7uEq9r/HVc
8mW0eCEwJOokLjtM5Y7UQFTOwzv9kbbzBvGfqFDTddBli7ltz9SFTsakqBZQDfulc7Zg/xtiFCRg
2+mRNwTADIvnbQccaDu1zPGmdzh1fQZXqbczRL1gFO92s3K+hFNBunT+TMI+zEv91grjWMesowqF
/R60nMdtMKATd/UV314jyFOLrDZOA6S4mHrGCgSBEHOGmO/C9h3l6qh/t34CeRfwotPPFaiT/DUb
I4NNc3KQi9cdJHXVBok7oP3qzIj2pzWo8vP6bVHk7xrZsEuFnRwMyKApq6DnJNG3NsmKmiUfrr/L
l1Je2II8XOVVgP9HruA1DVcuZSgy5hTcJx+EhZ4cnA+7pt2puI/vFqJ3QCzGNWuhESpNZgF37VfS
DSayQlZulcGT0HqMCrOWr1MbjEvjAlMi8K0/6X1+jRk3MX5tBloHKFVc1JXmPI/FMB/r6Pc0F9WG
w8f12HgR3LIW0PNmLiIG1qQMn9uku9HFBRUjr+4Ra50bkmgNhti1r/gXGN2LlpprjdZZcSi1jVEn
so+tBMCS8gXv/HYM8BG7UGlM2LfJh5IrYTnJrD36t42hA2jG1fNWYtkODRysS643h86036M6/+yr
+q8hNUDnYuqIdSiDkhvKHcdjlS0/bJ9aphdaFVgIMZNKix7+i9X1f9d5wKsscfpEEhDbSqxbCOdw
zB5YR/xSW/58a42upbbF1lSaCvXJwIwbzRe0ddffW/ZS0lhh3tCcpgysIv9sLCPdTyy79km3fJQG
4K1kqJ47KkKMxkBV48I/8sY/j7LHu0uklNFE8WPxsPODDUJfa1XT1uim7EIbdmqWImKMh7y88hXB
vSLtiFBjiUWqeRMXbyMEYgwRdRvEVpSFSbl4SAfYsvXasv7pzR5Kk4YXL2mRrLoqrB17Dlv095Sp
w05K3AmDUT4PlibOjTtcyfabt602gn9qSEVz8I8Ry0iiaVrMD4YeETIRLTvUKj0znF9+Nb3OaZYX
exAW8Y54mPZdixzo1ZHmwkIl9yJxSSWaGCh7ImuPBZj0M48RIsd1D9hlZaCwzt8LmPnXVBIHNonR
RwA8FKjyy/+q0pIB+SHdFV3bd+/T+xad2OPCE4/CS9y71aL38CdUW7i6KV1644r7MDtEvfZr1q+l
1SW/4X2R9KdBa8qb1wnRSt+7H05bk/iB0ituM876qMjOvBH6sSPAR3GC7rwpdoIMt5XvLJDdZrS3
OInzA2sftoTrIqM1qkPjeyZQdsIEXNsLUU0wQz/mIs2/tBiFCpOOjNZsl/psbQunuQjqGmUiQZ91
Oe6hdgasTXvM8lCdILOc/v3oav99cYzhYGOuuddQ+LdcIIRmg/QCLbT3WtawItVjsOGdCKmyTsqH
eZ6Rpf6EkJbIGTDEdQbWtRiLOYAExDeOG5QALI7pOQNlV8L2DlqJBi2LvYc29KCfMpSIqUi9I1Fq
xiHx2aiy5dmPi2ndczU+Dx67I0bhxUFmlrcbGOvxNlIy9MYgaIi0J2+p+mMq/FNRDDCme7/aQ2QB
HWn2xqVq4nfUBPK/GSh8wVR3EyuzObbM6h/Y5oxwURNA8pqkEB1eH2I95tg1Pt66Ka6uYcgrOO9w
8mVz4QwgnTrvJmgAXnqR9pNn2unV7J3/gAz0Oy/Hi+rEAIeixFmuIquf60Uxa69UsJQ6MQu5vE0l
1vvC0S49kcr4/p/nvN/XiiUYCQZE1NWEkNiNcq+YiPaGkXZPS2XKU2/WvzlFrbNnmpcWAfjWGBl/
Z9XE+Ly0fsFh0Z9a5g6E3EDaF96503J9C+6S3Y2DjyKRGQRA0p9U1N59D9W7nTFtsHjqrv9+RAK7
FHsUbGgWbFNTh38uSF9ydHUdTdIy8fwHMVwxsFEpH4Ga7HCE9HSp3OmDSCHtkFgutZLouDJl4Fp5
dfWr5CQ1BlRR1NHUWCzM1tFuL6S/n2Nx8+tC51HjNan1SgSijPvTpDG15cXeF+yHD4ohCc+KenVa
+4QxmBiIzLibyThc26r9rXfWzp7b/qXoa5JMBML41jcfUuYmLxvT/UoaOqbR2fxAHIFv1USSOQ7v
qFYJ5m4NpuRaKs6pNhAVFYFKG3MvwT+TeweNVFdSAkR6FoZL4FIivmd/OWq1+WWx9dmUnvwBoLy2
2gwxNB5F0yeFLF5gwJa3DLR9WI68c4PrflqF8+Qp3JXMjz568mNHLHO+cO+yGNB2AmMjoaqg2kBO
Rbdzbofum4YXSs2TKxIsQIeKbfnGEGiQKcMhSba0yh5e6czO74Nlvc0d9JU4A+BdjKa/HzTFftTI
LnFaPWaMnZtq4gIhyDGMa/Z6Q/LsZFO6l3nPnw4pjHosbnA2iGTnGjh7Rt9hqaOyU6MYRZJultIS
ejq0aF+hTPurZYYZmomt8KepM3ldzg5cRh6WZG96lfzDKDjtxasY6jffoFdwkv6PW0YvgnEudhl8
erDpocRmhFqWzr43vuu+n04WvSTgTB3YJ5vbqdOAldl/pqQJfNx0bq1/NNP427SzFUmQhORL4Hr+
7Tm/XAIJMVtJLsQSUcFMuRG3Iec2zCGJ/pat7WczEjuIuY8Qewh0OnvOyaGTJzZvDQA+5xPusNEm
wBctyTqPPfR2fyHEeQuojti4GUGJCw+Tj5R7PsgxsMnIQecJQsN1l9dlZR0YsX5lbD0xCYQQyMWa
X7NU/1WZGiYqxPJNEl2phTWSB0CGsIStfAJbPeIIur4hxslQ76w5iEQp9ecFc7qepdC59fhk2PW7
V4wLNtSCeMm0ZyrezVtY4C7jUgiRZveQVj1vtC5/Q/tBTFzyyr7rJevdJ9EwlY87hS1ifoF/Dmyk
Z/hJmMGX0bmvMC3Own9eaCkax2DYtEYtLDCvofEpDW1GXHxGcGY2fdXIbdfT3aFPZ0ZuwunidNnp
GlXe0hD7sQx9jy9+rRxrlp86mNpCcWrpM918Sek1i+i1s37yFH89WcBsADnF4874lQoTsUzi7/rB
/h2VpCemJHlD3TJfFVBUPv+YtAujjve9YPtOz7nt9QJ1V5uGGl8Zu93Vcg2QdRs7kw7jCgfMwokH
sxLcOknEc8MzZIj5tfTNt9Q020DE7PLNQud7t9p5J0X+WxVMqcHIIQY1q01oWtaJl83fkXTOHrlc
f09fQKs+J2vX3LQZZmNSzzoW0HUPRyvvAoY3H+QgRUAhGOwnRgVlCix4NmEsiolpdcVdJPROSUqQ
W8JyabtmPe9jgIOhPyUVfWX94aIW244J5gMx/a07YA+aAyMfEScC4ezh6fEYuMhZhtz50QoDPDlS
KSvT70o518zeZcN33RW/EKQhQM6cCw+NNv9kKRl1NuF1uB2y38KEuV23ap9p7X3JF2xITnFbfLoB
5z1qkInFNV8ZYVcfcmb9Y8woeojYQRIMtmWJ3+bCvpWotbZNDAJSb7Kz7SRkJdcMORXoKAw6U1Dn
HGU66SkkP7nPCKZ5UryTmjGJeCUVYMzNMTlHxBh4cYqX2VhmSIHLUS7kwNae7e2ork+5RB/t520M
Y6Xcoqpqzrhw9gM81B0yBXId3HqfNyDLKtQ3CarWHT7G/1Ko1O4y3vpqZL0MC3prjzAUpgFYuT2O
KKLI9ikSsz81DdIemh+Eva2DqMpb5FE0T3kkWLGJZllXgdt8LOML1Bmixxa6kaEldC9NLCOQgvBN
VUrMmhWiPgQDJGwj88OJViDCfEHPdV3qXBziibVagnF87zfPwjTGtwYEGDudnjQgdqSTEa/lFqkk
ObDFiVpJt3se4NhXrEnXHwDBzf//Eym62hjTafelfY96gt/U7N5kTfVlNAjj/H7srp41Piv+jgfT
UvIoc+tlYg7zEESfPOyOFRT7pgbw/TVjvQUWnLu9q4hhqZmeDotpPE8joqR2KSDgVZRdg2PLwEzi
oy+d33hxMBMt6VXnI9yOY0VLZjEhScLaMJ/o08JaaGARInFLm+VJuuPFbck2JYwWQoVyDqMLJWSZ
+zDlLA3MalUe+lw/4La2hQkKCPrVQne0RfCABTViSV0U7oPU9jksQT5c7L3KqxO6qdA14nnvrvlC
QwvobShN81DOrRUg/bFrjrLO/c4o/k6dUx2qEucVkCZ3vEeOs5m8qHk3shFNh4qP+aJ+CqO8ujp4
GgPe25yq6sBaKLvZCfwMbwWeNtLj8FMFCeMJi1225oe2E+3Rp850y0KyqyjMdUzK5V2VAGknfO1V
M9yiDKeEgNhITn0z7r0ubXbeYp2gxfk3S1frc4qnokUokiwTSoEUypMZE/yYW95Z83WCn/GcBKTb
kaJuEtEoYI2ylnYOc1xYYTfhoIa5OYaEmWGjH0jh1NPs6HHXVbZrgGhs5MX3mYzxRkcHTVffjtmC
aGe2bSiTJcFiXFsXjsRgG3uyexlU27Nkx4FkqTTcY+v41MapttOyTh1KxzRPPGXwRAfupKm+QFXe
NvYA/49aM89q8mKZHJD2N5sHmiwLXWtJ0oklrYu/uM9O19W3mulIsADJAuy3/JLMgSxL73A2uT4O
XETndoEARqe8k+9xKf2bwzvMSe/kYROZLPMQBdXCSzD1G59liTGeZd9LkvbzrRYxu+qIvqG3CgiV
2F5NPoezQQZB0mCHr4Tv3TK07ESbNiRXlw2vqYeNe6pfFvQ1I9p5UOsdb5SV4vbP5W6QUXmfHVNy
GmvG0atGF0c1MQ1N9CSQNrxUPV6QfCKHzCmh8tfda4UW/0zixbuYFacGCsdQGcsayNDLW1KwPIuT
Wu0U1eW5mcj5WBz/MFn+j46A/1fhL3d/kO1v2bEsTPXAgxu3NadUXHu0KAE2sjSQYw2yPi4/Z24y
fFmVz1R8sYsPFs4fOLYJ9KiLXVLOFTbFiMt4YttD/fPXbZlTekn86K2SE1aqRxdD0SlcwGrIL6Kg
K1mtiLY5QXknV3JK4Mobih7LJe5WlISDLqzmSbZ8o7ixiWwBLOknEYkJkHmf2/haMHxyyV7YDuBF
tpXHgFACdBbpDAzEOA2r2bfWIJSW8NpYds8HQYuVd/FDdhLllSV2NWQHAq2YO1MfwpIIsI0NjvGI
50ZdCIbsg3IarpU/vI0iFdvRDAYQp4CUiMxuuImHLv/GjEymyjGZISOxgUKQgIq0YVDl1fO0K/Lv
NrV/AJl6Bz85eKP+Zhl5kGSLgF6XOldPK4hvSsrPsAO//c6ri335O7dV9uURCz7V/BazOZovduqK
0GyB3eGWMsm1rKOHBvcHBg2naWkY4tDz+qrISqhA1HikgniNsZkjW1H5pY0K+5IuQA7wCgFWJkwQ
rOVcPWf5hyHfNEaeCbuVZ1Nvf8ctoPB5sRwefQG61sPA4QgnpIBI9wIgTmBje0ZW1REKNycWbllu
LXN9CJOeOjFlUkgTVdYXpVz69qoTAYgvsbUQAWWjb95sNPMWdPpTGy97Ip/GbV/NxhFJkuwhxNmV
Gp+AEj2wPydnNmJapu7xopJnuwCj2tRFzDDXQ/En2UushBU2Xrd//+S1HAT0qOl2YqtiCM84sxj7
QmwpMfYx9ujbq4u0uFi8n2ZOhxevtl48Q70UVp1cGE99dktTnNrIkxCQmn6PP/ISj9Gt73IMaYWD
2MAd7igoaXWnEvim+Tupe+81ylxIFej52NEyiO5WXFtJqlOYgNkI4yLaYWPGVKQTasmEhi4BRUXQ
rpmcvRv19yLRfrFjt4Ff4BQf5xgrAtQ9X2arPm+6JHyI2HEncIFrFk2vXTEwvnQKF2xkzuThxS1S
0UgLYw0f9CxI/xSm+5Ebi37UbGqHsWxWRCFG9dL7lqv6xm+b97ia+7Or2r/RNDf7FiDnzUqQOIky
qoI8M91Tuv4gzhlrUWy+LKXd3Ko5bW9J5O27QSBPV/XOGE0NDJUejraJk7xoH8TI4SS1o7fUr/qH
b5LzV86LPPQr477KflmMYTZYplnYrzVdDg9yO6z4tLFpkp0h+1Cq0QOg0/4QdXcY9VJjiJx8OdpA
0xGzL6RM9xrXDGLpfXSzIGOc4t/lj87qjBUQSTFrQrlETMlShc7WTLJzUTAaUA4tEHFNUBkNghTs
5aWnntkO8Fo3CyRhcD1HsCcQ+BFt1ZmhmCWC71w49OaYeY0FiEHnby+HmX1ph/fooGWctqKInyE7
Jt8G4CrEyEzQtFtBXhDsq2Qh52xB14VCSNes9sC5fpg6+YHifTmO/X5KbfneWcxSs9gotox5sNYn
0fDBkbP1moXvwFmMg9G90Ghlr97UXZTlIY1aE9eQ7aKE6fpvTYdcneKkUJrdg7Sq0JTnyfCgV39h
IZM+C286cwB0xygTLiM1Xf9YagDVpZezDBqNvyS9lqcsMj8w2dNQ44STQZzqSehLPdtFDfddS6hO
5Zk/Wkw7bzXz+Er9KndyTHklQO+hq+Dcd2kjodQ9WJ2jyjcWL2wg82MTnj7jsnroQGk2NkjLEFyw
e5I4uMeRcXrFjkjIoQpNvXquEojvER/VbimQHaYa8bx46/xtMyALdEwyn21yrrREWUEdSwXj9h+4
zNjWs2U82G+bO3tyBcvRrL1IUL1IBYoY3kJWAgw9DylhHrX7k1vRtOs49q+MFXhmKPU2zrIKhArx
NjfRbSHx/cRAgcPfZL5p4EQQQ2+i1TdBGKn5UdWdewXdFa3KqLLOiHZO0hdSSSusFc6Jm/BnhPdY
DAkARkKAGwLCQ6//UEWfH53Oo27N56M5Nm4wNwPWN6ucAXwsLAQ7L/C16RMhHUdCpm2R5dTHyavf
O19DNqD2vq59mUv/NdRNR7GGiyWO3WIrrT9CG72Tzz4+Jz6zYse9qlgycyZRE+uATN+Sorg1w9XI
WaKy51txsiuyNoO8UbRJ+1QbdCa546y5CvMTJ9N4zCz2Qv13S5WHQS+SHO0kI/SIt22FmHGKkdeO
1A1ACQeGsXr6TPKOZ+r9q72MLVgLMZx5LvvXMZ260BYmEYLleRS+2qeN9mVDYt9YmduedJwWvkJR
RfC23/vkxxExtrXKITvkTnWuiHNpiA8cGbqHczNZQS4noHQF3VprNiwqCWmmJaZ3y/KvzHZ4fUcI
N8OYBLnzECjvillDUNBuI70/ttTWZnlisflmi+m1mQY01Yoha0oFkRVB6Vk31ravpF0hsBj+ZLl/
yooUfW6s4+vxrCsjRP7vIu1Lyv48Rfo9a7EjFAXyMdIf3O1i5q8j+eU79vYFKIiGrInac+5tWe8S
llahjqCTERnS9HUbd2giNDBRjWBeegW2NQM/aZtYw/E85/JDc2180Fc9qh0k2TDIaaixvMS7abJ6
ZJkMj/14l0VE3FgmiCQ1Jr+wwDSzfEykkIFNOxFC8pSnA1J5jegrHCMv3tCfyE10j243BjCbrEvn
Qa8V+jIHdM/2rcYjJoVXPzcC/oUXJ/Fvs8NDlwqxT6J5jTYliQxbE1lJq3jWFK2C/nUsC6r4SZUg
LYfx1EHKv7kId9g3oGXyIK7epphN8NwY52R0+bUsZHo9PbtnzrQWk/5qjZyTXHvFAVOrhKo/bkal
tBAa/QHpZ4egNddPjiWOhR+jozKroHOs6NMD/pYUQWNNNiIYrXqF1EAG1OxvXT/rtxUrpOui2u5a
+ixcstn4jcSIUrMbtFBZwyd8cbVp3FiePKP+ioD/BL2i1suRu2JGGXPtVDZTWBCHTgt5rhhyHCun
+I5Vwfy5Hj/RPzFRryGGNkiCNywxPyXKrYvfpO2mFAM7uTh++veD75+/Vmb/8fnXthNQWzmPjnXa
wkH0LwVOvHDKYw0oTb0c+oVyD6VXSNMwv6dL9ck1QFR4Nb3Ztn3yqcrOY57QCuriBPLypTbRgiST
cY9YIWYIW29o4onTsyvrCv4o3nsLbmJkUqjKxvSk8ri4a4wgdtzNh7kf1jFDViDqxBKvCcjqZmNX
VBGmF9qha8fZRoiamVKMNQMJpMHwFZ3kAhR2P3Xxq690EbCU1V5MG/S9PQ1EJ+BueLgTDyZ8OpT/
tlkd7C7D0rau6s2lIWCRAwJJ36fR2SNKDgOWWqXPMIgq9zLlgI2mnsldtqQK8EuvLg427+0wSX/n
j6cE057rjf09z60/w2w6VzKsiw3TvTLQEvzTLLkY4GsAfVT2WTRt99TRdzvWUjzMnO1MMfQqpPq5
z+9W4hzxnLnfEFeJravNg0PhdnQmWz4X5TW39emeTV4YzWl0zDOI3INZxJeycxnD2qubQ8tdzhCm
A360Cu7GRIXDbE8ke1A9mIg1WTEvt37RQPNZ8sVTZb13DB/SogNfcpI18EfRQVzJ0YpYrbVvodlX
mFSP8QA/gBPYkMarCWJ4b7KKZxoGu4sc6v/Y8zy8MgZQa7jJjvSN35ycPPL6ujmdGKkOFpdxyxDK
BPLE2BatfmpeEBQNWNJeF5pqvo0usFdlWVfzMfqug0LHbfWLhx2fXaN9NHCePf79QFv36WQwmRcz
mYIWWwmTZP6ttEfnAICSOXq6nEpbJnc5dnfkQfOZnp0Rlf9jLjVSCAtqmtTn4pwK1EKVu+1noOhT
zZJ5MdYQHe+nUL12Yub61rt4SmnQ7sKCRruQpYEqSeR7mfpfY9Sb37n6nYgmNKDhvPe431Dz8/qY
hl99TMhrEmHNX0aOdVEvwRXbCctgctiXbsgvWUe+l01Gp2LRbUOKRFNMyZI4xUSydCNOqytpadP8
psVWFcqC9lfPe3lBk7DLBF+1NlH5pq3Y1x4VkWvL60zVvNVa4ut0g1mdetjKomrxeLrdz+IfKilW
12TS/yRqQStaSnoCEvpANsKbRZjRzy4L5vPkyHtJEBrTI1KwOMMDK0t6Ug4YaQlXW62F/R4nGiCz
7G+fGHuzhK1OzdSFNWdghZrdoqmuu4pIrSj7Fo0LuqnQ/9bzsNdG4rTiRzSiYXJWD80wczfVafxQ
rdDgy8QJNFAyPMc+pdeL1SZXPhNQO6nvKbRVzflqSabDkmiun2uyV1799W9Kg9ALwk/WPFAZwC0H
OUxBadz9JJaXoX4ntQeZqu8d08ruPyNqyjbh/OYtKMkjabC4JTgSsvQyO5P35ETap1cwUl6wmmN/
9ritDRgBptPhhslmtbMY518Zdb9aURuTajpR+uY2M28r8m6iZjxY2UGUEP9KcP2uWmQZIOJkJsq2
vo1aQnHxie2qmBiKuOqQN5kgLQsM3n3bTg85cvagLpvpfPPrmAK/IO4rORoTGCRGe/3WjYjCrsHd
7ptMj8O8Hq+d10RbR0P1igrtUdeQCBq3fyF7rNlqTfSxREjOmtgmvUeWqzE0HAjtMs0S/0vUvbmZ
/NP2GarNRJzg7zNNnPjvsrC1kbc4l6zJINnJgsQO13pmMNCFqV9/V7A4Bmv8UO1RM7yXecInIq35
JbYQ79Ct/dhod92JCQuTzJpYMP7z0h+uBBgf83w4G2iu43uvCaB1Di/z6M1IQ5aX6o5qf9z7ku0w
6gxugpgyTFn6Z1zzK9YQkhmlQBSLEmJ4BBBPm89mRpe9kQ40qMbU8FH56Qsck7q3Pdgp8PCJmUKY
tDoAi5FJZdt1T2O6G9T0TFz371w5/4GyfI9ddAiJRE/f6wFYFqLCcch4xV3qDtMBzyRvBCCLksZN
Cj70xVj+QGXZp0BvopRYIMQP7zo6twqMkd4NF193DU4f+TwAZgqbsRxJ98Hz4EleGCKkNpG5wUEB
mLyhsBTYpvbrZ6AP/FqVO6ImdlwgLVE18c6vv0by1yCDOvDYibTjMJ5jIPW5hszTz6PbSOZZ2EPm
ZeWbesDLNReXyQaCERgklPdBVYwZ06m+OmpzE6YrHFQqDdYRy7pqcv+MmU1/US/ELuYuguzMCYGO
n0uR/vLFWDLBZivkaXl56o3iqFJyKwZy+ALLpSlt3bg4ZiaxYEbWfLQTWR8dKTkpIZVTtLI4jOWj
YhYR6WtPlxL6wxnZecLcubr7Tfppap4nH7uUNQOn62MCv+JMo/yifAJ7R9ldq2tn/BUlHlvURnpA
VHhDmHl8L7L4jwOwZZsn9k9frRHlHjZQp+A7GgSDeB/V3ZjML3qc2jxu1gt8TgTK3IJmpfSATiLB
uO9govare+W9kiPzZkueMnN9C5Qj/5DchurMREjMqGTi/WHKyDSqZ8jA+ZiM6R8xy1dktNhfoGCT
71gii23ubOR+Q03Sg64h/GvmlWLuRI6VeEERXBwjAhq3JO584bV69lpfP2TdJ9MPa0vLxRqiyyb0
cWkdSKCJdIOEWCQlPGbjJck0/QA5NNkSd0M6pm+8A8jAAb3QUJGw8tAY6gbYczH3ksOyMWMmMJ6t
3RN9vNWsGAKX6iicwQdVJkttn05ky3c7oaskEEbXD71RQiH8mPH7bv1ond8ME9urxN27khhtFoAQ
MGO+yww1H6uVC4PBsPaBCDdyphXj4tgy3mJBBZFc/PLS9GdqSl6ysjl540p+n6p7pPU/ZE++uuvX
V02kYEyqu/fO3wjrRwjZsAg9dI6JvcDNM7AMFRF/fgJgaok4yUSW7mrLJoiCdaXuZnsDjlbgNk/x
1NWvYnSuS55uIRi7X6l/HNzoE/qNfmlIKaBCYsk1tslVKxz3bDAdK6zGfaqKE+DWlKINW2CRpfe8
jrGrWTbcSmh5s5FDN29Iv24J3LB4PGxd6AeUclsdgOgGN0QX0kmHWpog3qcoclFtGb62LRRgy7aK
Q9vtESRCnigz3L7Y7kFrRGIJplj+YZLGEodoAJP+dGp2vfKQhNTOc4m7YOsyENmI3t11KFFCofN0
1G0RzjF7L96Tcod9Z9NQ9m7YOSCBIXg+U063mcYaabopP5Dvgm+Djcl+1nkaZ5dgObJQMrDxDCfk
BnIBvzQ8V5DazAnKlt2Y5A1XAGm3Udef45ptydx5+sEg1gpJPQrHpe8uqZUQ0gcaHstIQN5JumVk
uFWmbh8wJ7Zb3SyIqncKcl8TxBwl2P0CJ+pu8rqeukF7Uw1nPWvHbG97trHjImxOTvks2RPtZJui
79LTX+y+V5EI1p5yTiciFVaSaSYFIkfnefDLA/IexvguN5/lowwjYwCH55/EBruvU+2NU/LDR6EH
GQfgFh+4vonTGvciUGVi61F+rC9NW6jfRjXuh2UNroFgkM6rbD9aGOclT03MFbk05HNb8FImEyLn
MqoJUbcFFYKpa2+0YeKfSd5xnnQeXgTbpAhVYJNsR5upuZo28PrUZvcdJkXz1TvKelCu7ubKtqmE
YXct+Iprp0bVjTV971Xd3vW1V3whbKgnoHiD+akxGifhKuWPJizHw+01D9URPcnL6LAjVikvzBw1
5K/xDRk+mWiZLt5U2n9pdUtwsxx4dJpvL4l+gZGxjpYBDN32H1MxRFtvfd3/Pc7rc92svEQCWIad
ctb6FkwZu+0urMghpZVam1vGnRjVtlh93ylBPxOITK2e/lkmbvYCv2eQ/lp8dV0nmRRTDtYiYh63
ycIdait+EBNDHshUdkgZmTVRX+dUknzqrrfFUxATlD1+TAYMyjGJPqJxFExmYhv1ov5CP0o6p1EG
SHnj0Fd8+f2knZhNfWol969I2Nz500Ry1LSUuxLFgT/0n1U0fUwJjoumjv4zI4XhwmLbENf8lRv2
bxvVNHseEz9AD1HPyRymWO3dJaK8GLEkwYWAHiCoehVwhNikgrKJUWNogoY/zwpW5XgP4fxgu5u9
4TFiz224h/oJVXGrJM8b/5OpgBmjN/rrv5qALS28t7V1bX2uFXpqijabPyq3ef/cHk8uqgvDM/Rt
zPgmznkPM017ngzKXh8JeF86057hfUVqGrrRxYns0NMdroWcTytmMbexcqwH4fBf0k76vlMiRqYx
k07ErVwlM0n1LWQMYFfLUkZ7DKekiVXWq+ZVV/RAlJbEPKyVb81S59/tGBcDM26HYp8htx0aZvvV
EUW42BwPBYUeII7TPKV4qRDoSFn8kVHCNUipOEgOI6PTvyAi7A10Fz7ZOl7CKuTfh2FF0R+a0n/3
spa2Li954AOGCWPPZLFNiVZ5EDDYFh4zQ+6TbJUhkwO/1ezpw9T+x9y5LbeNHGH4VVy5JwszmMEA
F9mqkNTJWsmKLO86uWFhRS4BHkASJx6ePt+ApEzIsuMNXBVc7lIegM2e7r9Pf2/unEL4j1N2MBW6
7NzNYLAv9hnjvRbrdjAfESsyph3sUjp1PntbnHwRSWoPROir663HfMzQm3Quq4hcljkbWueCFb3E
57QSwQcA0PWhafG8bXa5XIEsphdsoHAuXZmuueF5v9it3w/Xdu+N4JlDvYHPPKPbxuK83Yz1QXq/
uiFlS1emoSNRw1e/XvGjDMGxYlU8zvbJw2Y5GdF1DdkKqwiLiIwKnEA4HUrSjMXD0itYiEQB6J51
ASx83Ij3FmFOd/vP+9ShmJAubzeAyIGekO2Ik5u1z9R37HIlWLK7vCz0DUu+plQgsPK0mxH4s2XE
8xCPsqiO2fOItNIMH7KkkdAxnQ+sEBp1BMZpXtpsqKDY3GF6jHFOpoDM2tB7iY3rVxBvxiKBfIjp
c2n2HniwhE5cGEA3Kf16brJg2a/DjjsIvGGR6pVMOMARMEjYlKighIUHVk/Kojfk95ytmDdh2v6i
VNzUXP3TD7aQ+dAsSrzaGWQO0UNORJCkkwzKivyKhpCR0mvTDz55k/3nSQQMYTUU2GsSPDLu+iGC
e6Qolrs+c4L9rQRnF66F/UPqqqyIHK7Nb1Mom2Y+2YKAOUW/89Fdg9s7dmmNjpCNnvm3gjHJfAPG
hfMp6tOnTRrRfeR23OdQulxIhpHwzDfQYooeHXeDDOII2q1o9gcUXrJ5aznoTFkjnAXmca3nbGLA
mWMYp8EDSyH8xJvfwIX974ko3lN0/rxcgeUnG2h8ljq6nHTi/qzc5pV19DWKkKcPs02y7Zdk4KGO
/1fa8SMqWr1yV5I9TQHkHX866rBBPDXcgiGgtrpfEsNApuN2ARcSRS8AAYth7ZXQ4EYWGm1hgaev
XPlX0SL/lVk29CRgq0uQI7dS4kzjeGPbCclJpOX1IvKesxnIer/JH5yNTSdFKO18FY8qDwtpJYZy
g1f2tMXVWxiIV+X+2axUf4sNpakQeMiInIrVx2BRgtNXiJc+QsK9BKMI79aIRA0UAozCr0rcZZJR
ri5hiaRYiTvzLQX5domlKbMFDfTmokNRq4/fRX4OIIy+vUsvLploW/j4CBtppjMIBVg9Q283u8vX
kaHXwtUJzhL2pxnL0tYQCW7yxZ8L8qw0fK7o4kyGlgaXSRAfAroeNYyF2n1eBeZ2qNT9WgLPoUhd
9HIqR/uUKzbj43Kv0guIXZ9inTCkUHyGhuLXIYzolsJtnATz+3TFP9QlxcPFZPt+irYRN5T0mwKu
oGqBCJfN9Z0IIhqarSCOI418sYQpSbEEt7fxqA44m4TEPBN1u3L/aRuX87vY3M0Wi1DnDhnzhFIm
nXnbp4BliqV2LjcYwovNBFrrAG2MBXRmawaorvVsdoESPSf7ghBvlhHOM2eWsA+1F7CYoMjnH/cK
tSpj+KCyfOodQtYZoSR5GHjJ3Q1Lvbb7TwuY5Xr7Nc55ZZcw5nBO9PEVEJWwW33I6Jg7KxPacBmr
2xZONqD1Q35gFBuvSUTMZf19oZckdzcpC+2VLq87UWl37UYbkrW/+VoGg5QqF+OQhNPOKrrlVh3w
B7TQAFWWdPTmf6buLdZvRust7f/T3lbzZV22hfSUvPEJ3CMv3cPIyhSQ2C/pSMyizmDupPynY7Kr
XcyPsBn6v9FjsMUB7D7q1NZ/d+Zyv5+Wl2vz5MCxSU2RdZVxlsNjVMI3tXb/XLMBHiYKbFMs/4Cg
j8vFGB/Zs5s4Fj1froonBlDYUQDAYs3vc+WkSBzwkxa7hKSroVBMWkrRBpBCj2Y2z5lvnOvt0gHr
O2ZMo9cd17lgmxFMzG5BKizuBKSw0wHtfaAIRcgUZxPKNMt0ecVI8KdV3BHYESkvMoKufmz87U2c
ZujciiVSkVDi40xRk6BB9IEZsSUx6JqiK34pLRb+VaezKG4LF4bkLEg/TASWjC6tq22axndmuMPa
S5y+MQqa1g3zAM5UwDa3wc3Pc3B5B32/ZH8TGRGdUhKfMli53Rr416QvLij3zu4lEeFw6VxVhJP/
b0rN4/MHYR5eJHmcU/Qcp7vHccYQ9Qu/pP20IpZ8Wv5vf3Qiqnz7oHfj6slPu9X4738LRwuSi2hZ
Gj/n52SbBnZNoaC8rdF0Vq9VvfP3TpmHfLVixPFCdrUSQvue8eDAVB6Em/NlAiNL9XEgu74wQeAK
TzmehPGXp53J6FtS+P4XPIjz+3/zvdc/yMcyz7uBhEy2kQSk7sL+yggNQQgjFoEHT+iZBHw+JjfM
sgHYn48ft0wGylN+UyF4XSTJjmsFnbkrlCXwPxeC09WegcHXg5APEfmH57VIEQQvZZoKwe1qN3D4
psZAZC0cVOtMCMbvysCySCslfSOcAELbdmmCgOYL7uVG18EVaAJM574LvnK9QPAtz4VguhIaUc+R
wkgyOPrAE9wiTXA9zFlDIUi367ukjTzIw30IjF30/UwIvukGxhfS01ABQ1LstE4IbzE4/2XXEHQV
9MyOK4WjVEDlsyYE43WZTeZCeI7H4g/dwuvgAOdc09RFSqcrYTCHQp5vimW0O0HOlMG4XUdAM+9K
HuVAf98+2wj7jTSK125kGZADSEGiEYIJcBZ71H2EASpYzm7pIypXuaZ1YIEpkcZ4SXpd7XMbXM81
jq+CV3gJZfAViB0oZeiXx0i0zUeYgAttGfib6YLsUrMkFhZwtbtfi0F0PSRET5TnK20gjW6bGPDi
R4N1oJB/QeJ/BTtzIZSRNLkb4UKEaLeDnBsGrwtzDzMbcOAHjnRV+/BCZRhc7HozZdDgJpAh7Zpa
ezZQqMkhENjPAOOIMmA0XHFQvhZBBiyaNZBNHYXrdNEG1EExrsm+MPuD1/UBeyDQCPB6G+0jGQTd
GEObLjNNUgLC0Hq73aEmA9/vKswGJEXG+K5spWEQisSw01gQaL3naYciDtEj+9HqwYTPogtlrwW+
MqAM1T5HIcgHWEE0DS25FUIr0DRqj1ckwqpphAm61mwYQhd9QldYo3ZZB8fI4PVClL8Kp4kpXACB
Q1xpPM+6xpocbKYFenhx9JctTLVYdW7oKYQAK7MYyhBYMlGpX6kCxoHbQopdEXu1EjXYiEIGjW2D
2yXTpiXpBFCBdH08z5mjwGFyHYDaVTjRPhx9dJdNMw3SZw0Q98pVpFIQgqwH2cZ0bV6S9iWlSGy0
MPkoXNKmDW+EDLqkrjTRgpFkc2nBr6kCQbarSLI4Nt7wgir2bJl11DZh2gg/Cg1ucrRkMNl+Q2v6
zm4DDgLwCML22nof+OEaWwR+Z83iVPgyybACxL52DhgDC5xswKG91kFoiUH/CfgZXCwVEZVmw5dn
6pDJaNwDlFI2x9JCo+iREW16EVQXO+Aqsq4McDBZX78IJNyIoLADjD45LFo83Lt2ISXiKLepGCRi
IFgkfaAACuSi6wm3gBwL2VlANYQE5F7bB5UkN7XpZSDbpm360iEuBYQTKtWUwVddRdhAisleGNHC
C2ETTZ5sChLwDZyiCZQOeaTXzkF1uQngKBxEO4Nq1sY21gUXvBjYxALZg0MhtqYLgASyL46mgmv+
j5rwvCyS3NbKJ/EyOa9UC/GDl+HVCV+q1MROIEAgsfbFoSRTF4CtVNiJMgMiOyZeWoaSjsF0U6iE
IPD+LoEyoPnNYrX9VLgEkoirlTjBFU0LEUSRAWDRxSSwTla/LtMGpKYDhdHwYb44lK1apwzkvqiu
NoULBrNAatnBBFYdGnU/CXCmXo8JVpT0j270RwXxA6DipRumH8XzUdUHE4+zt9plvvUHpwaQrz8/
Nn/YDg9rPGp/aNtiDs/+0ibzS61LpkoenX14SiZVzzn+8+MX/PrRtWedvtXpf17H4zRMn2kSrzp0
jq95Hy7opPlHMorS8N1DGo7GWVSzf1WI9OWFvmrqeYmevnt+WiThcxTO33oE8ADT0vgRWRYuTsdY
4R8im6bHsk4qTM+PPXTtND32Okx3YRKeH3yMyBufHC++Keljj0XTR9yGaUIX2az++ocYovHZKOn8
1cFVtavpwb+GsywKR5vxeFWTuu0IOv2PN7vWfkjB78JRtHv7Ah2ae5q+/oc0RsFPL1rp9wGoNz34
oRgVz9E4TXe1w73K1TU/PJmGf9QPrmLtpgc/htMwy6OwhtWONfKmZ3+MZ8wSn7/0sbjU9OCncBHP
392Ho6J2+CE33fTwTzkMNW+ZV0Jy22LX9Pzfx1n+rjdOJuH8dFjVxHjoWGp6+n9Zyv7tntIfup2s
fGPle37+3i+tBE3f/GpZu5UvkWPTc3HJ4SJM3oXJ6N19/Lz8g1+XTcv8Z1b/HsdO2qbPu4v3y7Tu
QcmVH4tHTQ9/YoFvkdYEdTycfEvTwwfhCOxSySmcIKXrsBzP49O5FQ57aaZq+qx7nmB/g1en28wR
Wc+mp9+FiZXT6aDjqx/TUo0PHzM6MQ93r38Fe/xPwF+DMUunv35zRRKl6ZsPXi7CIK6ZzmMxRzR/
BBR2yShGe+rg96W3oulX6EdRmOcMN7x+wjG2/gnXoHIA4cx+kZM8KgX6Ugpv+iXeA4W/ef5PUKGn
MVdr8hoWe+IUcH7//d+Kil5q8V/HSqc+/rf+WT0QtH/xPB+H6S//AQAA//8=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ZOMATO</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ZOMATO</a:t>
          </a:r>
        </a:p>
      </cx:txPr>
    </cx:title>
    <cx:plotArea>
      <cx:plotAreaRegion>
        <cx:series layoutId="regionMap" uniqueId="{95C9360D-49F5-E44F-90B9-D8A3E9FEEB71}" formatIdx="1">
          <cx:tx>
            <cx:txData>
              <cx:f>_xlchart.v5.2</cx:f>
              <cx:v>Zomato</cx:v>
            </cx:txData>
          </cx:tx>
          <cx:dataId val="0"/>
          <cx:layoutPr>
            <cx:geography cultureLanguage="en-US" cultureRegion="US" attribution="Powered by Bing">
              <cx:geoCache provider="{E9337A44-BEBE-4D9F-B70C-5C5E7DAFC167}">
                <cx:binary>3Hxbb9y40u1fCfJ0DvDJQ4r3jT0bGEp9991OnORF6NiOrqTu119/quM4Y3d6TzL4jAOMH4LAraa6
xMUqrlpV1L9vh3/dZvfb6s1gMlv/63b4/W3UNMW/fvutvo3uzbY+MvFtldf5l+boNje/5V++xLf3
v91V2z624W8uwvS322hbNffD2//8G+4W3ufH+e22iXN70d5X4+V93WZN/RfXDl56c5u3ttkND+FO
v79dnfqrP96+2d6Z2Ppx3VTxbYN/f3sST3m1NW/f3Nsmbsbrsbj//e2zL71989v+D/xgzJsM7G3a
OxjrkiOChEQUI8E5R5i/fZPlNvx2WblH0pUKS8oEIthlj798ujUw+hfM+WrM9u6uuq9reJyv/z8Z
+Mx2+PzT2x9mwt7F27dv4jr3HqbIy3eGr06/PulvzyH4z7/3PoBn3/vkCUr7E/WzSz+YdhikqzhN
45fESBwxgV2XY6yUYhiLZxhJeUQFU0wJISRxAabnIP3cnMMYPY7bg+hq8wogOtneReP2zXm1vbuv
o8f5ehF3YkQhxgELxcCp3GdQCXnkKqQwp9SVAiNFH3/6mz/9slmHIdt/rD3oTs5fBXQ2LtrqceJe
ADN6JAjmhCMqCCeuBP95GgLJkZREUcwZAmj5DzFw+1N7/htY3wbuowSRbX83+MfFwPXWmPbN/ZvN
to5M/IJoEXIkFOcUgqEEPwI8nqEl+BFn4ICCY4Gl2NuvHqza2rtHu978n7rZNvf/969W02H0/uJW
e3iuX0PAPKviuoZt+MV4BzpiQDmAe1BCkYRd6xmMkh5RlwkG33Cp+yOQPzfnMGqP4/YgOvNfgcst
t9W4tS+JkTrCijMhkHAxJYyBNz0JjOBqhGLGEQRNwRXb5x2/YM9hkL4P3ENpefkKUHrXNJB9vDzx
4EfKdQmGfWr3H6XPsZLgblwwhiA4YoifUj668gPx+GWrDiO2N3wPt3evgXboextus+2bs9vb+A6i
4Da7f5zCF6AgwDGIEohTF0klKQF4nniaFEdKSOxy5jIpJJCQx59+QO/mvm7ePBj4eOGQTYexezZ4
D7kb/Qo8zt9C9g5U5HQbguctt919Fv/VNP3NBBoduQIhV2AO8NGvUfAJdIIcIcjaKHEJbHb0B8d7
MG7HSH7VvMMo/rf77AHqvwZuubmvwBNfDkKMjigVLnBKgYnLuISs7CmE/AgYilSCQPaNXEL3kraf
m3MYssdxexBtjl+Bz/0BZPElFRCgGowySriE/Ysg+aNKBc6100B2OLJdTvBAVB/i40+tOQzQt2F7
+Pxx9QrwOW9tsv38OEuHNou/FwUJOoJdC6g6p8yFVFoAAk9diB1RLCjIjPyHnOznphxG53HcHjzn
r2HLOrkPIwhx4wsGOZcdMQLsD1ItxiB/3nGIJwgpDNuYgj0Kc6l2u9ieC/2SRYeBejJ0D6uT1xDq
znMQZ6B2UFXjy/kTxkDnESIEgp5UbF9GVEeQcFGQoiSjVLlYPf7yQ7w7b+/an1t0GK2nY/fgOv/4
CiLfok221bZ5nLD/fehzXQAD9HeFEZOEKo6fOZbARxAPQVwEx3ooojz+9ANWv2DPYaC+D9xDabH+
R6H0oGw+lZWeaZ9/v5wFkQ1hzCR+yKWeg6GOKJMgwAsCWEGitUflVj+z5jAU34Y9MxwqVP880RYK
m2kEycjjEn0B7yCgx8Lyp5Tupl1xCFVPth0JuxJcxQRqjADbD8xt/SsWHQblydA9D1kv/1EecrjI
eLKFqQFxvalekCTgnX9gjIiL0ePG8gQtUPww6BNIQaqrCAG2/bhQHmLZL9p0GK9ng/cQO3kNiK3q
PLt/84e925qtvd8JEvFt/nlbvaCOhN0jKDpC8ONQ/6ACiiTPvG1XzQcfVEDydoUTkAifZUkPlr35
KkY8mPZmVWfwZ/34xUPx4DCa3x7z8M320P3jNYgSy9hsoTEke3lpl+y4IJQlgVwwQrjC4HVPnVIc
uQzYBXKxcCWDGPqI1oNT/h3DDmP54x32AFy+BoHXi6Jt08Q1iITR4wweWu9/LzF2Ia/iUDmW0AoA
JWSlnifG0j1CdJd4uaAuQcFrV3t+6pO/atRh4J6P3gPNu34Fu+DXwsP2hTkLiBkYtCYFbAV0QQEN
Hc8dTh3tcmhBEWGPiu9TzH7RpsOQPRu8h9i711BI9u+zKH5c5C/gX/IIiiaKQxFZUZdAs9pzrMTR
bjsUzKUUH9jzfmrNYZS+DdvDx38NcsZ1teuueUFOCR2GQESYC41PIJ0DRM8r/SA8gSdh7H6tjuw3
bPyCNYcR+j5wD6Pry1cQ9a7vgZWFL1rrxwLaaqC8gRCjX/nhc+Yo1BGUjrkLm5X72CP1NOb9kkX/
Bak/H2Yfq9egtPs7tg9k34/bF4x6ULECl4FMDRMgDyDYPo96wPM5IUAHoS5JKNn3qgebdjz/J1Yd
Rmxv+B5qvv8KPOxym2zrBqSQF8SMHzEQnNSuWwbJH3VCaAGgUkB/OfTbQN/TPhP8JYsO4/Vk6B5W
l/8srfCwEnK9NXEG5fO7F3Qw0N9BjVIcGkIVgk7ePQYIHdfA56EWSaFpY9cY/7hMHlKuX7PoMFhP
x+6hdf0a8uTNtrLbZpu+IMPA0MALjYIUUmOOlRTPCcZOtIKaFrSoSQISPXzrOVi/ZNBhrJ4M3YNq
88crCILeTgqOXzYfhtwKKvTQagFMkHxT4J+KGfwIIh+GbgtOoaC8v3H9mkWHwXo6dg8t7zXIizoG
Qfhxab9AYsWOuJDSZURIqN0fEO45BkVDYff75aeE8KfWHAbp27A9fPRrIO2L/CVDHjsiIOAC9/vz
YNZTN6JHEOkg4xICH/Kjn9hyGJuvg/aQWbyGOAdadQQdgi/ek4sZxDrEoI6Pd93RO739KUbqCDYl
6Djjh1PfX7fqMFz74/eQ++P/s2b730/hfT+e6AMvmH091/jkIN5fX/366HAEc2/oNw31YBR8iFKr
Ozj7COd5ntSXd/d4Jr7+UbX2oKb/5+B7yBJ+f6vEEaiFoC9Bo4YCMWrXXd1DTy5cwUcMmjSg9wn6
5IF77K7YvGoi+PWvtTZoGIAuDsiqJQNluM7br5c4HDmCBA7OXQruukh8P2p6nmdjmNvvk/Lt7ze2
Ned5bJv697ew3t6+KR6+tzN0d7hTSQKLEDr5oX8OelXh+u32Es6zwtfx/yjR0Dpoh2iF8Jh7kJt0
bFY7EZF+N0nnqrfNeEMiNM1iS6Pcw9NIha5MZS+VE8UzZniPNe3LblqnvcyqWRuHxaw09bQesyi/
pzgMXW+ytSo8R7Vy0rVx03RejpPptCS1WBPrGHtq6NgqHRCcXaMpEedpEAdiIwNRjsdZV4h4iaMy
/DhNpbMuyuC+GhrZ3g6ucEKvDVr33ZClxvp1MuXHhjPH71hONI261B85aSMdcz56wCpav4xQuEiT
ZOTzwbqsXRGDA+FNdZmHN+NYwxQoW5dXyIzhx3qosLNxwimakarohplVpCa6rEJMddQNZa3LVNrj
kQyDR2STzlLe59qdqvrLaPL2pCr74Cyf6uws6LLxPOZk9BPHwcfu1OXadmF8IXmRUa+YLINfrlK8
kV3Y9dpSFSa6rQ2apzGEC10akcxpIaUuJTOl5iQqlEZuZM8mOP8ZalVF/XFXj/27HNvAy7t2OK8t
H4PZWDuD1T2cKJ5P2YBPGMvhB5BqbnjZ1ddN1xfvhyKkF5Vqu0lPiVsvOTxqoWlMusRXkTEf40hY
qms5jc67TGE86G5s6sinvB/JTNC6rnROmyrxqqgkF5NRKPKjXGB1FlJHRHMRB667HkhWCb8JK3s1
TTX71CdFeIN4n0R6KDvq6Mo6ybugNO6qQtV4ESLQOrye98jqKp2SwpOtie+ZzPJUJ2aKydwpLb4f
2yD5WElLjG6bbHqPW26Oq450q5jyyU/CerrO6pDUvowDCwu8dRZWtRdCpNWFjIok1l1oJZvnqAyp
zrsxPXFFTsG2IWu8OLL9BtdBfBVmht+WbYTwLK8NjXU5DZYs0jjJIy8uHbnKwS0mXSGHlT6fuuBL
FBT0fsrLyPpuHtXzMEB2VafELDFj5fEQZd2oaZKiQeOhSLAfdGV2pzoarJUIpuu6iJtZJuWoo2Qs
K99MzXCbtrJK9GDy9EqRvso1twE+U1kxrKoyHWcRapOTzE3rVtdtXq6nsXVOBt63fjbiaTtVfXqb
jCReMkuln/ZhSHRaWzLrQhnP2xaa0HRaoXBjwjQ8YWFvsOZxkV/RIuOrtA+yymsmLk5GgPg+pl1r
tEJY1nMx0CLWGWJNrIMm6lotmjZtdCersPPpYMfPhRlRoqNW9J8EHdpzZocMFkDTlYUmzTRlfgmP
MyubsTNaJMrJPdFV+TQzg+Kl1/VV837KUmWWdWvaUk8tSVY2zfqPQZ6W7qzFWanrrO6um8SKM1qQ
UmgzCASro5QCnt7KiyS17Sku8bQuWDl9zrmTnHe8BacOM8KvnLSsitPUcLkylZmsz9sqtJqNscy9
2inZZcCD6FKN1LQ+LbHzgfAOzckQOpEX8aLqIEL25V2Apkl41KK01YaDt3s2KUe7qYXp8gWPGnY7
JmOeaCFqdV0PcA5kocaifo9V1XM/moIqmHW5mziadzIJFigKaaNDLoJhnrAsuqlY1C4jPLnng4Ko
oJM2EMtSjPyTIcVUeuCatNIsLCo6m6qUuL4IbVZ4NrM2m0duV3+OwqRaWwvRw2uViGsPgvi4zlWd
n8gwa7luCY2OsRgDphksFr6ubNERndUs+1zxNoQpRaLQHWqLyqvqSN4GfeukuuqCJPan2OBl4lak
9Num4+Ms4KYHtyYtWcWsCFs95AG/klPWhQuS0+ojaSm+JKjP0hk2TjppE4/uXPRRve1LkWU6Jm44
aikCNeoMs2YBHZNRq3OnCh3NppaHuoxFfhy0jrh349wYPw2SLvOjaGT3IsN2Qwub3SGe1sjDeYOK
GZ2wMHoIEbGe6UyC/DiA+6RwHvHKqUbjhTYeZ6DhqWXaOsMwc4qEFnpMSnGV9hRtc7cML2JXuIMO
hUU3ZRVh3bhJqTaoh8B+DmmT0VHD6w9RXo2jL+GA//twCsBJWJUkq6F0WunxnAdbm5sh9VRX5h+n
mpS5LttUzho3lq3XMcKc06IsTOSplNnIS+Hzy2lCKfVZwfvwHGJhQ3VbmQ4cC6LuZkrweDLKenQ1
rgk9dvIkpTqusWthEzWVT9ImzVYYRdYsh5Iln0hG0SaBOTea1TZO5mOG6Kgtd4Z83vPMfm4NG1ed
iJJ5GqblOyfKbavVUE4hrM8Kl/NejfEiGnt1XCE1nE5JR+dK5uasK7re9dNO0emiS9LC9XCXNl4O
G1rqQaxsT1pUoli3ARkqT9WKD94YV43xnZbC51nS0tYXJc2tBwsrSD0LldvQM+MUUF/mLtugmgdz
k+StnwvXiWZD10Z2XtiUrCYnbzovLHNyW0C+1HplEZL7LJn63A+oQc6cJdLAYi1Uny8SxYQ/KTV+
SgtU3qRoikMfhKeQeZHA7ByCfrwi/USRD7eIr2VlJJtBhEOul0FIJWciaTrYbyrb5V4lxOTOekqn
89hx203W5/x9M9nsQ2g7WG1jB2tg5lCcbkAwIY0G75WR5jJzQu1SWzLYJVBCvcbt2XpIbLbKUBJ/
LEhTznJbYr/MRDkDgRKfiT4guSYqjshsnKYin2UdNQvHJMWVaMfoBlVN81klyqyb3FZGh01pTmq3
q9ZFH/bIKxyCPidEVQvTdfgiYjaMYHnmbBnDRJ+7bVtcIIgbYFnh5hcZdtD7opVBpEXVhEzD4Qw5
wIoIzbtqwHRWQXg9ZyoQ16Pq7RI3Mr1nQ5Eep00U32Giulqn1LWxxolsPyEnUYnGplSNFnZwZtjG
zTrFaT6jxI6nglbtJnSE3MAe117X5TDBLgVV38u8oMFK1U2aaCrz8pOpCwZRTVRmXqWJTbVxi3xj
INh+ZlUXz6gzZJtEiWkdUOnoGiD/YsbaGP30dSPPaPhtXoxVHEbfXvry/c//LGeXs69vH/nzo90b
Y/786+Rqfr3/hV2e9P0bf769ZJecfH+VyV628/DKmf+SCv3lxV/Lk4B5uVBHgreOfH+1zA+50snz
tyDsEo8/h33LkkCm3Z0R+d42AXnItyzJPVKgtSvGd6LFwxGRxywJZCiQMVzoeoISMYS7J1nS7tAk
ZFW7Nnm260fkfydNgs75/TRpd0AWciQwAXo+JN+lUU/SJFbWtnBQqpatNC7Q7Fx6CY1d3TfCc6ip
/bY0wKeHIj9uDV90bIA4RhLiwVP5JAiaTVLNoG8/grjbpxqZwQ8nyrwqY7kOEqfzMoLlKrU3gVNc
u33rASkZTiPHKbTB+aRtX+pxTHpIzqTVJU2NHqH/3yddeIanjPp2CogO+zH2qjReR/RumIpp1mUK
zZMPaiqcteqEA8mWPM6zqVoGJDuHfEbqir6vk/YyiSemCz4yz0yzqY+kn7Qo8Z2s+ICDutBTEBR+
EOFVnI79ZeeWeIGyEPsJLb0syerz5ONERu5PMpS6qOU2aOJihnP0jjT1mY23wkbOmUl57hfGWdVY
JJ6b1/iKldfYQkJSxBedxcBM4+p4guQlKgQEwhxlPiXI67sh8sYuyPyKBV9SHrYer+vGx0Ebel1b
Op5pcaSL0YTexCPk2Qpd1lUUL5sOvecODWeKNOEHohZTdS2DNjp3x9IsVN43mpqq1hlPV7wqh2VJ
ulL37kdLwvKcQaYBO8MIkz9U8z4uB7+VrVxEKfC8hsH8hUiJ+XRsOoE3TYWWQ+yITVFo4ahr5dSl
JiFQ8WnMryNHdD4XNfPaSnhZz3o/Mlk+64oqXdio+mgUZIRuHkeLuCCjF3RM6VF0xuMyWQ/B4MzH
3G18YKqFlq6SK1GT3AtAKZiTqL7JgKUDSVPduZPXke5p6ngIOKHvmuA2zVmt6zAPjlUqsU5zXK0q
EfGNSYsTihKlm5wQXTTFFW7TyR/rSWo3ieplPFHI/0p7rtw4XTvEvRqGLl/m6RDq/l0fFO4GDn8F
C9tGZ1Gi0DqrSy/KOPAznOR+GI9mHuBNUcOuAa8KWIdZA0BlU6arnoTzEfgYNsQuJgLPXTagECSd
ZsJOOknNaZjkmc55vWChhJs1op0VFKU6KpwebDBM97zdtGwqVwXtlyGPOm/CZTOLQPjYtOWmVTI9
N4p+lv343sGNXZCgyBeAWjQfYVZgjQWVVu1YQ+6dpGesvckS0i9k355BjgBJPUadNhHXinczMUWQ
gjXpmqXDqbVtehN21mzqPCq8bPdnwIt2zkr6UTgim+VjgFc1OmMjpOtRj0NYoUmqVc/eB/U8hYPD
WkYq9cJEBFqyvNUVPOIszVA7c4MO6zYO4k0e9KGXRcNdT6UE8uo6OgF6OXZYLpnJfBTkg55yJ930
zXHpdpus7XzmNsuRBNeY1uugcmHGpmYpqdhMbFnX6UVOxtATYQRyThFcNwhYxgAplFcHw/ugSHVj
u2M+8NO8aG4y23iJMGSVGHss0/wapSL0hXKCFbfRHOH7kjLfZCTVeWVySAGkXEEKhJ241G3I2aUc
CNLOdBarZFzbrqn9FEhBCirFpnAj6qs86q/UlM8apm6DYIDQOkbxGeTshddkaXE8qUS8V8BkZBSe
mHSMNnBmID0VrBuRVjmZtxlIFhKJbh0FY7dm7piukp56bUwqR4vRR0mEN27UOxvaxiMwCsSXuY3M
uxrIiHZ6mQKCcQvzlMbHedJsHRGLOcucSbMMCci+I3ZCYJYnnYkgnlVpw3VhMnedgVC3dmnEjIbX
x52C2GMg2kC+pWZRZdcQhiKtJPPyFC0rCUsurSrjGcKWqHbwTJkrDN7Ik+SkLKN3aebMqaw3Ucsg
iJhpU0Wz0WkTDTw2W6nK6i4y1iOtXyk3006Z4oV07baLCNMk3qWOlfxYOkMDuofDZwXGiS7LYVzG
HPLisA2+jAitK+OaVZkgr2VxpuHATHZbs2RZQAwPiJt7EwuBISXytkGdq8MBXSKZhl5V8PsimGA5
Zc7ow3lPpFE1bELeB7Me3kE2Iw5FHglHvEjKYoWDIrgZi1isKlDx/LwnwQ2Hl915Ue87oMWc8OIT
NmlwUo2B9N1hmDx42d5tEqH8i0wWQ9XdjW4nLhWEgNmEsZ11A0SOpOrZMUmcbJGFSbZgWWYXg8zf
AcnGM7dwhFe50+DVDY+1o0LiV6HZkDKBmSLgzSiBvYVOJblycuoFjhvoUHbADRsXdpkwKOcSt8qn
vQw2Dq4yP61SWElRlWpu8HVv+tqDfd5o1LRrp6DTknYStvWiT0BDRZXuJQYfTdzQH/DKqBocWaTK
qyd+ntWQvCVhtYT9ubkgKFyFReLqShgg0CKsNOftR5OL++ydoBjW0Ah7AuF3feYUPmsmL5LSrK3o
TlGkK8WKWdQQq0cX68IGJ0FXf0qcYYmoXaXd6HHFjaei1OcWZ3DvBHtw9imaucj5HAFA5QC+EIn+
OHXazotifD7UnOiqPM/RMEdyGcYxxMLwrHIiWIJZNut6MkclyJnUudlBzEi1AbXL6wt6bQvYaCEX
pDOSJXduOyySbm5JvZpQfDIVZtU0xwwyV12yvNH5lMwQw/N6LLdZGJ00GZ47cX7nVOyCtJPHOPhK
EVfSQwX+2JDF1KfuzBmc0htQB6tsoEYXO4khrLvBgzTDzse2O42h2dDLAuD9qRPdo3DcDHX9oaoa
z7UQnSboGIXwA4JbONRMB9Bdf9wB/9GSpu1cxZVfVOwcDc0H2NRvm7AEcSloV/FQZacNdsxcuQ7s
zkkLW3dSHzdlvGDYfrGM3GXxMEs6t/bduZOHkZ+U1HpRFc4N4V4jk3AThoNH8XiMkyKfV0A1vBZJ
AyRyuqGJc0JZO3pFWKd64CBk2wsaurOoHdBJJJqzKRSpdjt1nKFuG6AW4lrtbGw+Kq9BvdVtFy2z
3UZrbHUCJ0B6rwRVsEXnPOmRhjT4si+bDkhjdD7lGxD4rNdQfulmOIc1ktReCHPJEtjMYbXeBinx
inoQcO+w9dssL4B9pkxzV6xATPs4AY2Z56z7HKtakyw8TgAryOfpvJiK6y7uQeyapm4m5YljnDXk
jbO86D7zrMF+k0B0GcpxXpwaiTBUAlg8p+UZ7dJhSYvyvS0QUGi4Q1eANGPt6HUih1DTjOesLDYt
Bk+FHjjgDgP3s4adTx0efETAlXjquVk5z7sC3MqGA6iH4JudA5Q2/AJ0D5cimvUVM3OWIq4nkp2a
msF3XSB+PO5vmyK6tgEQDeNM58KdA50kZg2XjScTeZa0IvZCN3UvC7yypBhOFM5DrwQW5OdE4FmR
OGjRxHbBhqBfhwpMyJ3JrGPeFyCTdxQihWw2YcR0pmygx77isz5M1TyLID53TE/uVH5OC7Zph6Rd
h1BemQ9SALPpMnyVK3aeYvneJqI+SfOJXaZ2pbKUniZTWJ/FUHGaR9n4pZlALYBSTrgu0nbThJMu
JBRG+lh9LqduA02Eqe6IszJZNILT9kK3+Y2KrFozPhPxKDQtSzSDBOwS12inOcfpTMXlByDN43wU
9RUNIEtvI7bMcRacpWNH/ao5E9gpT+wgL4CPLpDpO6jKmEq7UXCjxvq4x2aDEZ88TMZ+PcHbpbRM
7Dh34RbWmPuWOs18NLPCbXIvVuk4/8qL02GL2kZzJPpZqTLQ/UhuPFLGd2DFWWUyzQLQHBrWEz1I
k3jtpM7SuL1raDVzMLkoQ+DOkD30mkEKMWRt0p4InoJ6z6YZyCXt3MCus+iBCCGZsBOTlNYv3NSA
MpinM5uMtVdiejNCbtJZUGMisXBSCQJ/Gmx5xjago9DjqI5vhjAOTlXozGxQxisMwgXtoxOcOVYX
OQk8mYVL6aUKaKTtFNZ9yHYyGOy5Kd3SPFiBVnsRq/hj2cVnVPLEi7Nh0sQc00FmS/DGY1TbdZy5
oOuZsfVRC6JtbomP8lXXyWk1heOdAxUEbwjcKxL1ULkzUFoIuQNO527h342pisXYwH4C6RUEDBJf
2mKA+DBzIb/QuLL22BlhXaRQV+oyIOOBgVYZUAG+VXN/TQdZ3Oe7vrj6nyF17MQGOEL1F1LH83fw
fpM6vg37JnWQo13zEoeTlLsDWbvK/3elA1RhOMn15F2tj0oHvPIO3m8CHdiIwIYoGJSKH+vBcAKM
wikiBZQaw1j+t5QODKdr96QOeKkAlJeJC68ohde3weGI51IHCKhOjvOgW9KUvC84eu/G7bBSU7/q
KciwvI1CLTDOfXPZKFp70RSvY9kwXQfONUqM8VJwp6ixsLt2m0BZpk2PVnk1fOrH0s52kuOUuh/L
momlUXOshtHHUOvWKR/PykE02m2mk4S2xg9xdu4gg9ZOo4Dl17E7BwmC+A1mg5f0YakDO6BV2N4m
QXVsmIN1GHe9F1Zy3neQYGIfgigYzSIHBpVwNf5UchEvTIz9nvATiH0XbkpXoD1SnRB0y+NEuxVI
qR1pNRV97MV1JTQCFjbUsvEybqw2TTBoFCWQNiTCWUT9oCH3Ox4oCObB8GHCXQNlEdFBEpOUUAYc
sY9MNVMw27PWsbd0yhoNEmm/nIT8XLLh+P9R9yXNkeraur+ICCFEoymQnZ1OO+20K+0JUa5yIiEa
CdH/+vvhc9+J3Zw4O96bvcmuPaiySRBrra9bqXivkqoSyz33izgjg96OdKxTVLPHoMy+QlccZmKf
qvmiZuqnNOMqFf5r0WGOErRzkyB06gQVvekwlmZUpTTXr4PyfgO+dvHajI2hH12BegMxSMbho2eN
2QStz+Kq5QmfXYW5tZ0Sh5jXHtJe5YRvhHCRRob/drs2Vv4oEhIAN/J5Otl63g+u5egSzn0VeO+j
1D94Qd4LzDdxZXyZZOODF1b3Yxg8i6g95taeobQ/+0W3DX4Su4DB1d5unpp70/RNCqQhd2NAj30z
u8mwAFcrds6mYdgN7YuYqzke++4HFI47j5VfRllonKKMhwVwaqrNr3zkXdqwMe5aRyVkbq+UM/DC
oonzvol92AC6QJ8NF7+1NGEydQvAaub+GMIJKlu04fNSpMSEUUwwyU1OR85DSx5zDCddN/lp51OL
cagr07nVOTSt4ZcppseIW72V1bwtS6+IlzEnmG1Zk85N5CYOUOV+Efzoll0Tay8LY1oBPxWQNX32
nE3FrzbLnB1Gl1OPPzOWtfcFXhvZ9uGuIP1dFNoTCjKPJx7B7UBm0AjOqyd6kD+ivdWe0an0s6MZ
5baeVl7CAuc1L9W40iv2XEKxceb7kHdXbleso7pjGI44QLY9+gHILQDvojXnHORRrHkLpZWeVY5T
AqvmxQuqN0Hu6UyOYNSrrcch1PK5eLLR1RlAL7X13nPlVUo1xi14h23PvoXw5uwORZ9GnOax04Ag
KeZ0ZHUKMhNHLdM/+7p5yLiI4pCWrybMT43C0TAubCJNYHZF6y3JMNkwyRcr0d+bIamB5qC3x02U
H8wQ3alsep2rm5wV2JHss1z0Y9OWX6LxXnp/eMkrkEl1uEBxAqAYa4Csngx7BediUkQLgHFtEjYs
b23+AtQwHpzWA0/GiikupwgE3XQuatdPhkzeUcUxSc15Gjl+LJyl2FZ6SqtKvYNHkqnUUsdqDB7G
m+myeiMXNFPJuJtAh98PEd0HmW2fG4cclpJArHXxbzIQjgv7CgYJ2hIQpPbZyWmHI5FzGQvVNmkv
zGW03RgbXrzr3L+Vc71ZzMMI9fVz2S4dmCUOjgJGha1w+c6r7h0hplhG9Wvv486Tpgf5KSpvVzQm
9Sf5WrDiOVjw8gwY1GYTHkuVzTCaxCOd38aO/VzUu1X+4+y1JXjKwm5Kkvru8ry+dQtqe2w6R6yQ
c4l5DVIr88SHY4bnKizJZpYGgstU4l2N7lgxpC6gciKDvo4bjbfQmwxgx5wdmlq+sBz2CfAPdVNW
dwMZ3tSY6qiE7QTaFQhiV21bTNXueBuXfNOV1N1ljV6eqImjvMaFVG670UMGMBkuXjx3KsL/gSXC
4LwJxrYH4Zr9Bm7q00k0YGvZJQ/Roxzb6ztWtztHcxZ3kq2i8Ee7tD+F25/4AC6yd8NTLxe1M3kW
a2idYGjsCRIFCGcjqgS6+4ZRPKZZCJTPoPhwdHToKtwPEZV2Sxt9KbSzDU12LpcIRYmb50C6dEuE
ubJlTPO2+RrHQe2iYDg1c/ETdJzZqlpuIQXCG2Qnb0N6c+HzCHYzcB6bXp19IW5Dr6M0EnfjzPvU
hX0sNUyiZjmLmzKf6ntlSlgpaLjtFYFspgcI1AxSnPJ+hHN46BZRJ85mHkgMpwVwEdwzIdZfxxKq
QxyyzMR+FySqzc9RMzrA2LRIhjLcRVW3BXsAI88YZ279VralSqEXwrIRjb9YEDc+rBiBj3pSU2jP
7eIE6GElqNaQsK0Tuu2jhq/4VNaHckUuzYphSoAZDVBDVnQzrzhHrIhnWLEPJqL7gSvzyUjrx1OY
jopHW1gogk21YicBEOWuaArWNXTwFWHpFWvlHccdBwS+m4JyZ1ZEplds1q4oLVvxWrMiN5cf2DzS
Z2d0JMjy7NGLlipphzuXJRHdmhUBFvmII1ZcDJt/edlsYio5xTGuT8GKH6cVSQoBN9zUxSq/uSvS
jAA57Yo99YpCPcBRPTNn38PltJnHczCE5a+cLRTgg25Ba/R3Hi2jJGLZgDHBLY+mteXx+/+KhcpD
h4JaL+zQh8Xyw8nqdkuazt1Sg9Gs7swlGkrYNrKR76HVlxiVFhjyorLaubrDUWA4AbwYT3zO5bFt
6/IeJDoHrnamQ9OL+6yR050ZKJjrAuYAXR66eRYpmkf5NoVVBrsNsISx1cnPTqDKgWryiW8iQ+l9
vlRL0o3zO87acmqsF752znyRVoudS9th72BKSEfdT6m5LmEvH0IQCijIlbxTT1NA9ZPLixVe0u7o
EX0O5r7d1yqrX2rWE4wXk0b/hCWipv3F+Frv+oYv8CqU4kVk3taypoplF+XPkJbl2YNtzIbd/fd/
fMu8/QADT1x08KZAbvNSivLSmvneuG14j6okWntua4/hrgFLmR/j0LS7OVaFeAuaHHzRGILF1vaC
fw0Hgv8wFl5aRbm5GykcM+3C9lDUwnieYLQZ/PHkz3qKo0VisrEyZdl48UD27qqq/sImQ7nLmZ+j
m1kaDw71NjBf7ezIb0OHD1lTHE1t2m2DdwWMiPhJlq++z/ydZs7HoApIPx4ERzlOIcTEmh0ChyZB
Sa9Clt0BMn0sguAC6QUUhrMrUAurMax3qmxp7MA+gm4YrOwluSM2/LQybOPWUyPY2rk/9lHYH52+
HI6NdGIW3GDreRgqmhA3r5LBCz5M5my9pY872xSbyJW3ecao5cxVTInogMcVlAvwWz7v70UdPY3V
IONCB2IDV10yTnbXUX42DjpvNQYJlxxtoZNvhkBBCiaW0CXAAKGLJGeYwCevfXAHXsV2YbtINH0C
EI2uAJsR53FVQ/3Dab4BtGDaZ2TL3GVf9uScKTha2unYzGIH+56JO3d81c305ln6kM1Fv/dBuXuD
2lauK47CU3salWJXujCl9fCuNAtsCBQYKDWokMdxPHk6G6CWkf1AJbw/7sVKLsBKTQMcTnUiZbSF
/+h36y5b5NH3hE4bn4U8GS1QDzyYMHdVx86isxUnJNIP41gCamj1MsCGANbtacYva7l4z2wDUmJA
g+zMD1CUHwYVKqb3Muu9hLU4UgSCbJnN95WBzuct6i2ncieX+sPo8AHpma1blx/MX1HB1F6a2uEw
rIo9PES/gpXmheX21YB1CwZxz7DdPXaVekO1vbQu5qxOB+gZlfcDbsJ4rsMnojmF/uMn81InY+O8
GFKpJKzCOPMlOKxWk03lPY1eOcVTVj5HUX1tu+kgMYvUjOw7Wy27xZfHgYDLaLJu2mASBzSGOdAU
QWL5cJmt/REo+ivIpq9OtfEiuR/3fevCBqu9JHKyVFUzP/RGb1Rlq+OsBUw99Z3TjCC2OuulhVSJ
1v2wX8bgVQLJp6XOeKKwEhuGLv/bxHppzLgkjsl0oqtfYIN3OYHXY+n9xHFh5RUzCPhxAbCTNQqX
3Zt2eVpyNym84DKw8mXqnPfJlVDNpjF1ocQciD8cdIMDi/gmZhlPgnlSvxflsHhux3tM6BeFypm2
S+3GPqenomySeabXJn+FPFHY+bWhMJatdzpY5NPo8iTy/V/ChX2a4RkqRXcTZOhFDNfCsvaO53me
+pWSG5DID04U0g1xwz2pYfHtcdMs6EZaphaMZYp8cOw3qoxxsFHCPXrkpX0PmqXF2KWCpB+6FeJW
Ymso6eGHKj+jKQPTyj4ZdY6DX9y5ot8CM9dwPOZbF8VgaLazpOeBFYeoDzAp18Uvm6+gwFuug3qa
fTxZGdksnojx4mZyjnno3eM9xIDstr9CzcEpDVAKbJvQKcJg3Fx9zEDDYo+u9sakaManGd7bB0ZW
C0+bx1g3z3YLDgZMgnkauBg5wnK+uAJzlD/RIu0elko+KlCcW937uJPA/2Ux4GVR0ZEpCZeq478U
ZRnEjMFrRkizR2G09zQsE/jEEtPDpgHUdlhq3N5w8WECjeqtF+rHtozupS9IHAXm4EzrEAtHYxQu
C5zY2aOrJN3ATwSnlpuUc7/A1pp9etwp05wWeCJzEBdi9g4uvQ7lvOeFkAf44n8aVAwOt1wuRYzp
tN+6c53vYHkHmRneA2fBdGmK10rMWzG+VZNfQ0lvu62owpPMhndlp1MQmaOf91+0pWfZzmyT6/7J
k5536qdhM3atD80LgKkui53IM8x4rYtqZS9oUJinTOxk6IFUW7kFC3MS+BzFqOZEwfsPDFNuoY51
0Izq353gr0O0CyoCRjfSYwqtXacPBOphAfODzkObGpp9Bnotxn5kEj0shyHCr4GCsUHn+IqK8MB5
k2+WeurjgDUszosO1Rbeewhv10mQ92WAWVsTLDiDSggf8L2H6RmyWkWA2KZ0dYHzovpqQv4w0ZzD
X5g6arirMnKsZj9K3L4m6UxLlXgL2WtPePsmzx/lkj12pv4NcibHoQPWarh7FU6x+Waop7qMIwsg
GZiPHvxYEvFxy8MJkKESb4gRYLaFiTGBynooOiDDjJMx1q3Tx948xV44vufR/LgE6oHnOtoYdSsH
936CDwUN2/KkMo6EJ4N++J2BUxEYIKWUnssiICAmOkzjjth5Q/Y5mL7aKAZuvvX2mpTq/8F+9v8R
7Rpy14UG8N9YV8SZvjcp/FxXpf/n7WTfaZf/85P+TcRieyoW1rkeweSPnvxHJpYE2FSMAA6MX0id
/juZ42JnIbyDsKRha2GIvVqgb/+XiUU8FY6rACFjFzkb/A33/8ZzRsEr/ymZA/sC0uPIj+PKsD0U
P+1PljNrjQ0wlbc7mD7fSnfcF371WetIbRAFsSivBj4wCUUkHMSnDjYZGx7BOt9RvqDFvhW0uqiq
50mPrho7QQ/rLAIxg39eHEz+HVOw27pyH8104y7i3rcwKfzhIfwvvf/HdNG6F/ivHyHC1yLBuwfe
HEH5v3wEHGYsJwONBNgIvpQ5/BB24lMF/hk411sFlAk8ivwMbA8nVDy4IEtVAPbgH67jr+493Epc
B7y/2MaPnRg+3Ip/dO9RBYA4srLdtT3UkHbae8s0JNotPfC3h6aAoGPQERoODGj9DPVl1ImJ2rRk
3hM39l+6B8yZSJv9h/uCI/K324LAOdY54Ds3sK8cQbM/Xo5lkrZlVRpcDuzr2Ix5gYR2kqbGDqF/
Sw//4ffw9Qf9Mdy1fu4gCvBrMGdyfMvAn39RsGQWMK4xOybVp2vejY8aWpqRpDjHB971KQJoBzh9
E2hzMo4AqMHrcZmUofytq+huNkO6NAR6l/fkqmAPvqy0FGOS9M8C03rczn4Q+1dQYbZbTgGgppr9
axQh7FXDtl9lkbNhfN5KHnwMNLIx5mAw5+jnbMLYZgt/3MjiNjTSHtzo2a+7IvaUOySIzsiEZY6N
q9k52YZE8VL217kL3SQiOh4NA9BzpyRqgO5r+dmNXdrDobYZfaAgEr6KoniR2gRxrQo/BTWyhd0R
9V5+igwfYei6cwApv4Jo0VpYT2AijWtksTK/Bv9Oz3ntRMCeNdjG9THREKCrYke7/KCDr5NlZPgh
sDzFFvNFEQGfw/087yKGNA3Iscmqm0VeRoUzODx9LZf84jAQy8xRR2cJTn5f3LgDRTmgOwQfP//7
s3dRIP/y7FEG4DXB9j+GfZ3Regj/4FgNlxr2TGn0zrR813Rbq1Evuh531US4yQs+pWyCE/JYuM8i
57GYdRR7sFaIMLv894v5m6aEr0/DgnFkxvGVTd8V9c8XU2keasvh58F8si0zMLEuxRuIZShv1HPu
xmh09oa3Dx4UohgBLbjDtHfIYEBFIgsUQBcF+cb2xAHpZu/7AlmgcZlpyrryMPh4EMI6X6XIt1YE
nzrXFz9EffEgcKe8G3d5OX1i7p93XoBnWE/ITEX8oxEUfRgU6QZO3EPjYd4bCQNjo/7pYXh/fxFh
tohCeLwI/DYh+csbT3rOhjkU5a6vGbjOoj37kM/hpglBrvfw7QqlE2/gz1kFRRyvEAwtZhNidDNw
SyQhfFngs4ARX6rQ2SA7QVK74CnqCR5Qow7qblT5XV/Ch5FVweG70vdsgjnjGMLPF/subodt+WVW
zxGtPscougDqH5Ahh38+vCgFCS7I/qH+uH8Nl+KxI8C8fjUN6r+P9TZ/fuzIqTikHfCxR7DqmLpx
JVjArFKr2y3GVRAPgUYrypwNAieoxayk/3AJf6/8uAIGqIcNVVjwwf9SAXs4X8eet+UOtigNnzCP
Yi5hPvzv5/uvkun6OVFseLTGaT3U9D9/TuSoKrw4JT5nh/AIzHOP8xvQhwCfMMzTuGsz8U+vt+/9
vbmyACtmMCOGLkK89C9nqqkQIhEIM+0aWt6MKW/wysdkRE5LVCCtmJqBrpvlFwJ3u8CisufwYeEv
TEDUfM+d0aZA8BZAN/80DuyNS7bjcJfHdZ5dKh+cCulPMtg2U4HcUYOubEOU4xxes8n56cPtm2YT
jEdKsZ1w4IqtOt/ZeLS7ziCuGsREkjbPEFXt8WJF5UsDx9O/yjo86BcncOYtCcCw2/62jMvFn3GJ
UClBRoPDm6eHNsJ7Eaod9du9WN+PEXOOKmwNz4xB3IthSC4eSfnRqCwhgKyJ705o4hD9jGNPozLP
jYRr0q7GZw/1MKb+BSmdG3b61MjHydt3V5yhDXqOvsItnAYR2I95cSbEdxGyhXh+zsvA2WSSP40S
/pAKCqB+zmt4JGvouJBkSoqmUe3JUn1Qat8QSgZrBBsgUo/FJwwzn37hge3FyXdBFunWvylfflZE
AH6QRzvDHOo+j9lb5uHe1sVzpuHEhmCJWC+v96Ilm6zAPwaR8f1M8tHC/7Zsy0beBgwNlrJzD8o1
9qM7twMCh40EL9n6umdco0AMzXHQ5ef3FbClOubIG5j2oxth3PGalFl8fIQELutA8F2TnE4dkWs6
Cx39hGFti/ifTnhorw5M2vEDGt3VRZo7qaMsSNznAH6aU9Z2ByXl3Q894V4zp41S3QCqM7jHFcMZ
sEL/MEGvYzdEGhxSJgJjmFLz8KN/RqQHsV4aqrQccbtINCf1WG88Y2giWK0Tf4+v32zxoXB8Azm3
h0prWHwy0DVVfiFiSEefnFsZPXQ1lKQ2LD8Lm13Qmz/XJxyWxW1m3iGAm0rwnVkvsaxwOyvcqbzr
nuGN/spEjjQ6qTfgsI6N9g+ssOg9EVqLP/m7QWICAIfwCY4UHtZDQ+3vOQx2WDo0xV3Gt1Xm7tdT
tOTqBvkWBM6A52nUD0/VJ6ybz5LcA63RM3TcdoAvscBJA3u8XU8D9gAgU2oCmYjcSRfrJIMSNxXi
U3qyPCJqBvnax6Sg30yHEL5c3wYJ30Q8wLUbg5fcjTS6M6c80z+QfWxiwbw1UYIbGwZICI+zukFk
5GG7x0y+y0Kk9npv9/1Ex6r5qpw3yGEMdeGxcacoRVarAalTQS2f4e2qFgzLJDqsRaayES4z5Hd9
hHGwAsgNa76b7GzTnOGKrKvjoCmvcsm3mTdSUAAKBcfLHrHK4DR3y7sP161rMHBIsOh+wUQCrf6Q
hQpuPOQXMo3HHNHi00441vCox3UXMtBGqB7zoG5O7lzacNotk+kQjshvYEXO38+7i+Z4GKGuG+Ko
TTgtZ6KmFKnkx7Jtdr43b6cC1oUpy28ItWLYE5jG1kI3a/xY0RwRwTjJUW+FWkfgpfqESxeW1/pn
thCMJdmQxT2+6SHxkROIg2LhyVCEZ9L5V0vL7VKIz7DurrAm23RCgw06P8lqAAYBJ0Swxt1odJky
72wzEBSMNj/q3HvM1Xqsp+Kmm98L0Q68vuEJO3fqeGH5Lcxx8JBsTb9ryjzixZsxnCdQwpGJY+Jl
yX9HGV5MP0eZQUoacGI9knP5Scbw1MB5qlCE3A41TQ/os3hi7To5wDez7SxP/RYRAoJVDC5iS+sF
gpqb4bmF1zdj4vm7bvitf9S8vsxL8OY2h4tTjqB7oxTfTG5Tf1h7SIEigepFBYbM0cyv3y91L3GX
Bwe/uqlwlotseHGlfsMXFdaxJShxyuLElL+rWYlNQPDRlw6+AOIg4zdmMuFstWqP0V2ZdXtHoxWs
hRW62F0JEz4WCPQvtUKGKmgwXGT47EWQ7Vlm3/KSdodyqNJZeNtlGAMwTbjL4PG7eAQp0/ORw9gv
XiY5/TZ64lsLyq7lDug6hDGk5i95hIdGsx7JafK4HpAuQmVfTHhYS7E1Aie9ey+zV19W2JvhoF2o
wD03I9SboePvZMEJp9AEZxDryFNWaNIT9fdVV32sHXfILkyWSajn84I2g5Kh0u+jXxH/3E9J47uv
2D/3062D3Xo6+pGdEVk5gS/HscTr2fq/HDa8dRM+fDTgw9dFXiSFDWzclR1PggAnBHx+h+F4Kvf+
TO9BWVi0N6CrybQIV45fhHnntQJJYpatxuytajUkvplI4mTInfuu2gSLvvq0OX7PcCXsvIGdku+r
DNUN35iGs61Q6lqNxlzi6NOguI1lnmTYap2OjkoN5IS0Ah6CB2Bhm6x0H5vpgaj8MPmrDjZRJMK6
37VbHfWz0O5TL/kFRKGFYBJeaqHPGCx2WIWCukD6h7FZH7nYwaW4xSaOs+nKmzvnt6K217VW112V
aI9flNTbSYyHtQHrAga0sj8ilXTC5hOKzMPIE794HB37vMj+CqNMw6qr7INTIYPTOsV8j6sK3YXW
+XbK0A7aCejpu+5aB04d+jo7skgiD9WggPPUz5FrqvsHTdyzkai9DOp8QtCzPGezjoBBE56mED9I
ef55bu0pG2i6lrAVTq+FCCa483fLWueyCR4S9JaD6vV9PWH8Mt58c6DhrsfAkrCOV/UWcTEDVIy9
ALZGr0WlRrDrGsnhq8tev3s3vo78glz5rbPlJyc4ObwKz64FDTv+xm6H+V+9N1opcV9El2b28b5C
tqr4CHIIlRBUKqw7Wf+Ab1Z2sPKkSrKqR+yfBZfJwSln5XSk+dLDXcNg+cUWg75FtsfRy2Phxljd
cq28Nind8N41DoC0fKz/hdeLOHfnfUu7lyzSyOs3RyXsVXJ8Vn9tv8EKXciU0k6/ulVz67m5ugu/
VPNGwtCfyiBHODCrcL1w+KFjVO219F5UQE5VBqlthFEibz7aHnORmxvEqoo8rsLEU7hqjHWid0ek
GVCCCHsLayAQbF5AU7UP8IVpbLLAg+1K3CHlwipWZXe+izLnyMWFrefyPXY1nADOOOxcRR6WDTRf
2UITz4fz7/tff4+D37+uDHAgLJTKBa+ci20OdIL5zo793stwx9SMJ8dQLqmqX6YFpUZoiraGrOcU
ASjpzbDgOIwN3vaWSzwPjXe5GtAUv+fDZeaYVjRkEg50s74GtmivskZnUAJG3gkfxbSnDprXN7Ni
8rWn483pIOwkXsHeRxdC3oyfR0fcncaCZbchgqA4Yv00oygMqNqmsN1mnWrx9hQDPEM5An9grycL
nJ1ks70L1nmDGpyYQrsqdfAXYExm7z3OyFq9lX9RkbgKAaDhV263IUHwVcCErmBQWs3bPMlofqQC
hH2IUWOGeiBy/9MTQJBkUp/f7x/e8U+Xl7HR6hWB+cvK1zS+f6KkOrmapeE6AM/on2OO2TfQr9Gk
MBDjbmZB8E49WcXGtlfreRu9iPeQ4WqUe+YgkJLAASHPit/eVCyw7LQfLjijOIIRsTAwu9TbcIA8
HEEDkhAwkwAmNACH/FTal45ISBmjetXFfMJytm2BPNc+p1TH3eg+9KxTKWnZT8SVfw8uXEhYm5Cn
zlz3G0/nr2xcjyBWKkH1FhOs5yVPpsU5q36M8CS+JjfUQEew1YwtvseUwTZXo1CXEJw9g4aNXEaW
wJBK0jbqrj6WVaCjE7N3nAFeq2YnuGFHXtBw43T5PRKgfqLOE9tW/YwLjKTdlRHcrzBdFLGc5A3r
V3a9ZRvhG2xOwOYaqDgcZttoAfFCtliYg+KOeAycvz1Gox75wgXm+By50KgpUtCc0BN19+IRJ4gt
zl7cdxGWkHj5kTRZvxuV+0O6cFIR5mL1jgPWTDUe/hN6Mi34EqGQ5A/equLkMNCMir3bCecDen04
6C/U82kqcIJGp9+VBGOCqXAICX0Z1mU5GsmmuHaxviqAfYCqYbdSRpDp9bVqxX1LRxmTcngmBN4o
r4i/a50qFkx6GHWX9qRtf/GQdQr9pYuz3FPfnFNCeP6p0CMMlnngfMCXD+YdE3sGycgHygxcH5IQ
kcOOIEWK5VzJ0mYE2Sz5iRAboCrwR1VFB9EhJ9eEGi5MVyKetYgmhTh4EOvQ2hu+pSo/DQidI5SD
aFpNsBhpLovNVBfIeCMhDUsER1jL8ZI5fBg4uXVDtbOkH1BzzQAWQKFF9NgFMzGosrT9GprpsavJ
oYShKO5AYgJV5BvcPawjasBXkBkTPw3ZAUa1a4k2gVSsxmAUEAsvFARXI/rr4DVDrIiF7tbfaRe7
nmTBslQgwoFJnWcpc3EFYsESkCF7ksLPUhiwLoOnLu6aTWlFMlKXb/MOnj+kDz1nuGIJy5Pw8AOK
5s7Bqq10nDKRgEn8pRH2KPL5V+DOFUJ/8Ca7AoYdB1eUT857UzVY/dSVCHkiO5lPd7SDpNBFQL5c
kyGBTLwvCgZLDDiHtGo+tEteikXpbTg7l6obD4Wvth5Q4ljT82yCs+LuWfsYkMmM9HyOgD0JnpwR
+0g09nLQSKa4w1vQ7jKp7XBPxx8VsCTK3IMztvdBzz/oEW7QGA7CUxMKhGz6t++JaK3ccwYCs6KP
OkDX6OriWIVY8MUM1pA4j21oA1CycED2zk8X+n286PIDriVQxh3IUgS773HRbZsdp6Z8Klq4cUvz
JRDOrS60LI8FBjlS9ABioAFzan8WoYH7ZDUBQHcXvEScvjQHrJVDx5vBcRN4Q5dF4bTJW49pH+8x
T5cMVVpgGMarm6sEr2fqSwO+0XEeHJ9kacfCG2w8Py1xn7Eh5QPmPswAPoNb30tzpfpHiRPe5whi
dWy6q7qhO9XW2cBWTBPqwA4LMxUOmFkAsiz9hO3iKhlyyi07TE7l7bE7Bmh/Rkmuc+CDpttrmz3w
VZz4frIOKIw5QBVEf05VA2tq2aBidaSAmKLwfqD2916HlwnNPOeshN0jttDt4nDquk1PwP8WDvLT
K2G8Ki8rIy/UyZX23eRrByy+1AKzGCtwKzLt2ESGHysrDEfDhH4aXr4VBJ9rm1ogLU6q6/qnAjLA
Jrqf7zTIP2tMgcjZNUBviIYje/xJ06lnP8oBUIjmeCJu9uWOWJgVwNUR4XL4HF5agGlVD2eBoNZG
DM6XqG0IswFyAvltvVNDRM62gfULZ1TjU7lgfFfE5zX9DxrBsyo+Bd0N/0PdmSxFjmzr+lWu3bm2
Sa7GpWkoWiLoISFzIoPMRH3f6+nv51F7XyugDmnnzM6sqigIheRyX+tff1NGD1k3XVGHvQ2AI9Gw
XNWM8jud016DA+6H4xL52hbuk6LFe7tCXxSARpcE2PzqGlSDjPWuwmksN2F41MWs9Mf84nloZ7x4
fbOoA/85oaR2mfyvQu07LcgFErqMaUZhOA84kjE8QToLxyVd5/F67CbTN8tgU7YAOlU6XLZOvlO3
rdOcvZZedPhO+SVTo78qHWSns19LeXk+/YtyhMrSRrtW1WRBT6EReuZl0f6IenGRfw8dc13N+Sky
tGhf1JHx1wXDCTgkwrkR2YjeMju42cgZPVA+qvoCAx0gP1i32OXf2i6OQFYfvo56sDBvvdVqzOKc
im/Xlt5D3DhXfc93wnWBMsyF9d5ED2XOSFbrYj4bn44x40e99qgDmMK9yVALyORopGDtMruDpcQh
mA+06akw/baGfNdrbrk10uylafs7zaaunfOuXulGdR9EEK+5p4Dm+FvUw7ANjWkLsWzwUce/1lNz
g5Md8L+FzZqr1XdCzTXjtH0GJ3yeccLDquz7JJtj7dC6wPC90tOCxiR7nPtkXWj0ZEEwphdtBBWv
/G5L3g9HoRsiZ+kPAyxjR26SuZtXSYbw3EDOAzuELSkOS2RATdmol/QAZ+8XamfNxxFkhy61PRTS
9IEHbhiFvYWdEt8O3aYt7KsqDYCBDRMXIvUiFNntkLZ3qq1FCvdr1saLxDXhPYANBhZDqpCWLExp
r6lNHic1n1Ht8HmS9hSXbJ8jXI5DFY9PYpyKnYIuvQx4yor2+PmAf9npOszpqbu7sHqBzhn65wkc
rj87y01PmKo9WAhqkqm8NLv4GCgIPFTjsfMWFC2SKoste2ie55K3zaiWh8LsThjWDdmTUM8CUi94
XGY8KBekdd3D5c+0A9WNr4UcQpOMvK2kWI61DpMEVbMPxSA2lWM8Rta8adPstxE5J8+a3XWjj2vp
cSKUTo7zQTwf5xgGUcYHcV4GTGxDvx285Oi5/CRoDp3OSDeGcNLE1EZLEMMoq6eLJaKSRnz04Orm
qdd64dOGU/QwaKfriN6WJH2jmmMc4iKiGvvbRcFKJQiYE5moRaS2n5bnsFrWWMb9uzjqVQsyeeUW
I070BQpqcJvhybKQ3nPsZvQFXjAdhnZ7xnu0InnFJpP2iRe8jqFjj2ZzLXv7wlEqmSJzcIWId47H
i5dYV0IkmzqcL7EJBLRXEFniHK3J/q4mqYOS3OpcXWAnlyKeMO4007XUnKslNny7NS9tNamN8+lK
XfMZKINMj/a5FAMoC1zHxEivnR32c9U2wX8QgQnyMgBKLxwA8lrXWmnRxD3lnkAMSDdgGPf9qG3P
d0mO9bJOzXLfIiJdjZr7oJBeLWG/BKbct4a4BoxRb11Rx68dk7ZCYlnSc1QFg3zoCj/oxovz6axj
gQfCz9PFSmBdhkjlVW/jTZwmEefg16Opf5o8Iokl1NQFLcER6f1oqhe9XkW0JDsr4FrDBFBIwbhW
x91KhgaMXtAS2tZtrLDOrz+bARt//T0BAWkiA2xMovhs3VGDs78NoYdkkEOYzLjbsA10iRLFF8cU
HwaOr+55EapY416JSSKX5TGch7C2Xu1hrlB9GjgWxHhqgOYgpxx4VBvbQxihz84uy+K3PDQObMF+
p9Ewn0HrwqP2WLzqNYaUrBrVXuraRkEgHEo3fRLA6J++aUmxSZCMAK28oP2BI6NKFgW8zhfTUrwh
ZDvgRMf5EvGpM416Zi3fhqa/PQMEogsfg8jZFVX0dsaKpSF+UfU+yRDGMjRCH1fJAxh6TbXHS6II
L9AHnqtWmdsNu8aCNVBb09415a8+0q9za2JQXVFcoDdhHJVWt2kXYnOa6FvB1Mu1i2OE3dG6T5nx
adULbPAZGGDdmeq1AN5e1cI4VB6VWKtzAJ2hbWkxJkACzBuQ+mmGl5On/+jdX4hJ6TkGXawoJ/G5
9XwrBG2ZIsYMAXPIVVxD1BZAzeicmE+lP1MDosXXa0N85idAlWLALyTEAB1yxfulkWQxY0quZBe0
LMxaACWXpv6MNcMqxG4JtxfmYWvTgfk8sxkn+p0j0pOwMwqkEZctW+xU3YqhLHtykO1S7PuA4Xpj
FXDGAHkrGOPrazYUX+nDciYsgvxMCxc6xct6f82m6yJqFGkPq76FUuxY2yKtNfxGGgB6TeMZ1Uwq
tKTBuSKOtkGCKUTd7f5wFf/wShOXhUmHadqWYPb7/ioyYRp9jF5059ZQz9umZt+Y+xtY1c7FAul8
VHJTcxnusYv1bqAbwFaBSaE8gIdvUy/e9Mop4fDm3+oB6NuoGULWjn7/h8v8h3ffw9ccyzQJCYUZ
1vvLNItOB9WmzXfNh5Fmc9M7Weabs35ncSlevGyMrHyY2gasTA2LkbmgOgqyYzHbwp8nMe6GjNS7
rxhR/zCohwbFZTHNPbP73l9TTpFrdoXW7WAUr+WrWVumnzLk88c+R95TXWn53f/gE6kfHEKn/4HF
53aonSARdrvFiC3fqgzEnzrAtCXe8PKE4+n2m7nL4j+9Xp/ZgzARbI8l6QmU5lKxB/6289ZFE5q4
IHS7FIFpjslPzDmod+5DNiW5L+PX86C586jNlXGcGgKUC0D66D5EFI6rSsEUqo/JSzddl8W4Lmt9
N0yM92RzalEgYTbsUCThXxTkt9YfHpTxD9QRRcwkHZOFDn3jw7k1ljkcfb3qoeeHP9Kwz3bGNB4a
BgW7M8CgVWwayL58EcvjMActaUZfrZSzzP39u27bHJkWJCHXU1TP9zewFxQXQZG2OzeWV53qHgG4
Tmhmjdm8VdMcvRjWZWCx/4JGrHBQe8NW+BohZqrZeJrYaK3kg6eIj71If8252AdWcWJwf7K88RmL
8nZVRX9iGqH2/7hF2TakPVt5xxPlKz5SLt2pmkMZtjs8MyDq9x4bO6M0TXVqQzSvloKjUl2sgrCs
TlyMCZiE1szbQHOoxznaFtFs8DAy12fmhBZB+I+18hlg922EjoDbdjsOP/KcZjBraLwxq9jiQIOp
VfwWGawdzJGfz4tIYd1Lh1kMYxrhJW9mhGTDvM+X6GfUu9uqwnvJGFH7AYP4QUMBooDcTDFAB4vh
krZcWDW+p2AB8EgS5y6OrHsnVYUejK3Rzfdinp7ysXxuGcyvmuhSkSiLgf4xxKBDBz+ti/xAxurO
0ZYHI6UM/nqZnCmU75eJ4gdjlQCK6LnOR5auZwxTB0BZ7cIArKLpY2x26A3VSHKME0RM5vIqjWlX
YdaUnLUAGpyCrvCuQskvqDs0eMEGH2qs/lQVHQYg8+fOB2tDcFb6i6CunhFtsQJlzkloRGwbqpEX
ArPDCMpjk+cnkcnj7ARUVmXjrTRExmqMNpjBN6317jLcTv50Gn7mVuFDoQtGpzbUIlv/cIL3Q8f5
1AwwDB01y22oT/RveAEMq4VFoNYXuO/Ct2o2Cv6IFD0gDamHvMo5xE3+9vWj+HzeSNtjui0EfG4d
a6z3Lyxu26UTOmG9y5FZiZFbKVh2RvfHMuD8lz48c8THroebmS6F/Li3QrsKauQF1W6pbl0mEHUJ
Q6pUG6angJBp5BVr7I0Av9/qOthZYrtv9dC9SAmsgiKc4ZhCL8yR+qHhOntv9oMYf7ie6dFYARWB
MSdpd4yYDHIDqwqxFVxGrdLvo4buzOhOeTQ9KMSvVBiZGqjB6jidZ2d6IQ+K5uqFNOuczLeBYb65
QTL9DxYAVEYopjapdDbl8fs7XnRo2qGOVzsp6ZlRdbxS8jEAgdOnNkjsdukxFNBWM/yY2uRetXkz
uk5ELRHhCC6ZZl/t2Z9PdykNG5KlKUzrM2M+E30rK8Oodo1y2iln81SG9QN+BHutkJc4WnBz5z99
qPX5pJLShJAB1xYnSOl+rHNKo3N1R2CmM7pynQVQpios1c5POJyWVxs9uSkZHGJHgYeJp+Aj67Hw
RjyHmvuglz9NVzBm78eHFhYJu93kxfuBlzcpHKZoy7c6L3Z9UO675puVo905Y572svxchtMZMKpC
aFJUEj/cxf4pFJtIVM5ODPmT107fgeJROxUMXqLhD3f8H1jGfHlbcXoxr1Xih/dLoLERB7cTe8Bo
QyvQAc/03x216wonGwYDb9i9OS6GE0GP0kwHPmGora8HPfsDz/NM5Pz4TsI1ZT3SUtgE3b+/kIyK
byxrUe7O49BzL2iVDEB0V6wHrwv2rH/emXCbYGePSc2wrTxr02bxXa5z3ESKbKWmre7UP/aetnK7
jutU0LZngk+oCeeZC2MWPwzjChcSINqM0SfTEoypp5WNjcSilnaAUHjdpeCL4w9kWQsYd/CAGON1
gtYVhb+HDqJLPWubMx0+hgAeOVRYpt09y8E5aJV8OCP0hSJiISATWXvddcLFHIYDtxtB7uPu1rXv
swwA0tKjn9kwPOUhSo9Zz39hzJn5aU3z2AxDwchD3OQJSJRMvqW6xfiy5XjJsc+haWI6byFdJCEP
R5DaXC1G+JZFuBIzc0W07O2GKELH1+/1rtwV1uj/tbMp+hA68sdoMSB+pW+It2Fltbfm+KCNXu2n
A43YxHljjiDfhTp5+PENwrKbZaFk/Pqltz5XPKw9Ip6VRZClI3Z4/+QrZGxRQ6u7M90DhgknG4n8
0ZTDtLYBCxsToCW3MIKxCUyg1jmP5JPYIiBiRoC9YArIGcdomyKFMQZvYtjcDYLn18NL23AnHKmE
0/TMQY8L3pCdFH91SRrMu7rqZjJdxhE2ps5xXhg4vjePrQ7GxOT31fLoq5MxZiLfL/dIhhE3U8kU
Hn94UXZindg20WTTGuWMpErGcoHRP359g4zP5zSupxSwSJKETubUh3O6CS0TFSBwVCGBvfoJVyGz
dcNdUgUoLDywcgsRf+Pl2FNK43aClYjWEgvSQK4NXg2UyPuvL0nppz400q6wpG2iS0GjQvjQ+2fm
MY73QGtx4c1Gd039fwhSBVbo5tYaIZjYITklS3ehRfWrm8FoCGxlK5EmjK4teAJeZeDiVj8Zy0nW
tY3DEk+ZU8FZNZq4ONNgJpyr/R6mox6ZV22YAicVHvwupCe5HfwIl9LbUb7AXwYl1pMGK5HS2Rey
eU6wTY5L3VfdTxwOz10JSgypxmnh8jjuvh/xAnay6fI8mxuXRmxoqg6LMzBqLUN4nZl+N9vQV+Fa
g0Y1GOyUCH31nNlcM0HcmZF0+U7P0DcrecmV3U06Roe2hLdV180miWW/go9/UaQhXkv2zKIc4i1s
tgfThCmoM9jyYjyEaq8U4K4liuZYjYedifqQ4BDYuUhR8so66YOFt8Dyh/bM/KcHSEfrGp5nUfs5
as39rb0cauYIyRiVuyqFiTGwzBXnBBzLXZsGQF5CYsgqwFQPK6oImeSMB4mfJmxSS0zl6qB9afCY
LXoJQ7S/OTOZFkbX+Ebb3C28vs8Du0VQSEIB8XU1eCjrHOpu1j1lj+FMHVk4VrVdsO39w+r8h8Xp
UNayzerAPR+BC6SYVZsXYbnTXGuHXRXscTZnHE2AYtjf1VAig1709Yd+6jclLwQtG2CJRUVNON/7
OxoRLDQ3KUCtHlSMHpd47XiAteNi/Yrx1zhzgnLXfc2TGNySWhsAB2I2ARq1aeLcqHiACsetA/lD
IN91ObZc2T6ff+BV0y3M2F01GbcM3/+0B3/q1s8Xb7MNs78ofY/ao/+2HJzZTRIN7uCu8cZ7STJM
iiZ5bFmRFLO4UB3NvrwhzuW6Y1bz9Y37uP3z0Wp7Q19kGvTqnyqQtLJbWG0pFQiNlar9Z43a32JI
4oP0/LHrOe9Nf680JCcF2ymaVGR1hnd+kH/7rlEzlM7S4NEO4hhsMtui8SQ4wp/LAcakRbLVZEFv
yKEoVEBzuj7qJ4B2FDoTdlBFyCQ0dZ1t2EAkLkm+GYO9ZytTrlkosi7NXRTDPtN6HPbNWTJbbKNN
dLZqs5HZp95AMBLO07FgNCWM9jYS0RolIWQeBypSKROGo0kGE2gZHjopMFQzfrRpqB2NfWEmTPg7
ZaPV56/x0hXbzEYWiVpxFQ+No0g4t02PVxwH+PeyGm/gMD73xAHsc/N5Zt6xHQyuVbd6sZKhVe2H
ZmE95t1TJ9phLSF44lCBoJA6Y23hueCX0Gg27Tw8YoW6rey03sw25JGp/RnK11mvv+vAzZvBXOiV
R9i2fXo9e5isVSjkXGnupDAZ+dFw4dOOubIDVRlg9MLBQYSZXXspktlmIJXdYoGRbovoNnfEDLsl
OGWFMkt3+9fJW56iPHkGcYccxtbp6c868xAAJHwt487GkrRgNOFdtkv0RLg6jqhBAtsJV4/KarIN
G37nWxgU0gVhd9qhlLdFdexwS+9jB++jQT/EFf7VmlbsoDFVlFne86LmxbGb7/KMjDSA6xlT/U1X
RzfdQJvk5HWxbRZj31qy2S0COxXG75CRdJp4KogCUnKE4rBIYdEGmHdhtI9F/FRyn9r86E33WhWE
MEfuq866DqNYoMff4lQXXLigHXB3BF5nNV67Wq3PG9PWDiK3Sv7BtKB1cPv+8CJ+PBOkcOmDCDkE
rXN0kMf3m4AXojTUMsyZjKUjhKEUHnU/zSmlKSZ6cBSKVif9xcEMIdIB/mdSfhAmOo6PRa22HbLs
F6qcW5OIwY3DLJhvESN0Ic2IiJXfdy7HzFHUfbyWCRa8A3p8pPGLhtIhzqKf2oi9RWYXry40nhXl
hcORQ/Vm5gAleQR1xk1gq2WGP3fmGucvgvBS3I4nXTt6IV5oOhftGuQRYk9trSyvqXEs4E95FSby
Sdldd5F4SDrn0YiH58IiaKemG1zruzHG3zqjQvfs8S6gK97oJeewE+aXX9/hj4Uc4kk2OHZXhIQc
EvqHQzfoKsPGX8fdRs2yawDzaO7/UE1/GnGcP0NKFyxFh6mmf3iINdUowGeIfWY7nnK+6qocmLDO
0EUwT5J3puv8tgUO2Z72wyQrEWwOct/X3/NTV8lFcBBaVPQAC+zrH46TUMPy1okwl/aw70OYih0O
LIMGTfEyMhlw9jlMY1urX1zTDdYC+dgONci6bHQq2i79k15bfGzxYaqr5lbQxzOoApJ+v7LJCcmG
BEv2be9U2rbKH/nYYNV02hYbqqykoUsSPjokkZDOyAEEnkmwyLtTOrl3rVFSNxYYEuMYAatNkmCX
mtnaad0Ng8hp+/XNc/7xYhm2CiAQtOXn2vtv51OqYUUlGs3ZOuhM8YnMn4a5bvejpq0FDclK4osO
m1CnzEJtfTRKQ1/1RbHOat1bjdGcXCPH4NW9neLGviLsLcUOLMKecnTgO/bBfT07jU+km0Ws53xv
SmejpZJ4xQxqcGPAtcOroO6agzHgOhIose+4TQyY8qNc9siczFWuhd97g50cVg0JgnW56ad+h06v
vu2Nm5FldcjpVXO8PfeosMN1JHTXhzC2MpQXGEv0orRnTACXAsMXgC3sj9uLPHOs9VQY8U5PBvrl
ElfoGMudvqSL/fomu59eRfpNRtsORiDMLqkSP6yIuHOsmkoOvEYk+6LTrucRU8jeRq+kV9gFuaIH
TKhecGkq1+f7I0tSuahVLqPCcGGRBelKes1bG/F/k5YW+EVYfcPdFtcadbOW2FqoFKZHkmbu0szr
cAJlSB65a1km2rqaWvb//M2qaIymRbzli/nSTF6x1gZIpmVV7cUgMDpBDGB2x1Tk5gZ+ie43MzWs
hJWxLEqdh9OXrZc/XQzQd8slOC3j9i7euCmKGM1WAHZFBiqTQ/JxiGbJRanGFt1dXx7qTix+Xoll
HTjOLTQo9HquvrHK5mHus3ZvVhrBZZCffX3ARb/EN1Mtvcn2HuqR0kkuwfd5qb7ZMdL9uGlgmiTV
erEafAEIrJMU4afGwmm/MsunlHilPCZob3Rj7Q8nl/3pleFpMtUVYLkMKs2P4FHleUG8xJ237Yvs
ChTlIuk1PFCT4RSH432eW7B2CyITSTxYpTWrP8bGwBcdt6dLQ93PWfsr3PYkYtqMb8ixUmB75mce
yAvsbqjidvtrmG2ebXmZYie+KaXvlcZywK3vsAzTs754yzENXWM/ieqaHVhbk2KwrIs6tK9I7hum
cNyyJN/mMX8B49IZ5qEqLDRMD3vnOkDZv+0El+bEj5CSr7UyCJC643Q3xCaM4Jnv8PU78LnoV5gL
XvJMGdkePxX98xRH8He4a0OGqhWqLCEpTL7nCdsg1GgA6AamU88GjLn1rAV/YhAYn3B4aekUK7hb
Mu4il+ujuBuKSC70vmNbDvs7z0sPZhxdY8w07tMu1zep8oQXQdjC8S8Mv5JE7Axa8DNKRbPvZfdS
L2ULRWui1XfVopPID7V8X08F9ipN/r2RNPPTUNMAuiMWiMnwxKzmNIbOZYA71NYgLIaZu1Y110OV
Qo8+b4xJ94xz4M005y9MJJY1/sAlJLX61CQcVnjqkk4AYkYH+DY5o73t0Iv7Ynix4xTdo6w2kK5Z
QwIaSTI5hPIaVMUYsAFWUtZ2h97kPKauQjiPOEdkE7q3Vnc2aUiYUlVxViaz2Zyq6SbtquTGVbyZ
Dvc0jD2g6KKdYRaEjDkbnxuXdD44GFepZeA2MGC0kOXVpozxadDi4VJY2bWRQOeSwrnt3KLdu553
qGZprJ0GTYPlIGFI4+GFQCdjb+CTHJHPcVSYJkYKydbMNAdOqTi26pvDE+ILIGQH6k6HDRvOijjg
n2RPxLzv6uQWNmIrIfGn1s2LmOn2tjkHHo/TzhhN2IOUu7lmRQcDhsUy2vnG1gochcMsXOPvCS2j
H+QmjKatZ7nztin0H9iiMvvr9cZPdHv27caikNeKCo4l/23oo2UzBVRuWbALveB3O1CI1g57HGqX
y8nDiRQGfHRyiEjy6yBA2GC1CJe10NyJCZp3N6acnK7401zx4yiDpc0rBbSsvAtU2fH+fGkdhzRr
tOdbl6ko1ntWuA1vWcnAeBmlNdbS0qYd+vqNdj/10pbBpIICxyR2HMeKD6daEnczCUGZvR1ElO/n
sfuWenxv4WEQGhOuUckeaxgoHXmcNtuiafGWtDhtkANnxVxtEqU90dzpMp8W7Bwa2G9li4JA87Tb
eamjY4h9x6psSHXpbEPZA+yaEjAtiQJM0ipSCsoZA4DRxYoo5nmsl77cEi3RbMNiInKjQhodwc5B
Ulj8NPb1YabA2iY6LbETQL06b5tmOd3AsetX6WQTgqY8RKJEEtGB8vS8Y+9c0s78NG9epjkyfENY
9+NgPlemeGvyw+xJeLfxLyDTHhayfbIn4t4CJEDAlHKHuapJVAf+fyNI+aao3RvknixswB0SbdND
Qzjm6GWYiQ4Z4vGqwD9UK250DyfDaOjpZQH+d6NR7oe0yNe5yZ6px1kALSS/qW1gs1ib/p04+V86
Dn1yYqKYNhhQEQ9mgLmSZPh+PTEzzxttKe2tRY6RN+Ok2zPB3BYDxZNIwoc2XH4vtXNYiGXfYhAD
cbg1Liz8vL9eYuJsS/EOPgHcslnTBsAhjETvQ23vojGrRRha2x52+CaePch1XlFtxjR1V8FC8A0R
vVD2Fc80cQnY6l1eRCve9FBnhsYgoLNst03L6lAH0Nqg4ixznqMci8S/bIlc8SfAScBknnzSBU/6
wO6jEyjsE0Z179rEOVXYRvtgAZdt3r84RZhswSzYkpp2lbhEQ2E4cFjsoMFqiF9rxq2Dye3WLsoX
XHERMFgc6cJpT7FgY23caNt7+SFRu2jidAy5BLLRIL/zOtzPZVLjy23RhoNjlq5OFpLjXrp9ZW6m
5qDTQLjRTwEyQ+GV31tz+a0vKJwFaq2NhrreH83+maDv4ZjeMqrBraufSHSiymoV97XUGE942oNs
OjqMAVvLlJp66SNB3hym0/i/4FM+OgxhzPJeyzPsw7DpzOVwnCaGibLR7u0RYJWUa3QdlsHIDMOG
Cp+gBY3kUDBlHn7lXlfh6ZHpxyJNyQpSuS8wlJHP5ZR0vJgg2Ig4/NZF4RmvxMabxCEzQnfVxMiK
wcB9OVXTNla6boLHiJlzUQUvmMGnA+dCLZxgDV5GhaQ1RFQ50FHhRlkCe5G4Wss5wvd+uTGzed6G
Wn2L1by21c1mjyULUYoNVVefa8QhYSxsoGUgwcmFhsk0SuLnhd7ARJ2aQDrPSgy502M+5yMuioRR
Wo35POT3MqV2ao0Eej2vOHUVZo1J2+7nht8aAvPXwvgXSRtzhBjrrpX7OmwybLFXtWND8e6mZQ07
xNsGyrMnrIYLJ+4OHf7Z9C/XbOerWHeivY10y3OCZm1E7W1TS/IrQ7zRA9ieKEleuw6GaI/QvXXM
ZY0lte7T6J2EQixCuRyj3CBJEm4XpvgmPAcDO3qir5lmBf55u6lLFUHXdNgQawvU7bInsmZo3yxM
8zdVlON0XggsdvOYV2+0AOwLsUHMgDtoNlv+NGc3WIs2GxF7b3gEfdOd6rILOW1CEmDWQnY+hVCy
1WsxbxMsS0mY0dYU5GzhyHR6hyhHz8H+MkilshPTr89gWOXRz3CzqZvpgeZwdDZxxAWdt5b/VprM
U8xq+P0rfvlfECdj6q7ahv8/weFTbO59zNrO/++/c3iVgeG/f+Uv+0LX/ZcHNY02H7zN+isY968g
GX6iq4OcyZrEdYqB6H9iZNx/wWYD2jFdywCrlBzw/4mRkf/C94Y22qT0gD6Bhdd/QoNv/tq+yRv+
L88by1NT179t85bQ4e4By8O1BBf8VMBUjpVXTWXO+zHWUaYZp9ZitqHFI26YrnKB1VbYUwMh1BMC
I6KH0HDCT7sKxnxnDuIqFfb1NECOcWrKVh1ErnSdE6SPoyGLYCuwstHtEEXeradp/L3MeRxoR9tq
8kfAYNda1CsnKPk0N/djQs8003mdOjadHi93xjjZsdY7Z23NPcWGZ1c7ttO7zLUeB1QasTu/auz3
xGRLpoJecGDGnLCPTJzpgxMftFLfGhkQH2XNz95SYXt1mq5tO6NqCYthM1ONxyYjdlyw+ltSCrEP
xW14xiXtKreHI+GFOdF5E26vRKpx/qfZFG9oAoAP8+QVxYvYSNd5lVOyjXR2nGAiSniB85YWXXFp
IqHwo16Z3tnjmwaqupV6H/kkS+y02SVxte3vgEOvUV4Z+kRHVp0izSbPadE4XZfq0oJbRvYdx2eN
xMhywuQQu9qN0ENv0yDhtYqMhFsHFaiF0VMYbxPZ/xxLfR1pJYc0MsC1QFlwKNN5F3X5ld44+l1i
ycvcIc5KFJw4i80kYSkLuUrCGisMiuuS4ZdijZbfrbbwjkE677vE0dZzP1/oS/TQA+a7eDwNtRZe
dqUh/In8kOiSQ8jwFy1tL2ybGxKTiYmzZL2y3FH6fVKfMKaxyTpPKMkSxtbIESFdsL/m1iVTSbnJ
jV7D8PKmbmZ9G2QxIYF4kg9h9NqTrHswF434do7+hYP3QB3lJ6lFJswI/y7UxV28iGGXmv11KjAS
S4L4FgE37iRRjQ53oOE3Wmfw67COcLI8cbBgJB95KFAxez0tzosdMPwdi16/KMFe4iEId7bRzfsY
UumwnKI6Ka9FYu2qmDuCMON72VomRvGQBFAtVIxpcBE0i+92GdpbMnHJ/MC0aQnNu2m5yypo3yit
5W7RPG62LU8ySGjXvqfkXGCmwBCAYbAFnloZ145ZXNYOkGCuQTxxojBaWTma5ZaYA5lrL8Ogh/5o
cxTNNH7rya76jTHHd3rqPJJpGB6i3jpNKGEz19ik9vy71cj70ab6zZ5/hFGVIX3CV13mawdu0GqO
ZyxDMnI1XW/amvZ0yEbRHCQ5gi7cxVwnLo2gqMZJDv2IR30WmUzNOu2WxiBHpEGB8cB4H26qZXwv
zfYugmyBbU6/4Vdaar2u50VjP1mSbj/ipnMZZ66+DatKgxJQkXFbR88Di2U/9ONb1YZb+kIiQq2j
aNLr3M6fkFZMF5Od3RaIHda015Ri7gzLYDGKgywxYKkm0gFNhEWLWd0FWrDJsaNZVaJNfDuFXV2n
47XWMrlGoGEjnGJzypsbfOgZ0ffNJeacN2WcEvUoJqhREX7mjT02lKjDY18YAdaWVbMhD+4tdsnw
xUpzpbmDoBw2ErLzkm/1HMebumHeIaqMvnkiOBPGE//q7EhtplGmq/NfzItRm8NN4yXfi7yI0DcZ
L8HkfRcGQ5TayJ9Iwszd8VeSu+G1wNBlZUT1ctFNu9RdKC8wqFm3BWLTtvFnz3p0wyj4JvHN0ufh
YZiQYuvuQjBd9o2g1Gc78W4E+Xiniv8dByhGg+Ux1BkuQi3CcL6L7mHNhttRJs/94KG8EdK3C1i6
hAevACehg8JR2zYZ11HPVIJ4uK613L5o5nIX59W4EnNgEWJLwg0WUToR4Qctbp6jSbug4NZ/W3N9
iZ0rHTjaOTj8PSNwvNjy4luStO5qMBRXsnm1MzmuXMSjU20We3IV8LXI4usuJQ2v6ttwHYiagNJG
bGONrD7PDXARYwDfJiYanAIAJJ/k75KZoB+4ksjUkVm2QdKlpT/mcayMY+vxGKO5R05drylJSQAI
c5xEFnDMpQM1ZCqHAUWsIrAZrTDs37NVkOLkhBd20Y57ElOnrUs29VhICj6tOGgd2WhBwAtUODnF
NsQvIHrtKqJvPzo5UQfkHUMnIbQ2YwzUEde9GS368wQn0oEsbV+va94+jw2hyhkFxnq2D4PuImfG
s9GW7okD6z7I6nA3znL08cDYZAwFRzm6hPxK3LN1eYG9yV0fELFz67qBfjOwdeSW+Q20Uq6rrLse
J/0K1/stqaY3STIdvZZokHKs36z0wuPRcMBggw+ejU9Y3q9bgek7Hg7yhPPP0TLmXVJg/BZKbGAb
mBUbkQY5YseB5R2bmFIEyU3YFxd6F3c7cjAcM4M8WjSbxp5v3JmFq4zXIN3SrVTLnRUHtzI2C39K
AolbfX4/tdO4yuChkWF2b4e/Ri0x8KzvLloGzet0ZB76369C/xeZaxt04l8WoZcvv6L55f/cNC+/
frfR34vRf//qv4tR8S8XzMjBRvv/UXYmy5EibRZ9ItqYHbYxzwpJqSG1waTMFLMzOuA8fR/Ui7+t
d12LtKqyqkwFAfg33HsuCjP2niyH/6cYFS7FKILsZfZgBxiC/lON+v8VoBvlBvQYBVuW87+qUYtq
1LcBUvnIS2E3/7+qUeSf/2eexjMBR2bRhrM8XabG/2fqkFoGoI587nb+VDQnHbXxtpCY7tzKT56I
Pn2o0EXkeXIuvfqO8oOEnkDHp8QmFc7HZBi1kN9rcw8aXJ9CfwnClaBTyTctQpKCAB24m14RMu5q
WV/oEGsAFwLskFbmeWzpm9uFRdYOOIULVyEcBQS7kX2X7VnFE/46pxy+jETB8Yj7mGfBWlXqC8eB
8UT1jMvltSje50lXT0CMyFUQRbfPZ1ltu6j0LsGoikuCeHFNHtUvFU7HiA49xpsarGemJwen6cjQ
sasCsKwZ3Uvp2esyoSu26sTbplFgP/eADVaUgzvQPPmH98cMEZkEicrermkwyN+wis+Nm/nXNCfw
xrXIlxA2C6tD15HgID3xx54/Cb3gjPfDcR3kB2gJcJ8Qfq+sY4x26Ky64lNGNhqHCCBhV4E2Qf2n
iOAepeagma7Ma/sNpQRJNL51rw2Sp1N6X23j2Yzo88m1Dr2djiUggsyJ71V/qUpPH0jBnbbhSKr5
Emg/R6eY0xgudHbBgIEcLRqhDVsZNty43Mvm6nVgNyeYQwAzJ7WG+ewfA7967RqbDBn0yxx9zIss
FW/cKcmPJTfqRrltc2pldEuW6ROHirlvY2aMOlX3JFXxDprP3W9xzmvcKxMQH2Q2kV7Hkh0g4de7
zMmrXc4Jhij1PUYzRWgbPurqS8bydzLWMXC0kRNfo3i0psy9Ir52111bm+BhDnU9tV9clofAStwX
jA1/AxzgB+z+qx591dkg+GFX9LB8nMJNb6UBNyrt42DrLDche+c3tr7WWWZ198vy5ZUxUI2EVbyx
gA+efVLKgiB5FNUozoYyrOPko0dVKeG6Q5HuAgccUilkvKkSR+xkiBSzk8+jPTsn+C3NQcUNJffM
7ITrd4spNzam7k8wYq2ztmHF+CmQ6bDR28aNS6jfvb7lg3quZGftRsf63bhBcifNfdVGdnghxKjY
4mdARWk5wU3q+M3cIMLPT9pn14ISP1zbjtntk8E/MMidX7QQpBYNNGFdV9+CWTzFxGBcDFfGwKqY
VSWdtg8tBdAGsSlLHxm1D7U3kO9Ftko31QQfbYPOa0+tiYo0C2Z18LNlHxCWoEUtccxG7xp5On1m
HAfHwbP2jXDMnZPP1nUp6oI0tx6atD+0cvoEBR0dvImINcSkmL64pOimYNdRdh4tp94jpJoPBKRx
9E3GSEINP6KU/sGB+cdUWjNndgnfHnF2b9oWmVk4xOEZ3jnYoHRJ3+A5vznEeRVMoESGhMlLyB0O
Cu9khnWzS2vQw1ULUlGhhD9OpjncPOGZp1FUZ2Tg6dJn4BFzVXpi8rPlEnfHoS/VwUAen1qTdfe7
mOm0dAhPJfd05cZ9ftMOs+vEyhlNMawuLHnNZ/UH5z6NQTSu+6prQTEALRHjAzeDlPBki+aQ83JG
FvhV2DLb1dklSyZnwwLIPkASUWt/ZDvnW7HeI+XelnZ9Ko4tDsPLHEeaxyK8ewXtnmy9Fv01gyif
SA8u6cWtSCpNGBlaVVBAdwJbqHW/rYLltaP8QxJIlMOLt8zPsUtU02MUubfKJaIkIEOODhNxUrx1
eq7EWN3Y58PbFqQ1E0m5ClL/y6LjYRacbqLU8gGychKEOW9TdN32E7reLXNs+5Kb2ZJIK9BYku5C
xZ+DcxMfDnCk+ygc587e4NlyVHrsMwJJhDM+Bf3YXTEfIG+oS70RSuOC78nfrLX30LaY1zLS/NjN
nTER2eefv/v5patjF8pK0H3rGFthlgNIB9LwQCDrKm6d4Nr6ebrGdjq+Rs1TmnnhPvbqau0UvXsQ
AwCFOAmfIaSvidByReG9EY2db6HnptvENRIAs46F/J1Ty5pHjYHQB6sDjOVCWuO6JZpvPdVZf6vs
RwdgyzFLE3OHt3bkvc6WunSoMnG3iT1LoYsF9HFVOMDzBTfaenJsInWUvjmTvbXJP0znzt1VA0Ks
iErazVAjoqxYZ5KYG1M0nLhFc9akeQXFAjNd8AxuJU8V5QjnQKAWjtFxsma9lXH5XAfGhanzUffx
UUj33OsBzE0QIuqCsrpocdaoInmEKMmjYtr0YXVy6spah40kJCAszqllw+DVueJeErxF4ldYIPuR
aPFNZ2mGxtq+xHH3bpDZxP8F1Nfw3gydX1jr3wbLjw+B6IkgVXvHnggV8vIv1++qNRgqOgD9h82Q
Syd96aLxrc/zFzP+pHUqLfeKmuYBNwBw19K6qcL/47BEM1vB6EqRqRSKBaaKU6HqjJ3vTvCfU0SE
PS1wVL97KpB4KzsioViV7fvarddxNjUrh1nJyncfjEF9gDRgI2a5NcXPwjfkJEb9Tv6817x3GcOS
jkNuiUjN8vlSt/k1NmqCiczzMIpPu0IJJFP0KZ00oZPV3omXHoIM1tB8CVUEkqD6qgic2EW5w7pM
ILWXgWg3Qnqvk2H+0rqGMDr5O97oDRmuPkuyQNwNbyIuN59JZASCiTglLHYI8rNtZ5ZPbAjQguPM
Nq2aZCQdM1DLBfFzrf2LFbG3DqXP6GLwvoQHZgVfx9lorZcY2TuTAWIYEhNCXPl3WghTkq9MmBrI
WeqdiY8n0i0PN6Hnye0gRoBkPeFdZuzj5UDfWwGdW8sWZmRQAXf0kB6uy3ZhMZu/+0VjzNpIz655
qxI8qrVPVhr7Mid8GszknJggQGbnIx2bEtXM8u6Pnl2b8aEbx/MuQBM5Jc2zm/yKPOrEiJzFxEEm
P1io4bPxmHRLB4Pwm8423ioXOrM5OPO+Lrq3pCA4cSx7DDaYRhv7KfLHFIrI9GaG4IshWWIxIcXe
JwqbzvKuygmF2thGV8a+6IwR4rT2iz3r4sqzOjBr0FggYvOqmWisfTHDzh6nbQLgO+/FQdr4kEqS
iwXbFO0QCIusf2KT0Xn9BQ3SYRCIDgZPbHKe4RXypnNtJJsRw9h6NlN8RTywGHqbVY2KIp7r3yBf
RzBI6MOjgW1DTcy8XZLX56cbWUTdLpCv4xcyRO7RHvGz5eXnppi/HMd+D5gFjEQnmZb9N4QkxQ9J
tGOmX7PlglR9P50667MknGRvUl/KwmOrGFnvjsvEDaDhs5f0fwOLnK6YMUHau7/M8c7P/7cEC1Ww
/GasGPo7w1JnK/GoDHOLKGX9rTNYrhgvzE1KkBZjAwJWI5WfhtCfwMyh84FkzXytCcBfb4zEPCYY
Fbx8yiBVZ08/oNNg2sppxLdOVixKoepetuVFuKQ9MBEL90ZmLhnjFrtZx3klXfbBXRaxWds/TLk/
r00XVakc4bTBt/Ld5I0KiTAfvuv6U5TBWU1zQUEJ9jgcqJ/KoeQr8yjeaBLSZtPK+V0oVqt26T9C
kfstWoh2GRrMrWERZcpdWQcJMEaz9PYg89heMEqcij9twnYP8fEHOuojcJbolBflmU2h3LFzRn7U
IyNZMCIt1LiLMYA2s0sPdbURB3szfE9Rt5PsMR0iht9H3Vl7sqp34TB7lDAlVFaZ/wOiY+8LbON4
t6/FNJ6rtJDbvkSujngZlWlgkeTLIctDp9+0w5XSdPWrUiG6spAfsQvcsJTQaMz8pwzI0tYTHbPq
tDkP7tDiyFv3yIAY4DCrDd/r0GrX8VDKo5LBeAiSwL3K3CFriXH7OIfWrkcvwoXs0YLDA01LXgiF
8ZBk2YhjiIGoKmyUeNWIuIAs5m4YH/HOv3VRvZINfzraoj8dhdO+ItF+3avh0UqIQnZtNsdRmaMd
dr78wnweFrGRK5kmhV/eGMJgM5p0QyCv5FMUL+HI/L2zwneL9ImVrz13bRj9cz5gkiq6KTu1I9tV
RlfroAnQQUUDzOuSgVikyVNiJDTp5itMgdYX43BNDMTQriw5Ytkrz8jFNjUqHfHZJwyvu6WrGrtg
ZxTO3ejMYt9NxYuVS8jRDgLySmLZJ8JgVrvYT6e1CqNhPfNm2gqnfe3s8kPOqBtjQE9R/MvBHbGM
8tniir+yc8TLNKFzzzTIjabS50SU09rURnjqlO08Xz0TQ5Xoxxd34syJHWM1jtN0KcruzfMr71Sk
5ryK4/qPcP1Tk5fem8/BMJKb1tcRb5OYUZsUfClurOyrxG/lR9Z3Miv2IbyWTb2EOPcIcB0ii9a6
IxMbHenejnRIxkH8p54zjwobXKXXo0Mimzh5Uu6wSms+/swmYa5YPmBp3KqZ0011M63XaPOwEhhN
lKIx7oldIbMcJnGghglgGt6ckKDo3exRaDZFojfwSt/widTraZiOUPnZzsJVW9Wtd1CMd7GXFXJf
c016An2Qf715IAOeCWdOy31iOvOZkG38XNLtnmyjDA+d82DNLKnj0dqi7Yd+Kq4c2cERHdMx8ZMM
dt+8tf3hX1lnxgE3FwcUbvUdJJtyNcJjINVZpTuG32pTSzvi6Pb+SjWApmTMGC3gxCZpDzOTkxbU
wa6tyJwP8lFdStfYl9J0DoQ8jKuuZZzt+vTqIp9Bi39l/oCtsVUkWKb+Zm6IL+8ja9VOQbdhsUaw
H1DmcczGfWND6xw2/cir5OcxW+79IYGhHyLTgfnZ7NgjHBvli7XNVnMD3ZPUzmnRpk7jd6uqkRkK
+tRZObswrb7jEFkaReAnBQHprVMD87+I5SHIl/TI9GqH8H2bF26BdDMnwtjPF1cgLpiW1LQgekui
fn7Omsjadon5r836b99TcHaJf9k2WcN+Lo6tLc9ayAhU2Ecq5olNeO6eVFXcOqgWd9mfpkwU96IR
1QmZ+1ceVmcQitW1q8t9gPBi11nixU2N+Yrd5sn1mxLCPZ9IH/VQk+eYoScomouVEbJsCKjpsVan
PmIPYaKoPRbp7G+H2nvVgieBRRMWG/tFscn/HS9oclxQuXjt/DHYd5oUbYLTt+ZQ6/Ocud8Sl+NK
d651IdD0dQja/M5C7EFUqHyxUqHGFua3Tcz3ujC7bOsMIPjLIX/0C8+4MlOegnafZkjnOiKct2ZI
mTpfiiGIT01tTQ/jfMIeAhFiBADb6OaZ1PGdJkvhEBk2rj18nTFM7i3ODWs7lQ6kY5e6z2002D9p
FPtiaeK7nqeWBFD9MrX5uiAaF0/P/LdU8T2KhPEgouDbNCfEeKSUI4EIInQXOYosa2TPJzB/Uvvl
yWtmqlcTcdq6dIZwE1XO30y02fNcm1erXz6Mmux9xxDiNHXqpSns6obCDNuzGT7VGSulFnTzu3bq
AxOFXVRyfFkhOjgrS7yraaIbnUxE16n7pxqt7JAYzT4m0ulouHQcKdoiRA+Ehtjxoo6Z+IhVEyKS
y9ydP7Pz4CVOJ23AB55kf2gCNz5Lo7mFBi1uGTT5oxy816JDclkTsbTnShHrWU7o5Eufxa24TJ4O
zowxd7ET2Xujq/j55nrrKie7puzehYahDNDuUTvGzU1n8L+FWiRX28J57QgOO9NlgUMf2D5ntWtc
mhQBppPqW0dAvevEj7BjNhAvuaWyhkjNptyCy/lVzbZB1IZRumciFve5HdgXOWeHDiDUISZ/dlvR
BnDVK4pGgFSx3eBgDYLpIV8W7sprbsLCGzC08POsHpIJ/Xt9kHVPuxIh/JrAmbGNNdFmOf/KiX3b
KNJ2TRDIB5urN2qkF/aH4KAZY2HH5YwzrSbbJqnfbn9+U5z4f+Ox9rZ5M+k1IYvyRKgDy86p8zb4
3WcYORR9tiIf3VOSE4shRV4fq977pOBdY3jwb0MF2trjJF9TcSCAegQx8SnM8rOaKP/zQP8ddb8s
Vrs/gGJiBK6G/TYy4ot0Sm4dGviVU/+i39G/wHqyls3DI20WsLNkxiVoj+HWnGmLVN1MN6/uCYxz
qFAMw23PloOETHcfTn3C64kkT4F9G+e/KiP4vTQhcWtUZsavvB8hNf7LCFeoqAKWsIZqgoNSyd9O
6d66FteHNTiPC8nIF8Yve8RVK9ODQ1hVak7MJ6O/ZZbsqhBtKfkk8+RTkmYXy/hji99GFewX0OIE
tMEc/P00GGzv0gDlGe5K1pEbj4NpJI/vJ4YCPh8uR/tg59gxf/DwHL3fRTidW4PA5YXNM/zkBCBe
tsguWEglNFxBwEp7GjkK+oU277gCp0qaMl9eL6Q/AUVb4LlBs3crgRvIPHkv4wjYCkEr4ZR+qtsP
PQe65B7Y5WPhMIU1PckMaPk5BFZApmCL9RpgwU84CROMdcOhteSljVb+/WNVW4IZgs4/unIJdpiz
Lzi9A9XsuWyzL018ww+3flLh38ZTuyRL/3UR6oiGNpg0WLEqR7KdsKB2kUP3DrDFSWBrJwQf+ZGZ
fnoKymoz57ssb651dzCEdRvKtHyZXPfBVDp+8AgU2LY1TUvLzmqwsIVgBIOswTV0m4WgnkYbw8T8
LLiJVvHYvScxT01Ufv4EDiwRDO7gNGuPi6Xj8DQl1f0Hz1svVN2fjBAKs9uAqR44uryqKoIrwoUJ
5woVY7GMLNvszF4vO4vUtLYBI06GCMgTlIna0kjiJ1pO9LxxLQ9UxYwzirp7AMIUruvUFivJrYwA
rLaOTUUV53mEHeggms8VL2Hk5A4SMd7miSqqi9Hzi1vPn9zu4tRpC81BC1RfcfF43KmeXSc9pWzv
N07kOudqgf6ndlFtKJWTDWqT6BAM2kQQ7EkqP1bsdkWylNeEyfOoQzSdSd6gpKuuvp9Pl7y0cFHk
hKaOClFoikrxZVCdhTXJGlATF89NOxVnA2bvapLiGyoByNFi8S4H/ibM4n89unw8qRlNhMqQAHb4
DFs5EKYQPmdJNe8zNMTJAJbeHdx5rTRE9xYQGCxeGqik57GZGW81AjNVbQ7mlT+rYfQqEXta5Oo0
0UKSwUyIqnS8k/ak1xrfPOoO45uT/8b8IT/OkL2JHM9DKlpiyRq8NacUJQNtUsyCYa41y45ZnJEh
rzmhnH1SpdYulCVJIiM5LWFS3zPbrk4tI/mhAdIypelHPdvuQyi9hm9JrWp3CG+BfOZSgGIwx0Pr
EVkPB3NX6G812vmp6RSc7zFWWA+SYed3xkNR+cPFcj/anLFbqoMd5sxmzNTNH93mMWCjm7uItWG1
9FvLL64OmchnolFwFJd5yf2X0cM3Sb9taEMayHOnomAhQD2zFXnGtyn0sz0mDNHREW0z1l4nXK7X
wNTigi/nbkYsFTzg2G5dHZrGt7dZ7zmbubQfMWfoo22a9RmwfbymIvgybe+Y17+gSslta+qQsxSG
YzL5j6yJEV+JbtdlRKZ1kEGssdxMfKiyIb2AbRNuSOgBdKMGw5vJ3IVl+s7InBDs2FyJJPn0IDCs
QgGVkxcy9YTNkC7gDlvJAViSqdAgtOp3mTIor5nCoiMvoM6uzW5ASHHG0OZtwxTVeZrF3qFt/Qev
xZjskidV578SCWkmzo12bxrueyJZtHclXQ/JFGsNR0rOBjGE3OYoQ18w5ylI/xjCfCjVLn/taKy6
vBoQ3jOnqS0F2SU8zEnE5nLmVQV2FM72zcqg3DfjSI3lvpmBATm5pYbvyuLTlG95as3gcujKTI8l
YHY30bIeI0tlgGhyhKANXm8UYPlelI7DXdN429FK6TfN5DoV7ocdpvz2pfndeOMAUm/usXrONip9
dWpzhdK4Dw8ZKRKbuG+vScekUwS9dy6y7MBEGhyNYh9XuxEQ63TyDshM85WDEndlpqh7QoZevF5+
68A2f5VO+epUrBZtWX+q+j3JTPecRxa1RS9P01S/ZJOhT2wuj7ODEMRcyL0xg6YjJni0Y6gRI4a7
Wxen2lCMF7f7KMIv1YqKvHe2cqOBstx+tIrHEQh4MtfxgVwAY1NV5cSYgLE52GuA/Wb9xXnUbHlP
0/eW+MCaGpNcZb64CmIg2bro6Yij6njDFezcKLRMRLaAznv/kjbWOfULd4+6kcj6OuqfvOVNVXhM
E6ucHqtDkoUfts13JkyCk6kQsFCk74kSy/ehZEajZXvvURMRA+yZrJqc31D+2oMXAEfxdR3de7eZ
8fENBM5P2TakcVi1i4cCt4J9Sa1oD2dGHLoxupM8FB7wh27SPoifKkMNBETM4X0GxefJ8aaEWz3R
/q16a0wfCro5wkfUvqVzPHlESDqhlL/sMliPaToeTd4sftUWD4VkWlMkcpe1Np9NzeR+wRtgaECU
TFCl8aG3MweqaYHf0MnJFk4XkUzNZyIjR2/6pKFY7rtqO6mxXE8xejuC221GlpOFgUbrU9Ry4SF3
o7PuK7xMYfrAFedj77IpU//glK4cZ1kQTdK/9xXC+mGox7WPuWAvEXxSQrbWKSoRYPXEL28zmwo6
TQZ2VMq+uPccoss9HEXy0ANID9wpuyVxefcxWASp9llOf6eZ4myNaQWQxLsrr6A2nD3shZLMs3BU
3bV3GgIj0cLuvb7pj1GRMT7MKkKVkCnyA9ntHkX9qunmco/06VGxB7r2wn9lNG5zByG9tOJDHTjJ
ZzxLsUkhnNr5tFe+ZLHqkJ/QhN0eKWG/CQY32lmM0/w0m9+sKOEuvnSD5dxKZqAbhcqLISquU9/F
oIgi/tJa0XwaSPPe6mqsD2gfL7NhvNMFd+/UquFqVreeE+QhNIAhmI6DirHqTo3qy03QdyhfOaKX
mfOew2r4tPvqXLKD3BgSh1nYJvYxzUJAguhKHtKRLk+yEHqIfDowvz655tUVbrElwvaX62mC4yAy
9bm+WYaKNkqZjGAKVkOzRvDQJk8AJf+SS5XCehV4sdUfeFQw40vih+aOgfIEuHnVjQi4lJ/9HYGl
LK+XGJo/bRH/bgm0QTyydhRVaCV3ccA4Phf+JSq899ImmnoJCCliD4Gc/kAV/WJbg0dGUPJRMRh0
O3WkWEDc16id9K9dhUSrn0E+NVZLA2KiN4s4TsGpDyxrUjZd204AuMTeYFqXMq28jcYFtQ5icg1r
tpuGhala43gDFKw3HU9rFtbXRshXAMnAO9pFcG+nf+kCi/1PuZgsRLzafrDiu2eHG2XW8w2CGR3+
/OLb8ndghGjdZuvFRRgR4VXYsM96i4WfkJQFS7KZHjU2S5LlsUFA0vQ9alKTAC83OKZxTMxdle6N
GCNAg24CERmr1j/wRXku/NQ+j7Ol3pz6VepGvMdhSsLOmJubn3/sbeOl0kZxFPjcLkPnUiM5EoHO
AiQd7P41ytrkhPFbbGQaZpz9rEyDoEDMo05JrhkSmtsiqc+lhXAlQYcqi1GuexQLGzA/42PXF8M5
KhdCKLPYZM7j174XT2HZhXcZsoJrHKovgnhGh66o6xBkwvocSeZyu0tlROIsKaFCu2diQOGSe/iq
DV18AyUx7obTXEzN6j6Dfb8yquRNpGgr8b42A/tU1x5ffEoYI2pKDoJ+izu7XPP91CeDyBrfEOfJ
r1DvBvXAtsXwnlj6cM2Q7cK6zXb0WO7RWtJmwtr9aBri0mk1A6xtG792v0eY6nHYRId5wYoWvJs5
5RP1O43PCOIeMzuVD0z3vWdEAQ4P7zmQubv3gEiwHnOvZYpVBL7FCITKbQ7kGxyaNHWPhmZH6KYq
32HDQ8NKaXjPteaLJRfLK8QpXrbqsm3tk68GFiOxNwOSS7pjjrxwTaaou3ak5bxEkqyIPlfXwKAn
RAPgPBrBwVKs0tKybZ+qVr8qQ30OCDgOtB/lrpv6ndPNvxp6htOIXWzjaUi2BftrYy6mc5YBykqG
+JpVpNG1BoYfWYG8E6V/KcNrDFV8N3rkJEV9VG5Ii0uUr7eVOb87cSMPXc535qXWo1mGt4T1w6ll
D7Yqu+yxJlbnWZZE8vUED0Ozqb1lk2pVOz2m0T0ZKaNGiow9Lh14Kw1AnQnYHf8N3wIBmmmymVNp
ohwLroNmiUmJjZmurwsUQgVzFyyzvkqLPZQuQPADnRD5FTBhmNK0BrOVXPzhU8RIiplgK5mf83lq
SU4MG/ZRRo64GVCYjooTYtDq3ltPgPH+jUbonJN6+OfBMivNUW2ceL7FtuccjGK+VHpI92Jq1LlR
QIosDZOi/2eVanhJkYAbhD1vqimPbnmH1l5Pu58L2XbMWpvCA28k9b3NoUmWTVVsEFrb3aOd9OEm
CcP+4OcklYjZlPtAUaO3Y+28/PxjW+HmywBQb1ojcK72OHjXBKpXzMj5MDMX8snS2WVJsR8ieSyd
RjwWHV/pWIOEG8QZ7WlzbGEHnkjZOQcqfYvmRbwmgvFM1BWG8mIOLkGYPo5gN3ekn1EfkNAX56XY
wX/7aMrIRNyDQiVGKcVeaf4KIUXt5tRnoDTzRkfaovZ5Yqiz3bcbmb/ESom/NmFbRIGmxlPAHGGv
aCsxFJCy3jfjviS0ZRtXGLHHwGMknczRtpasORmMkiGhymbrMV1kw8Yszw6Na5QTgZa1VnfumoAk
5qrg3gfDlPEnmdLbB5Gxi+J+rzLCcW1dWasgYssyGCgELYb6VyhU9AQht5pZ1xA9Oo+D1FCE0vY5
GJiBeKHAHk+hGzCg9yz0EQKDoNHL7VSnUPzH+i5UKG9SxF9pVtIXdubM8aGcrTIgOipJm5iMw7Qu
Bph/VZf2oMZM8wTn9BGIBMF00rAftB1ZDwIrSxs8DkvCX40PYNdX9r9CT+XN99yzEJ27H5Sqrzls
iMpNPnEtmn19hNoQsdS/qMH5m4JQ3I3pRHHU7Ly+yL+iJn4cbVLnYpZCJ4IXHoPRWly42CyLgcGP
6XuncuzNdUAW31Z6vblEa0+3kBtnF/IgcN7nwVvGtM3aismp7/7Q1WhuhPnQROifqoC1sPC2ZWqr
MynxyVPuiuflcECTHX24dbgdoTsCu0GTMNL941Hq150wAD2Wst1bXjTtWZXe07yUt//8EuXxVzuo
/IAnsSAx19Y8ziq9iJIfzLWmHPdCjNpiiuk9UTq7Bjrw0Yp/uU0y3iYkEmu6+x+sFSV0Z3R72JZI
I+fkL1GUPsSbbrg3g9wGc1I+lqP8VZAs2KRmc3aEzh5nl/aKvcHK6aLhXgPdzfB3nUebFUeQWMk1
zZzD0Ndnt2QHJqPAuYWmpW/NA0IwdRza/kmWPQOXgg23bdA2ufg6cpO3ZclYyZXMQxGTm5vJpplK
TgGmll2UyG/H7rFN2MyZI7Hz5tLfTUX0RHVqD22ykay4GHN8xLp61FbwanDHHUd8UZheqHqcoNio
Jduhy+LgUpL0NpBxkatnq5l+j2ORP0MV6y5aFg+BQVUYqIkFr0htNqYb0xHXBK3DJUE2Mlio1dkp
ka+DbhacUcT2tiYnFgW5W0gCBdiwB7X/KJkJKb21JBqhwd1YhZiuVZS+l0wgR+J/1iigGNfE1leB
1+XKQ410i0FEGeMiDgg+JryZQKHeow/h9ZokhOg47qODrPkoTf/gtfWwpY9UKzF4u85M79qv0e1l
lkX/3R919bsbqbmRbNDPjMEdrdl5cqg0orRf1V2+y3OfxWqXrNpM2yU5junnAPbwMRmc5yWnpPUD
ua5MN2W1IGw+VPMtUNqeaWj+NECVLwCF8NZ6uFeaqnZObav1Ji5Et428tiURbTQOeJd6oHJx9hxP
yar3veTaVl15ckvn3oMofZki1mbcJf5jnNDSDLkbM2JgPjClq4JV8rX1xoIcjl6jgrH/Oajo17HC
7eF7k7tPJ5wPA0IU7OvNrRmmM+zG58Zm2zthkVkJm6BLv4w+K5uOC8fQweyAqU1AH0gO0xnqa/up
6yjqdDBdej/hnswvk5O/hFSjLN+GwxyFn4ukakaUxsxFgeVv78JuP1jen9saFVw9bemxLTaDoQOE
wuLA9hIVITdcg70R277yPzjyv9TgzedsSTZrpr2NjPdJ94wvq+bSWA1fVnbHrfXWWi48IeH9Q7+N
eC53//BmO/UVyAiTr6t51r76nkamEXSyq3rAxSYDqa9dUByJzATMZ2B3Sd2vIYm2cS6bh7LVH2h2
3XXcBoJU+4qpRsqclhTdXdj0Nw9nBMdpFT+GzrzGWuWe5xppSQGPZlf1ZntEg1ifPV282ksouwgG
8TIUOc/VaFZvzZTxcrRzc1dHBJEobF/IBAHDrmpik06UefFmcvr9RNFpmE1LvrPJctVZCE3/zdJ5
LdeNa1v0i1jFHF53jsqybL2wZMtmBEmAANPX38E+9+G4urqO2/LeJLDCnGMCoN2HNXzOuAJHgvau
juvyIdTjizU1DZiGNNxgDxEbXfCALY776ddMTuo18TQjQqqKAWGMXvlVqOwzDj9kXoWbMfOGszsT
1WATpwOewSeFjj83redhxyO1qpceMqtVe+3/hWTDNqjL/zYUpWwOWC0iZ+BicJ+rgqAyP/afSNm0
NsMU/+BJird1XrzFi5XiJGV1FsgaD4mNT2yOh2vhz18DlYeWHQL/dPY3s+d9QVgm5qmQ7clP8kff
WX5KZb75kPgGtyweGJ6lNRw37721yueE5xotIr03n6M/2iHvT0N3bsGH5XGnl0c4POiGt6JXG4v3
Bdvgkuevaerpx6qY3yfLuhGgsHWrkgTdrvCPnhhRqZJgoKKCXbyP/6n2kJ8tr63b2Scn16+Mhn87
hrwGe+Q7YQflJ/xlEVSiJqzZNIjlMbWzXejBmsIhz85JL7RGU2G/9sGI1nWd5LtheSrTdPlljRlh
70i4xvww9u74kOZ3F+ccKhaRHnOitKIlfgeL650nrR6BOp+HKWKkkJPl10X2FnUPVwMhZRuWemo7
djaVKpFeiBkLEon1qgQ2qOALPJiZUx7rJdz6Uo/PP/2aBZME6bAz0eQcfS84gASmAxPZnwW5xWFp
vL/kkrx2Fo97Jto/1JO7WdApziWqC0K1t12jLn2Y38ciUhfXlv8QauqTQ/bmRdYxOnQTHVsdLjfc
lCDGsxhk+kDGRim8GQ2PY+1nvwU7RgjOZnbK5RFbXG7NT1UnulumgqeWMJ2TLzL3HMtuVzV4CHqc
96w8yJKsKW8Oi07zA/ilr7go0EXk8x+p0XK6qxbT1dphVDGdi7yzWNvbj5Ot7Wfzo67mvyxaJ/4T
eg1l8k6M39ujJNHn2HsAfTtKXlAlmLYY4/lOp88Mqrwr73G5N8VMKKEKudG4LjMeWGp0xzv1tPIb
2+vlrlgXh+4c3kcH2IG7jvfS/FIsjBOIlS+PbHu6RyagN3LgzpakhmJedEtFyZsKA4jUv0VRyV77
2eJ+GCBENNKhGizPCOtfGcmkMJQ4Dw3jGpBCoIeRHwCc41LsLAy1cg0MlhrtVzfeWySkWTV8yCUH
uF0MuEdttQNQD6IxiZmTyehMuJXa2dA9pjjfh1G97EtoJEXO6cblY2ivebNCL/pVMDU5DEPeIGjc
DawBd1lDJp5at+n19A+lrQuBz/2gYnpZKrZeXJuelf9Qfss6ZOBO6ZzokGtgMiUyo7mlqo38k1jS
AO4cQ5wpS7O9jHV9sK5qJi1A1OatXPCG5AEtRkvtWFXL6+fiBDtHN+9LNJ8bNNlgU7DcVNR0nq3N
ruwt0mhTdbRq9dfygJJZfnKcO+doZ/o5SJYLnd9W+fnz/OliitwJzxoBj+RXgjvrQ44FZIP2broR
+EHjOE7i1JqOIK8geHSUiS6ijD7LltikXNdP8xRfiA0j+Dz0iMyTc3kIWvjuTtzinfYhsWs2nlug
0PXFbsXVDZfVvEeGF1gnb4uCrzgGwjx5ogougXAb3D/dOYzma6uQT0y5udaavUQFxA+lwu8Q6cBz
S0AF4Ihj4MXgpKZLx5nFiBDdy9xYl4TUagjr32XOkyhJEhPjy+z2GA1F9kls5QuH9ntpD2+im8li
syDp1/V+Kvxwi/WqPyc1wds4at36R5V1b72Nm8LxX2nnLlZD/0KUsrbmj1aFt863L8if+QHSj74x
b8tq9+0mngQuhW9bprcwcH9EEbq6ru8CTmfSt4pIXJYE8XnPK3LKlOuQbJ1BrsPxfHId8mFGTKLH
yZfnoHMtNvCMjCULTLue5ClunX2rpdkNpdWcwNa/TcwXp5z/eimcdue21d4Ty8sKBuur7tWP5mcS
KnEsDuPOLecXIJkfXahu6NLgkA8gVUZouHk+b61Bp2cE1eQTlJcqD36HxhkpSxsmJf7g7ppUEqSJ
8+c+G97LjuXN6KONYjO18X35aSL5GpWGKtdFHcLkMXHGbztqXnuk0mUcHCMmT5seHvM+wJvmTvFz
D495hlfveqT5Wuj3YU9GueVSzsX4YtQaKmE6sw3q8ZHi9aVyi0/fZ5PFc3Dsoui6AEgtNYjpaPJf
ppxs38UgcgQ/x9c9n2QI+XJynQNhiVCQ4g8SKyQtzam32U+I5WwYvyIlC1bdH2xMBPgAn+ysOEc2
fZAaMKKrWDHrQeGEEHFuD34Peap4KmpECcCLq92c2uUdI0Z5D5fmT5yey9plnANNoPWJNhYWIuam
+zGRN+T4CxJkvLDp5O/9ngKob9DdG4pRl5a5yMND14itDtisNdWja+CiVOZ5QFSxGSfvJNhRAQK6
0M4eBx/PbWZ/sYG5OlhRR+8Vms6CR4Jx7UTCC/LSeueL9O5Os/tgt/05I8FbgHg/KDV+TX70oiJE
fqpnq1rWU0OFiqlrJuOT4K/6nM3pTWrm0tm4cPvlHLJz+dDw24fIp3QY0ZgyE4Er6d7apd2JuYWF
WfAMIgT60RftZf1fmvsZnEV814QLrPQglH198Y6cgOt5Cj6nwfkbOTV0GNP9ooHmnkYwCdy4PYwz
MglZ8s0jXIXCNoUYAjI0t2m3j32RHOscQQU7ZibBiQavQSQ8ItnJuHvlyEs2ZfGpHbMXUwnqpZTV
lIvnXVT+32lNPWpm72wQOfVzkx8nWf1CHM3ZPH8PWf2bmFaE2n0OUKd8sJGqa8qVWVrnTCxPxG/h
ka+CN5lCoEnxD6LAqhukZY2Plz4MP1uidzYjCoVtlJe/yqDJDkPoMtIMvKPWnKZ13b2jMmSgB6Nx
0090YGHSfJlJSUaK+bBn8dkdqwGxPXs9BH8eJg1EVJR7nIZjGULZy53dMuDkD2EObAybyU0ATgSl
4a6VtT5DxiWRvFuuS6qpdKy/PpIhwMbOZWxgewOzReyTtR9qCOTRsWlNwPQZOH8pWFFqkvDqEnZ2
8G3cCsnUWFvedYsqZ0tO45qNkP5o8eRDmsMtRWivKUNgDqAr+qkl1p550VHAwp3E1RPhJZbtg5sV
4WmUcJVD5FzEBCDIZCh8QIdRefMqooWo6iMKlLL5ZzxRnphRnD2V6V0/MoGCpgV/iRl3LupiBxb7
7E+CFVVAcMqC8GtKf4yrtaJ1kRfM+QS3ggbLLfxnQqkudroePhWqv4RGp0gesbohAaND3bQpfY7k
GWRMguiZfPptIxCDTQDS4J0ydu0T+9vPi2c9N78qwjHzmI1f8t60rEpiEurxMHDbk1Sd9CtFBGvW
FX/5ZxvwDWN8Crea2Zys1e9wEsh93eLQSR7ztMi/e3f5R+zLi3hEOULGJr6nreZD7cY23ZhU3pFv
f3eBIHEnf1knQELZ7a5pETc6xAczlOJrmZM7qKftEDjjffDQRdH9JBn6cA7anQ5IsGckjiAb2EWL
n8jyV1rUgDyHx4fmaF4R7UyD142ZwLkfDSBj8CfOB2nz42RS7vw0YrVkONVJ7ETLwVBOUinKpmAY
njc7MIbhzkOdSl/E1p8hgyJv4qV1muGE9PjeZHHPwxeM7I/tY+ggzpZImOqQryhe1TJLhjBz+ccE
8r0cEOL6DumgiZVAlRiHaBv5wwkWi9zmw9AyTEGG6GaslKx0dbxB10GUZsgvB0VRmJ+VgrPidr+4
n0J0jsjQXaUoUR1zrxQPYJAiT8cpRRdnLSNc7Ix1eQCebLEA15QLb/Etqye9s2PETA4gHFwFmKub
BcdB4D7Z7vBDDMGvSKuFuyHwUduT5Iu9dt9391DKexE5v31/ARHWMb5gZfoU2mN9VSJ795bPjJd7
rACOzyRCnWaPycfgWe+Ne0F5O4JrsUeuZHVcWO/u0oqfn0CKvzisCUuyzHmJzN8WF9Zx5uoh0g0E
7Uw52bCpqeK7PSQrVmDXF6q5pG+ZQB9AT0XC+SwuAicxAt34H5HZz14tXHbzy7mADLcdPI+ggvAr
tFX/jBjpYDX1qV9PeIFFYw642RFvVgcX+IGvYeEIHr79OFx7rV5gN8anDhgc/SiHImSgY2TZhxHU
/h6cubOr3ixwHF1DBQRf7FV1GdrqiAlMUTTwT2NFlTEUO5XfO2Vl7BXXNaagF43D6laO9nCZwIZu
xgq0kEKZvwMXSbhZ9BXOSfjoCME6msazwIaSOcEv0XAcmczBa5v8dbyC4m7wHyJfP9e/R8v5lvBh
54UzM4ytP6gGHyYvkBge0YZYnv6247mmuqrfosKXR7Tm16zgqSgCaD/M8n0QQtGvEv77JnRMuk87
Xx8a5kBLG/ycNapM18358bjmAJEaFsEeWPSWERT8EP/TTqkJ0iD7ZdMlZ9Y0naT91Ar3bDpneR78
6mAqnjTCEmjhOzoihdkbNw9yfSUzVPH2sHPodMtOBCcwGH90w/+ToQiSQLMyogLA6GO1p3mKdj7B
xM66FMTf6o68D7YOIN1Hg7WX9Lfn6Bhw2G+ymsLEpMkPNwv+maQXh3Z8yFX3oyfEgksIh3vGC5FC
9VsirHgmY2rTLe17IpPkAgOefCIkqTKPfkY+nEy55h9T+vfl8hRpj3cggcmRuCPJ7Euw7/3aHPgr
7+dxwiq6EOo0xfrccnZe28h9IjqckOwUBB8blWw/FIjhUhDauG6Be0Yu8rroS40iYSMdn+yFnm/R
NfrvEDdYZ7CPzEl3IOfvS9XD2RYDPHZnfYNB8IzubM7tGzhavlEny251preAP5iTwUEgeDRgjRp2
9wBE8tZ2cXG4jn7tc6aifsmPQPOArJL6Di7DshiyA6yY9g5ZNx8rtuY6wD7liVdZeBP7dGjT67C2
zDV/JK4svgRkURFVLnuX54Y0lVPWyCt2pM9Mpvos3Zavo+NTARPJQmgAZrdFa4Dg+d3PIeqOYjJQ
u2ADtf1Tgt1lVwlcCzmedFhDy7kqmJ7NUMeSDHSSFVYwoSNn34zD/LBU1KgWzeD0bRYgqiZrqNqS
YEBC7hBbwHe3AQeFZTYfHmsqlwN+8Xw3r7cS3/Z5TnOGbtVzav9RJYOatHdAYFblz9iEFtNMD8Y6
q+973RD3Ea5OkpYh08Fra+c1hKEw1bJ+UJRdHdrdc1enSBca+o0OQfJE+vy5r52ZB0NX2OtQ5WP+
qCgzoSdKI89Om/4LgMW9ehRz1vJa98J+FR9sb6YnxrnlPoSFhLh3OQRu47+aSK1ajTT/G2FEaIs3
HQKedgHsnBJlPY6CKXgPPWSH4jjbJTrDROMW3YHCjBlZv3eQALwZjCCPWTw9OU5mvxRNZS5VUP11
W686AEkPN33gIEiqWOOjdcK1CEDkZRVhOGAgmzF6HAHSHkSWDfsgF18rqxyflqknAGduCJ97GtW1
KsGDkrc4bSXxVo9xAixBwoZI8z5/Cgz3A1hSczSQxvcMiZnrR0aekmz+tsq+ukSlte2byH/taoIh
OAudEHG2ygGilS4qFc+QtNEH3TmNh+UwJcAfWElV+5IMtCXznVNasJUbTOAexp5uOA+Bkc3K3NIZ
G49jMKEjD52uvopJHenF3WkZmXhTYqG4caxtZXMZsWxvtmqKQXvDcfwz2fNJGAxCbe66Rxhz1FJZ
4r4Ky8736YLxGhEPs1hmZqc2DDGQ+Eo/RyumW0oZwLGgoEUxx/4+HvcLotkNd3R4L/sXXMIUI5ke
bgGDjQ1cc6SVHkIDWQhrNypYR3SlT8XK80zjR6ONvVMF9auDDRfnmb2P5/krNwlXNLJWssjDHmpk
0wNBgsT5ajT1sCKzsLcopoXADjp4h9YdfzBRPHU5UKdEQsnoBIwn24IwzBInO9rQ94bmIov4xMIG
a+m4HgaOYEDG3eE0rTjMBVj+yX0Dq+JjdkYj4i7tdBvHud4OwOzOLGY2uSOLn/7aJvsgOa2oGF4n
jjxYlnZ8XUYAaFAXGs4oVulLxrlWA4Soo+cis+mj3PmkEueRhhLA0jKzYsAsIiUXVwcTfyO084uT
qjnkfvduSk9eFdiuC5OB3nOCa+vmpyyY1i1T/KToIY9u77ynw4droS1O3RHziVCnfPx2uE8BmzkD
HRkGr9a7isR4F0ETvjMIAhLhMqKJUQwyvkI/IcI/Q9dQ8+PJZkiHvIu1xzsC5/yE0R1XYEmtuhTe
ORlshptiuLTaEnsOmrDvmNfG/Wup4j8O6oGNSa7k5MiLGZloYltjEE/rljLLSasWtcsB0O7qwhsk
3SKbq7xgVW6h1kOYUR6Yz99sC3ezkNXCZVGyW2Zlwp7pzjSmuliO88b0fNoDjXrGEVcdQjOCJenF
3mIJSG0lt/EMSxUm3pbc9Q0a3uajh/d98pX7065YPzvMpSXaSdwm4lpZOXVWUA87iBNo9dNgn0XM
NnjDYbi7eMqqNPrymnRvFWV/dBfhMTe37SMiNnUWhFsw32CjnFv+8DI19ZPWL3Lxyz+jLt96l3u9
82xExDiFm2xYASpyk1vdQbAY2sBE0kf2Xc6F+ojuAEOrniy820pXRzZwamNrf776WPePo7RYdE0C
brnLXNKWo3/PTWFtjW+YlQXjl8/4GUhHPmKKj1JmQhYeDlWLvRTBe5r08xszQnNunB6f/4xG1cOv
ygDXmy+WS99Dl642fRj0V6vLOEI6v3hOwCUn7YyuJFusfdIO/g+6w1cH4GHphPZLYlB8diwCKGGC
u8G0Tp/FE1PwjeOeqKs9sPbppYqzP4l8KKYwfhh8lm1uopq9SXNQKYHNToIX9dhZqMM8HDnngkFO
uX5cQ0xzFo9zz5ZtQm/XzbhphghycJnjbaVR21pMPbpmqhluord3EBO/qhLwAtI9bTf2ezwgoFfr
9hhSyIMOzEPTwLqkSW72VtR+csSrO0PeVWl9ykbpsc1VjN8MS/5bFIj+dcpp6JYhqg+0Y6suIWAE
uYTzEaFBuyPmBccjdEq2rWX9OkRFz7bMefHqoGaXXrFq6pzmqnO9nGgbwtib3qhgH+P0bwBT4tz0
/fIwq6E5cmt2/3tKgtm7e2gYzw5BeCKZl0cBaWXXNBAlxiXrWJSKTQxX5HX0sCQPAB+Dwd63Jhqu
M6LrfRmVrIviaDwEffY4aHRGIoaEniyddenSnCn8qN8mzxzCqZfAxKfdFCbvqVzIrUQMtE3yor/1
WfBWde0tAmH8xLiCOTh237ytQT4kMDl6/vrGQSaGwn3ai5W8GbG7v5X18DfN9xOvycUm2ezSeTn1
VZ7enbGlmlFDsrHq7GZVE46lnH4vsxScPt96H/Qo77R7zS5PNGDHoXsbSz+9sFEEHVpMFxdnsLfy
SkoId4xk2ZH3C2P6MjYXS7LYZ4zY5YpmrMZm1saI7mWUHqzOcVFdNAChGi9m/Fo+G3uKzlOqXfqQ
XFElQKWnrNzVxizXvv0l3WT8stSBUh/PMsCJSwJ88aKHwNqpMil2UwP00kHe9LAw1J0m0CCT7519
IIQVr9wFs94Tb1x91LN+T0mJfbR7ar1uHPtNrg00/JkhVoFlb4uT99nouDoMOTaQwZnFjjxNdMqB
RfFu58utKd7S1k5v4JSsmxdg0iSb4XueAv/JeOgF44zSbKBmYJRUYtMpDMrVeGvZwVvToVpGJkXY
UfmNJpC7O8g08lSJP2z+KxnG5oqoWZ8UB55ubgX0l2faZ58xC3GG80iQGHx5w7IPltb0IZMx3gRV
/9mv+hplR4wvWX/991/VatrPpJlu6i7tadrDL18Pn8yBQeetckjbBDYeIF5rI/2aY+wb/+L0Uznx
S0HrPEsMHOSBkHJd1SfsfadisHoGLFB5hpabzqWUw9zcxyW7oZgZiSjxNSC269BzdBjFalYcbm6x
HKQ3UqpdsbrzWaLA33PmbHoNs9bJ64PT/+RSLs4uC4lHSQEiXP8jbfeIDiGI61k+ht345QUMpSSz
nDTV/H7UAdEcIntPG4UeWQMeRLX7G7/buTStfW6HPjkaN752fTN95I3gEOzNG39w99CHnjiuOc/X
cf7FRn+6jPV6pilS+AJRvForJQpPeLsZjH8uOQ24p2swQ65VIcKT+OsscSQhoADuu+tykmOrImXq
IhQgXXgItv0bfR6mfBV+VskC4cfhykB1aY6Z+g5QF4fIpDqTqB9dNAEqCK8hor/N6JJXJ55lNbRv
JIO/LR2ECDbF6gon7NJVQXhZrOwH6YLVNeefNqLrcQWbUryryLuGvmbHFTnXXlnJy5gKXhGYIawb
zS2KFCSDLmhJ0CAwNjb9a8Mhr/3EejI5DS3LqirMh5usqNkEs34YmB6uBTa3bPW+REJhFvtJsu17
nHw2EIkyWo8ZDRCcg/chHuCP1ogbd0FY3j3hT3cSOv6WeTaco16SdtPL36PmB0DsKu5z3lCCFLhv
NcadCwbadtet1t1QeCCCHVnfnazAOlXGeNa9Ojv7qKHZC2d3tOzWrWW62Tm4heugdx5KgfM4ELlP
tFUgjhn99K0Z+Vkrz3+e7Uk8eVV+RNhMURgN35oMEh4H2bzCNgqObBys0zIC1ZsGPOCCyeiUZDVJ
rqhzRoTBQ1mk51hU0VYJVFIFKt5zaxO24vX5bz9WJAwp/Q/iLFyFPkzPqeWgSUzKW5h8W5lb3wZG
H3cjzf//gnthG0yTuASDG10Vo9yTK90bx6t30VbLFLdZaVUqAKRlyY+Cbbc1woTA/pWtMr27KvYu
puQ//IkQp3D1V1VQPFUJJb7hL9rEXoPAi0l9h+gqmlv7Wnkd0kZFExalpCZHTIfecHc3A5PMrkZJ
E8+Jx8hQedslBmLv/CkcvwcWb+yfax5P1NUVhxPYEJz6RE8pONtMZo8+ii4EBk26wzfEekx20ZkT
4QdmsF8somYG/IRoVPGEYHc229kQQAndXj+7E4Vm6bB9Rv/YbWdB+B8SdWPG5lEGEQzRhgwFghrd
iG05XoDu5MBOqou6Z7g0Y9GfnNemIOrXJ0a3TR0whgnTNz7/iDER8S70PjSD9kJ/HFO7WZatj0MT
ExkdrlJPZn8OubC6LfVFdTmx2FZdIOZEDoQ7Jz6Wg0G023dHr5l5wcWuqPYIEq3dMEyYsFYztFdU
x/q3QVZ4qtwSiUO2cJzagHg2Y88ycMw5l7TjwaWZc1TgcpzPA0vBi50/LFj7DpPrDZsIrtkhcIKt
r8k7J/kYgJSX2v/7JWt855DqHM8Mx8JWVCAk7IYdlBWvtKAYy5NavrWbTm+Tns8JX9FD3+CDp7Qr
ZR1e0o73oAK/tgsR0h34OOat273M0GVupO14z34hJqiY2b5Z1IQaYcEulK28n6T7vXRMOTnggm39
YWUBtiCFf88unPlqG/e15UDZ4sAhXikrvlucKqTJpNZ5wVhIzFZk34Fs4GI06t2L3I/REKQxOBBv
Ahzms3SWq5eu8rK+bB4NTy9j8WF4YFZYQlwT8hD1etz6ZCo8/ffv/vsnZrOXohma2ww1d0sYTHYQ
S7dyZGQNpxFPVwkKA2XdfvIAN7EaHEneCKJtqtVMPwcbC58l9rGuvc4wiQJP6qsu9DW1WeRkOnMY
vbLFoN+Zp9o8LyybXGMXG7ilGCSarH7EEV89Vn76MTod80s99DdQS09tMw8nbJ7j0Vsm5joZ1c1S
dO+557znPC7PQ529qyaY8KFmDCBPQzF0D7zY+tfURw9z9amLNLslw/REJ4rSta332TA3COlmokDy
ILi5ZW7fapO+K4hnLxQx/guHBIGwuN0ZWa57JwHgSNo9anWh/sSmwegmiq92hhGSt/hxG9chBlWp
/KO3vwMp8nuaYf6Igo4zWWAydoYf5IB+pN6abBflLwv2sk0ZUiWqwWr3FI8/fTOWYAtKsQf/Miti
qKYnVQTJY9uVpFljemBo7l//+2Uyetj6tLnXPuzXtCusg+QNejAzhoxeh0xUs4u9uT6YGKKDSKgY
yWUqHyE36HOHTXxXK+81tqPgPQqGGzZ+HF2hhcApwP8GMOUA+xwtf8TMAADeoSMkC//sqbD1T9Zs
NHRVBTwK7nuVkbcMUinv8cjRHDT5T1MO1jXUp6TS4Z6MhGds0yXzzoc4Kd+QNqNv5FpoPICNXJCl
299cj5QsxHafofDJy/br+1CGCDz1XTho5rqQhRURytC9vkg/PdQTKQke4vwlE+y67W8wM78DhVza
SpmGaNY+t/4syJPfOzG4Vr2OvNi6Co4jauS8qPJHNGXpYWSyvYboQSBwmx3eAm/nSpQf7ZJ2uzRX
v+i1i6de001C2/kdg0e+BgNQc96hC8BUs20Md+wwGR4jc/ZMWP8oEwbNpZ+Mn7VufzE1JghcOJco
FdFpmMKXvPbn75wx22IZfcLDSzpPoXOsttJDDwTwG0H8J9Pc6KksugdMqfgRWt888j1UDFnqZhfE
Ew2wiqedk7TT1kc2sJ+c9shE0flNv8SMk7vxUYlU3vSKgNKaFBs8bcE9C4/pw2QW9UsQ6wNLrSw4
EdhC5pX6vWTzcp9y641ykioB3eVLSuQeQNas3zFgVYCa8g6uOyDIaI6bu0u8L6OvSh56ZJi70emP
XQydMMimM+JcOpQBia5uJhJtIdUQT+zYO3/sY7SOiBlDZV2wG7n7qU9vc7Ysp2oIlwuuHOAnZdSd
iKgtbvCRHmPRHjQFz7epot86SKYNMtBgFyWoOgfGcfvwG41eTuROsBW9Zz2hjnslK9Lb00RhqxuL
i2SSgEAMb5qpmJulkqa5lHq5qLr7cn1AqOgNce06V9M29atVvqpUFw+908M8c6p572ryiBH8v9Vc
0WICIlJ461//z7hUPW4pUvEI7Ew2guk8US+nSemvMZEfM/wSuOrU6v98HwxlT3rrmSLtwvKNfFFe
6pf1xGb3iWsMLtS85fr/rxOOzwC0Zh2S6DHaV3tEPpUM7OOLNnGfPL2LYI0+911ymRumowN30S8n
Afvu59ltTr2Okg/xZheV7bXFhbFZ+vyNDzh85G6YsBv1+WnURQHhvMDvI7vDkEjxNgk+k6YsbrGG
BKuTio3HIk7xuGCWCveBASvnVNp5XSpGjfOCxNtJ9Ae21LNk4J2Njf5foUakUHUL+qe4htpXxMGE
8rN7blXj7+Y4GN+KnK9G8czukwZGIitBioE2TK+zAPWpG5ZxopymQ46y+cCgUmJbz5BeE/G+Dwvs
4H3TFEdHP/QVuUDtIgw3YlhcMpH/qcaL6wb9ljMbRXXIM6XDy4SVf0dvEyKBtLuLZExYSn6rs6ap
eLQ/OyeUMY4QxEcqx0xQSOgp3vjQqITeJsPhWoXJxlVIZpY+W25r5oZ40SXaiq7BFtqkiJQH1PCT
wkTpJj0ERRowJn1ZwbGW0ydzJE6Vsqjx8ejxZfys0G77XgTkosijC9Pj96oHzY4ijMJhTvVRmJEG
fQgvravg9YSP8+ShDCutZwCw+THDlkyt1UwX6oJTns7OsSsx8lBVMJuep/RKvsnVTSAiSORkW52G
zckZk/IiS1sc0eBAmFDWeYjwtjWNOQRNlZHDkr3ndQ0vkPH5rkOtRxyncyN5cgF2Q8tWBH52dOTM
oUG/34XyVitB8iMaxtliGx0m5sWOi/28eMmtaKOKCVUjeIHU2S2X6ez3FvIhgmEOOiWwtQy66qaI
ZOFPfwKPJ56TQa6UuYowy3r8CgYTPuXZHDOb4aVT0iLBhUfizQkGxLgSmbwsavKquyza4B/FRVaQ
5uLpyjmhkUbbEmbrFL7rtzhXKMXZAO9F0Cv2zRJ0RYauZbQkiJRa2V/dcM+EeMjLHzpHedV79rPC
y7+xIzMe4IgGao/fKb7M4q8v0NXHMVHmZTP2LKTGz4naoELUaleUeG3/QaPanb2K9I0hNsduAJbZ
YxdrIKsRCTRvJDsBMCZjtBsrM5/DIDmJzqnPdvSTQQtX6EgOK2JZllPibLvFnwpdS9+pljlLXr4K
PjlAHOVDhZ6v66M7FJynYVU0eoN2zzaAj851PIbaIP/m3E0vk0wfjGDWKdm9YJdwUS5QdNlco/cg
h1de939MiQg+vpas7Vp6SvauuWS5KcZK3YAw+2zvE/fQwj5+SlRH6lojty3N5SnNDbFgSF4CnOzn
DrEfynm8BJYPkHBIVbxPIpmSS684Rmz88ImN7UBFKGMBzxSY/6NGI9VUsNoWPIEEkEJ4QKnwq9Pp
ljV1vC+d1CJbupqf+ijaxkmUPbmT6MimKbfMv4uDK+fxLc2gUTax+8eb4WRgzYe2GVaHNghyrE+C
1PR+BpVZ9cHPthmbyyL9f4jUnANQVnSFsW3/TDBG7cK6789ePF0HHZYvjLdeoxpn+5y37Q57qj4V
Tn1KbcIgll5/hZZOj6FWwRlnDxFEE4PGRlRvdv/K2+6cIokOFfz0dsrT4edsHHR1mYMB1hvMfiyD
/+PuTJob59Ls/FcctTbKAC6Ai9vhcoQ5z6RESkppg1AqMzHPM369H+hru6o3juhtbxhSDkqlSN7h
vOc8J3yzdFpuvGnf1+EPGOS72tDgzRXllmgaDjs3oCBvNg/G+PDIjQclk3WD52spUv85qkdOFkwZ
nWbtEOCPlFZircCQA+bVXzX4+4FU5TFHFwY++AH7FDg8eDwE56pS2qJumV9EmnHXXS88KsX/0cFL
1NK0wfsqOVpUry0CoQjWhGDjmoEzYBFfRJ++9FigKlbWRd57P2rbF6u4jtf6/H7RGDfYIvro9Exb
WHZI1KP6Kk3TXeshimBZUhgYYR2KPVyIEoDVCjUzg5PKdw9o5IUIMDa/KdwBuOI8ovLmJmzvVQ+8
AYcXzTKdba6Bua/Rf7QNro9i4xr2JoHBi02xApYeVRCErXvuVSQsfU0ehvnBqihYNgMS2iWr3UUx
ots6bfWHFtXm6FZs3nFtnkbH+6SPiBj31JZbTDdvsQE2zE88CCd1du41ZpJm4GnrNkVXUuZ4qVqn
2rAt3UeqsM9ezmudJvFDUnHDJwdxGur0VSvChB5if+snDLYgtqD1BNpLLb0GyY4MC9QjuIuhbi0J
8Be3XAreiom38Qehr9PElOvKjeXV1217EZBTW6BVcJEvGpfZzM+odZtbUyMQNHzB2MC8sSAQtdY6
D5paclJV2WxLjw7GairTg9ta74koghMQsrssBJ73qLsTKv3KeP/og6jOvK7CqsQ3reMkmbPTdCId
UQYJjFVg3bBYW5epBCb+/dEQHv9LN4mYhvX/LRL533X9+R/K7P76C3/Vhyjn75SEmIoORYsmBTX3
3fa/6+Yff3PV38nRgSRwHKG7c3PdP/tD5N+VQ5mdch1XSgsN/Z9tdhZFd8rmdwxp20Iaxn+mzc7U
lfkf6+wosDOEVLZl2ez58q/f//rEheDX//ib8d/zgLKHQKvFznCD8hY/D3ioCNTTbkSfYnh2Pnx9
AvRCJ+iqaCcsdGUfEMIwHlYRuy/t6E0XW9Pf/aTiyDQhnw6FwDY/oVk3xbVhBHSJclo9Te5HnPWS
16En/tBQIZlxVsclKoC7VsMBz8VxoCxjn0w2m0yF1S2gWu2Eb/pipMDj9aLBy8QZdOvWEyBGyizx
pEP3kdxyKDNqOEOUw37Cn0q7UFZtAMhMb+lk7WugFLSchXvXNhLo33Vy+v5IWl6HVJi4eJ3wZBR4
F7AzmdTgyeRr6J8ah9K1fLS0HZ1BdZOZFBY5AyUMjJkGuQrgBZB9cOC4eeXR7a3xNjXo+1Y1LjMq
VTgtkrnAb2kX5Wue1wOj7qsSdoiXnGsc0YdyZLVkhikTasyKovsJVBGwkH+Ms0sy4dHgMAHrxK4e
OougoB5oBbbiRKv8gnaHn0hHcmOV8l2acl9buQ2dti3W3NxaODNUUmnE0d1YfTnMYreoz4uhyWB9
JLDi0VyePcPibDEcZRPdhnIuEiz7Z/o5dRJAt1LR7V06PZOo6hwX9Ds1XbALbMILeT6Spqu1I54Q
uC5692mAZR59zoZKdFfVoW3ZPut49jQ6+an0WVX7vKSxMNLOeNvfwFRlyy4gblVMHT3ItX7qbeRh
N/LpL6U/nqCMGEiGTriSVt5WMwjLFFzdclv8Yv70J4gQrKP6pLForT1TYz5saHgjeH4vWdPvBwIO
izTxvmKt+6FKefNCMMQWjkSc4jgYptQ65SW9WW4zQSYvuayns6m6RP3t6/oHF+gj/KvfsRfTsSws
NO+2u1hQcza9O2EV7VjxEWnThcFmhSjMniJ0fJG2t41RXsqwonp7Ir07ocFOjXya7PLXAH4p9YMz
U5tPg0i7NcVrFFtw5qg1/DOnTmT7UQ9hl9f7sNuYghYpNyE0PZOIPQXXt7AeNAIsHVEdcYrvlaW9
TWVylaa1yXDd1Nos1fb+NSDdoMd004DcMm5J7NGjFYgbDr1uTgMSekF9TvgKQtd+egBR19KhaSKc
h12FRySBDB0GZTTEtNjH2rBj4//ADHYhCrHwGyzK2TzzM/BKy+4Sum564CdBzhQmnRDOr9ljx4Ww
WqRYnOVv6bTv5gypzcyC/kUP02gUhnvgPA2ek2rHTYlB4OTePIO0dzpi1oaW0/mSThbX5jCTgu2O
G9QnH6vOQka+vnO9jomuQvgfddjujXhwYuV2EhTWMhKMWkBsaEfqUJiDcVPbeMRjmLbxZ03PoZgu
smHjmeJeawpkQgoQudJLY9tNGZkQ7BMu8CTOrNz60ih2l102GRDUqxfcRtkWQuSXMsN0F6IdoB06
sGossi7FNOFZCtOjjqiNo5hRWATBt9SJIgFsCTjFk6ohonGJAxcjKGneBVSGkYoQw2dm1UbjTrc7
POkZYJgKcqXUH3ZavHVS3Y0KUTfrjY0da+6K6D1BmQFvOl2CUD9TUJND9ksL6DtJeSu2Bcc4Xqjo
MA5UgMC94TVrcVYJZ9NB87LJI3Rd/G56H56TAhgytkEd35sAZKsuiTtX2ic1rkgZVbIfbLJvmCd+
AgBdJI3r7mSIH1XhQs4w+yxtcTIDo79EQr2YVlXTco1WMBiBDpdrOgNPOg5N03JbtjEtDhn8QG7n
i6K0lzipSelmdOhiSsZoU1UHpLufNTkPvDw0GhQxt+xqOAfucOkcKo5CVi7nVKLJrCf9reLUszTx
BhBcdin4g8Woz89yr2nHdEKFiRXegaxsym2JSwRAxsk1sfW4PeqVE1ZPSUNfix2W3rMqHaSKepge
Y8pXAA+LXbgNckrSS+OeOh1VWd/GW2r1LpFVi4uVj9vMlOV2nF8tZC/GmzXia07N4Jo24UY3m/os
Yyohs4ThDu716NTjVYWc7RCccZDDYsS6J46ExCHxilMX2llHq4meNK5sM0ZDO5SNT6Iurtwtno+z
ykL3KCPKbLyGoDq1cuYTszltXUAKZt1voCNGJAYZ0VJw0nnDpotrcc5je8ZuWufaFsGb4beQAsbx
yQSvxLkS/4eJ62/Xla1A1cWUA6ypnzGchnPodMN6OLT2iAicjhaZz4FU9Xos8mHlRxHkfBUxup4r
M/P3GJwVuRfqEiIFk0vDDd3O9OWCmKPltrhc9/FQjH+sEfIhoiv5G9oQCt0ozlUAj9fpRgt0Kesu
JAbqRjDGrrmHnKy4SQ6SiRvmVWF9Kqx8MxLXZw6vpcRa0m7c9iPD4joMx2cC18Kt5SEIs+ioBTyA
Fw2PFByc9VprV1Pjtvc2N59pz6w/xGwJp+SP4tzU6JaclQG1mVZzKdk/kBnpEGS5zJmKS0ZoRXeF
nVWNkX1VRQdRFIfpQbeLYeVVnvNcmUWxKrq6uRvt1sg0mmGmtP/Zx5CxqcqGXhXX+AFDbzxEhUs5
jSXLM56D+BgRfd/g1bLulY5BWIOa9iuYNlbELtuXurWzgsHG3O7ggUu4c3GTR0JJI9pLjNwYzsQU
hnOM6MaWxpaEkaJ5L1MEFqYwwVNF9ncVjhVLakeaqJlCdZikcZc6qSvPDkFZTra5NOIh+8oKRjiB
/1MW3bCqRnrieAfjLUePlwnB7jbQ9Xvd8Gzqbjtem0S+uVWPF2F+oERXrVw5MLM2kvIadZONT6Im
LiEa/6jb8f99qOf6HjO8kuE3rz4oUnOKIQ5IxmaB7z7Rp4B/uR71z5GcMPE1EEFubMDszMW9VO0e
S4faKZEHWw/z7MINhupVdhHRHd20ntsJWp5lvqe+aC+h1JO9E8WK1mbHptiRrEmeigdnSnmO4HLy
E7DbV2avBOZkOrwxAnshEFPdvm+l3w+rmgqYI/x982R23CZ52uUSwgFJyjzqLsxKO/qPgxtF6frS
Hid1rIJUnCKSy0EvrtwO6k/Vujuhd92qHyNtT9SZ233XQFO0Ky6sOdBKp7LErcSRS7oj4EeSvgaN
MNctuxxDTwdDpN0bx6hJjXnU2GyQXBvYifhM8gB4exdVt8mumnuYG/7Zdrm003+5dKJI33u2eHWp
In76fuBS+kmXg3uP+TngJhp++BUrbeX65U2mVriDXCX3cpy0c2uV5E9jUV5jIM9TnAavxWh8xvCM
NxhwEFGRYbfGDKSZ2jG4JHiLKrNB96y8F0XbIHwAfI5WPJctmfnCaeRPytqiQ5sBo4S2fVa49ReV
IR94+ugW6KxyVSiWVyl/GA48QBHQo6RGBZVvkG8FA7KTJ7RuK3v62YaOLjk0+Pbgm4yB44DNtsVJ
tQny1D/4XQyVh+j4EinNPRmJlZD0A/6IwV3gZic4RdTibvErVpfNenx35dm3nytq6izNuraVLa9O
Dr3UHhVaJ3fuBZxFD7W0B9rFCKLudi09XiUXlNTvGLpnqMs5U+4l5sYDKcqb1YSci/M51bmIVozw
E4LqXb9JJUsJc8xr11X0HPqJWINiysE+DSwAtTV9WRguVImLGPABbpO+m47myNwE+ysbflq2ZNPY
rEtHL58HFKhdYocUFjHwuncFzWaVMbESZNp8UC/FqZ4rvb4fKPxJF4CT8BFkKfs0f7raG/Vn5+cV
HMeSYX2s1fyX2jEjLZ1qv5NvizIr28aKPxhd7CybTIk332Iw8S/ykff4WOfaPifX1bdbE9zLsk9c
fxeaAGcIzWu5/WvCg8VY6tMavPecZPkSHx6o+SbfYk2C29TM4x3CVyXe7s04kiZodcsnQRHWa4RN
50CNDJwZ94kKXsrwqLcskFAOsd+ah++Pvh+qGEFMt9ZNbDdsOGXwKmScLHOcB4eQ6oqXvDkUvHdZ
iPv0HJmh/9ZP0caNeM0T5B0XOsC7lybvN52A+PD9mZHm72bAakm9M2PWMDROo6joGpg/qudiDguI
4Ka1pUYqyJYVG5wy14IQ3yHiXb/NaFd8ChlJNy1BJBdjwrsBe5VbbZZfRs0xnrrmWWn1DVu89UDq
D+4cRxcJs6RnYSHslWZ5R8dPIfPbyZGwYXU3qOncWKa5c8BzL8dQeY+ee8S5d/3f4NC9g9GClw3q
oscfwVndH+Pi3ARFSFRJl2S/OsHsKuKfjne4RxlKRm12rqTunfs8e1O+dvIaaqxqzD3g1lKNtRQe
altk40EWLFit6KJ9UiI6lQLilj/EgE+GLaBx7jRFX21Q7H0ibiMZRt26hSCaWHanjGGRMHclJCwF
k+6g5XUEWRa+d0dOORi1fumpTO4MahbxF9Ps6ZTWUabiUhRRghUbvXDszyms3Q3ublqZdRfeZ2+R
R6gI8pdjLm50w3jrhCfkYk1jyKyFogGwco+prtpjGIX6OvDN4AcL3TFuE+1LJMkfExPbo8Ac5ydO
twpqSx6m0VengjqFtenjTx56pwENbAU3o6chxTVpGyqHwb+XBkzsJvHbTeSMzY9RThvgJbSvZbkD
so18tkt2OLa9d4og9B9eSbQuc9ZJn5TrbqjaZxumYGKWwyYnJbWXcRk9E9Zk4Of19YO5OOk0wHNZ
Uuh/6lanMbG3voa2fSsUL4IidYmo511wUSqMCJFbdySKABPz0O6jyZnuAR0AvITKu1Q0Jznzrmpg
yOdspHEt+f5Q4zK41ivE5zLxyS05WJEB+WFVlnbtXnIDm3jXjg9c4HDdlNkDspw/5HZ0rXqq3L2c
q1+Tyf5UzQ/fHyk3vddARHfSoNdiVin2aV3jhE0z9+wS+DibQtuHLFqn0Hf+tBT0secTDbZxnUxS
6/dxCj+yCFR9AbECAicuMfqYFq9cjrvfRrHvjxiRyqOla7u2ALwbmIV98urJPn1/1KaECMl0N0vG
EUeP6fF+aP38bA1mdq6rMj9/f5oVyfPQ6vSjG9SeF709Qa3LUbHQbi9I5Gpj9wx7dOD3Vz/68Cc3
gyfd9ugQgbd0+bq3IRTVPtTUn0Sz41vulSAvabvbeX7GHbwfd0DtorMjAqIttoPT3sGCzKQxp01b
l2smZt6pmatCCxRFOk/BN3x/mkf0Z2IDAoeRR4xc8fHnYJZvfjmc4RR4R/mCTEDL1PjAN5WtPYmf
1WzPaUW6nZp4IvrBITDGbNm7jJW6tPuyu7mOLoKA2IPMRr/gqCtIQAnjV+1z1E6GRXMJYr4N3vCM
IQbejZ3NjjIGb47R6wtV3IgI/6w4rixao+E13ibvBNdXSQFqwKImVeZy7Q6MYuSsqVnylb3yw6TG
xCUJppKmWWe2T64ogtkII1Ymdzd3dpkPjE8HL7CMK/FlqmJHnIdzMFOT0iZGYbuXMpx6JiFkYNFD
SPqKBGfruo5LACiu/iEUZWQdxMBzRiAsxvGG0ZOXvFvTzdvkSbMZs2ullR+q0YgeRXDCD1mbmsAR
2LkxMfQRwIKKLJatgMu01svYtvG2oYas64w/kID2hopoTzHUx4iHkwKKel0oHRO7JAiqU3Xr+SUy
ShejaViJWDn+c+j49bX1PrSaNJIWkz50c5y8NsRenvzhh9Hob0mpY/yDpbGG3gIpQmpcz1RAesZh
rrUUDDYYqJdrooA/zChSe6d4SuKDcNuJGSPzs6EGbW3Bq3bpXBxFvQHF9plyoCiEAdBg6NZTO9CS
8ScwqL/y6O78bIxz5TZfTE3Vo/TJLNtBT0Cg6na90DkDcCGDG1+Q4vYCpNv4S8AfGQhJ84zQV2uF
I3BSqugg5mEWj1m9J/KzJ5OC9C2Ym3ff4uzPlE9j++YCYK06N3O4hOAjbvy2xOKL1zLSQrSSQTfI
NdpPnaqDd/70RpvkbGGL4pWj8umAyYYoVVS/tk3wq3IaAobjhDFnfuClz/dZkTtgKuYfB4yggMbC
4OAEH23r3xOdksZp/tVIKzhoJhmKSEkxrt9X6wCP2ImIsLvzMt7YqvviLTksOQ1kSyA+P4uhc1iS
8DmEGlWP+kwJ6rENejcxPRspJRcaWSHSAFTI2xVO9pLm27VKo6OgMNUNJxpwmuIdWDn7QijtjUtN
oDfk+6JvzU0S9dCPRKdh/cJwxwj/VU0/tVgyB8OCv+6xyo645DaN74ChxECRapSTuRkgKH42nPzn
AToOnWk0r5FHw1+Q4/GD8X1JJ3MrE7KqKff5s6+qneYmDQVZsKsGs6N9G6I8bht/bXXdJq5Ymv2I
lg4ur9PSK/PnrAopsA5wLdhgzYBSLUKqV9YKG+Sm+CT11y97w3jzKZpbA7gCSlFCCY4SG69zs+gc
LoqMh6MNvXAvODPiRTGwVQwURi5SDE+Q0f3i2hdPU67sU5xQOF2wl1Kx86uzHihCAjGmMJEYU+Pq
9V7yqG2sk9BOql3SMtD0KkKtCnv/Uc4PdJq/t6Vn7waXIwb8FHYSVyb4fMeTziXw/P2QBu0aEaun
dMLXj9JopqOnEvTzqUOLivLsxLjkB9Php8QDeiQnzCUTDjcsZIAz0sKmK8+EOYfWynehTYTqHWwP
rXpyjSh5FBSnu/zF7eTV0FmH2DlkSfAQQwEfoLOxznuMXCPmj/Df11zQ1L7pXrIgLe5j/aMooHyz
QXRbbQDarrdW9IrBeRO0RvZcZjHAfi0IKUwjqVpOwgQfkEMO8tUAGketNaF+dIVnrmOzfxQakn6I
fxFnlrYM0jFedPI1wbM5X2kZL7s9o9iJ57wz+WJkFJys8e+goGxKVhayd16tFMair+UjQiNqCHND
OZcksImfWDhnxg7EYy06mnYMSJtOp5TqaPid8Z8kGJ4ymNoweQAilJs08uFcx/AIJpawWGPMqqit
UyYOV+5fmzCd/zM2kWf8mZfK8w+xF4gDbmFrKQ2OzZOjuMEkYYZdD0QoM+JD71SvfhNUMHfCXQOQ
aUUh/JeWRMhmFjUX2fjRUM29FAJ03zCjraSysEuFeGYi2ru3bf3EQdSGElCfG7ehHtBdmon6M2Xa
NinnJtUSMVXP23ChVxXbJ+l+zj1U1q8GhEJ9gpRntKWPmONWO0ZKfJdvHlPVVS57xkte3R9wNC5C
EbUwTjvobmnP/V17V1Vu3opIdzYUqdE6BV7SsB3IY3p1IK5wSOqbM3v5bOgAuY9kGGSfcdGOb5kZ
jDtvCHyWuypcRV0nD4U5/K5HTrvMqZ+oSJqDod8kLkUAy+08XupzNkFi7zOz4hcrWbovCUy8MDk/
+bKwtqnyjX2q3FsD0fGB4BwcRsHZhme7+Ay4i3WV1b0PrYbSXVYbx6LFLTADa8terGhXqdqLHdAj
XdDKNpeBMk2RLYlTxKo6oVDVjcVssSPTS65pybImHnFiYCx305vZay8cwp0Nu8SXRsHiuqyKFX2t
9hkaTrPvMmYH3waAEf/XJXT6FbuzXHmTOy2lyIJH4/GX4gnwyrd4T3GMvI1WSB41RJ0F32wdfLv6
14fvX0ti+COL798x7KGHVjat2bxI7fa6/au2m+lsG9m4NRmjbLWmEG9Np9adMt5jiA2P3BgNOnSF
STnettXa6tS0SXXCtSLXIS7oBcoQGRYEpiPaUX/obd5g82dNkP7OE+rmbd+y8ew3OCXMD43x0KGl
HuGQt4bJESPfdGDwK95ID6VRuAZ0AJ4vM93L94MlzT8hUvUOZMaXj/PvXsAy7mFZ7Bg+mYztlMHK
E/Om15PmOUWX5xmrr9KXJKwj90Mzmg9sH/2ehGgHy9uPFoKRLB28snlD3Al6aBBIYclFerbO8oxC
0xDLuAOfvyUl8Oe4bD79VJncJnjVjD2gP7OR4oIc+BEHLP7Cz4yXOEN47VJPLfwhjFEK5vxOYTK7
jRnlxqHQP7KGauyw939rUnyaU5kBGPHPsmzSvRN4FFCw2G8qlVpXmULpMn1pP8XmU+7wMkQL1Xc0
q9jvMDV4naXLOmgxDvfG63fuPi9FsdMKxOZ0TPICKogsjgENGBQNxFDLqH1o54fvj/75qdkZOM9E
ge42YBFcIUS5NzebsT2me3baybsxxvLgPmODH/JK0M5N0tGl8NSsifn678zDuC5GEU7uivrRSVwM
G976XKmjcwtXtDiiRLD6BdkEHtojr4Ehu6+i5DCM8PGpmZxWferY67cQqOE+CFS6GqfqxLlFO6SZ
ZnMjZHJIZvvFGZMOcSCoNgOyxTwR+aKbl0zGS1SaXALphiVn9laUhIs7iGZOAUakGv4kPmXSKTPA
Rer2B9UKxm1G/5a5kXwFDPnslogxvs1FNyt9NoFBWQuQKsPSA8uDksYWAKRBoUuqcD0p8BcVFqOG
YUImSxcKyBgc4iF4GaPQebLSMKSsOckOsHL8xI2uoq5fhZGEfMNQDUPozQT3XHs5mNrOYWLFtVej
xyta2TbU1jefOe8yrLxnXcfZqCuBsxUpZywmfx8O9YVCzmpTtunV4S1B4MPcd0X2jIT+ozIDEBfo
Gi27HBygGVN1VjQuG4XzU6vkTzrJhhWX4GjPkPDSEti2Si/mHY2xNOcXkkH/A+mYxIHEn0U85Kbj
sWV8NG450tS3rAWKVya59RW4cB7Fl2fU6iaZ+O8jL+1XYb7Tg46bPhfRWw1F05vzdD5d34uCK8HW
iU2d2T8UqSnq/v1T26sK4uxujx2XPcZsadCga8XNryyz4jz2Vrwd6Io5Uv/24ueQwGz8Aje/Ke0b
edrhWrWfTSFxbPVGtaNYADeoSMaNqxPVp6jiTmdIcWGHh4vj4dbn5P4G0wK1xUmImBM9fyiMSl3F
PLihRO2a5R5pWj9JNuGoplcbKmsLRE3oIaXMceY/c6l7OBM9A1GU7iMMi0hFJkV3HNOWQWsfpENb
D2CTBsoO8YRQc/kSuRNeSqFBFImkxU+6fzBhUqfIafUTaAy0SBOmvv5hauS2ItnIc8t9dpO3BMYG
3QK6qpjyWwxRCJphqKuyoLlmk7fhvL1LvNC/JRCFjzD2/pghAFalTHvPFlE/XL8w4K3icoXQ/xgK
SPNU3NXwUYAA1CeGtyPeO/qTU40QXsc5B9gtE+IYYwvAcoIIzXbCEU6L89kzs+xog9OFb+M8hdJf
xx0sSuqKRIa/OAvqw8S3ZeWPkSsmNu9HOdkCC7TA2+yPhzjUN3FNS4GOBQgaf3TJq/6VlwCri0Pj
lp9SxzuNhLkF1sFOmUurNjGbBiCFuqL4nOHqq3HU1kh+5Yb48Y/IupoqcTdxQs/VMNbcs3RyALYE
usyrENT8eGym3Dr78zhpCBqKMsNlbqCpofkcu6y56AlOfjJA3p0p7nuGV5D/5jXj6P4icatptnVK
dlJSzZvFEjHatLhMZeq5mQvGyKQ6O+nDmjegXSxrmQv4tOIHkPqF1sThrQEBWg96/Er1DtXvDAUx
n1KhXAtrw4aQWlRyDY2zsZgwLztzHhCYDUftttkMSNxfHFLZEDmKvNg9WQpaHMV1ckt3a9VMvwlu
Ul3nR3s1uNitCaFsrApoKHYbjQjpvm3x1E6i9ldtYIE14giJtR5W+XgEbMqMfApuUSUfiXCeveYO
w+M3rMxhQ3MIWIeC9oEfVm2JXVnL5vj9wHpTtmX4FDS0R0Fv5eDtCVDwSXBvcvI9hV2wnWRm+xjB
wIlyKHap1eqLFNfk3R5bTpA6N/rJbE5MVqvVf2n3nVAmlrX/8b/+59fwb/7vfPXZfP633xmZs/Hy
mf7+x9+4uHxWf/v3X9r/+sff/voLf7nvXPfvQhe2ciwFUtDUhfH/3Hfi70Lo2NYcU9iCAKHzr+67
mQCkXNdw8ethnvpX9x1/wwFfqOuz+U5X/yn3nS0x8hGUGv08m79VafHvuMIwDNx3XIB1e3bn/Yv7
ruwwJWcqFduhfnKnvt+4Kdb4yLdgN+iKU2XenpJC2xuaqy09J6zxoWh40jI24l7eQGzEBz10uGKP
jO5CQfgJ9/qSmi643maaX6h7IoDo9sYSj994gDlb7UuOH1E/Dse0LIajmXbrIPGNc/LCzE80cleU
fslaEuxywa2HSFxyTBJroxU60Kt+vOJA7elOGAFCNMaud6LfhZ7bL0Vq/sK+jZ7jTs+6M/2mss05
QiGUx7EI1ykWjT0cdpKoAQ/D+DO2/XCnEemqe8HdqMfcnBOWEIaKrwoqn0M5m9PEzD21hrrAKbVv
wgft6ZVvymyZhKcSNlO0yd1xWCtQA5k/bvXJrNaud8xws+9S0C1LTl2nFlfGW+n5T910MYJWv7lW
nm9CrzLWfp9eW4vZkFdpyITOQLFKC4quYzFXI1MD2Ycm6DJ7VSVqm+m1QbUWrIW27sujkskpGYjY
jGG3KktMj2gdMTQ37CgBh8st9GV2p6BkytZnRNutyd/FJR6mxKBVOg+QUgdSP8DsRXAqZIFbkLaU
hcEJ/GiG+u++cQpY2QPmCdDkp4GA0EK4jJYgeFhbTWPmU4BN2qY1KG3lR7eibbsVMRIMhk62jdHK
sFAqIgf42q1RN25wur/SkFuH01i7Mk20HZN1Y5tTezGOLegkbwRoKWDjFEDP0BF7Z25sw9M40m2U
UMDAKLj4EYf0c4pRuw95VG4ZNnuoaeiOo8LoIIRF4DAjFiUndkLaoeOLlie/KNYbD7Y/8WDXf5Ct
xhMUpHzh1ZugMMqTHeEv72TenaBGL4OIjTvUzXGbpJ7EMW9umrFN8egnKyeoxSrlVrMEfa3gzsfI
kkBkF460fjoxNeTC5yiNV6A/DiFD4ZwrduG1wyqoMIeMk2WDR6CNTblz0MRirNJSb7RwKg8XQ2ov
DXpw+FsTaKWAzF01+AdPl+URdKix0BXwpVIQ/htxFxwCsnlrU87x1CQmWqFBXzNJNED/NJZxlkKz
ZlnflLMzPipqY+9MAcTRYbokuHp2kPlzwMFQmzwPzCUyU9ZH+iJLaTkKMvdaUppy8LjVpnqOb1G3
f/ojDZ4d1t1N4USwtJJjGjSwYyZgYjGS4q7PdO3U5saqbuwQk6JT/RoBUHA4xukfjH8K2l3aKak/
rRGutar0FuUs/Ebf/Mqiwd+SP0qfB2u+AlCvQ8JWc9SZIAgHHKOykdPIPIZJqFaICIh4lNRsu9F5
nRJD2zhk8rnUpZ9+XdmXvEnnMtXoCAnmnIcN/VgNB9gC9cQhygVzYGUwOj7ZBTZ40sKDb+OtqEK5
cv3wCT2XdY/XLmqaSotuZ1GwEFdg/KuK8T+O1bWOU4plEaCLDc6zGIMd2TH0GkIuSWXQ+EBgBz20
29SyOg+i5DoayfaQ1Y+itP1neh5gexWxt3bABKaSOQCZ/gJeGMukjRpFtixaFnU6y0RhdjAVSCTl
at49sGecLhSSLQzmale+FcjPJ6Y1Dx2ZZNvZ5VNGcuFGsrtYtF0Ukz5JcenoBp1vPnVP3nSlYcRZ
1mVi74J8+IyMpmW0NmPED56Zt/seKgpxTOvRGqFLlwLDjsCmz42RPcRqg3owr1Zf9mjjm4aRxXPA
j4AxX3ckDmK7+ZOpuVtbQVPO7fjR2L8yfFKrcJDVQSRevFGx+hG3NjHxNPnZYUpnAqQzvGDlX+cz
UsAhfLsLLECjXConJNsowRVGFF/EJ5i23UMzee0UpCdWQs/Lj0nor/kQGgshVM8ozkg3UWWoYyaN
ryhlTwmTMj26nb7qWkTQbERLrlvv0/P94jZfhf3G4CSmNy8cn8cdlKZxgaxsbwl1A65zgyUmcX9V
GdUXiexHVF39yTMW1lS6ONiabaLsHaA/RI24341cRMcuk6eQ0Mj/4e5MliRHsuX6K70kF2jBYAYD
tj57uHvM8waSkVkFGGbAMH89D4rkY68owi03Kd2dLVFRPsDs6lU9mjCCspOLN06dcdr49drmbW6y
sLNTp9NbEzRMblBFTkZdtJVSs8cWqx9W39XEddSptLtlHsYdLdD8qBxpgf/Owd7PfRfCrR/e//NH
7xp9HALom6HdBVx8WUcZVPZtMxPUgXQPiAnP/cPcJ9GZ/g5r5xS0jxRFwfE7sustJMtADEFHYGtA
brDwQb9yZmLNXbut6HSXNfZXNwo+GuNllyjJvooKBHLJhRdm5zEXQNwonTouUMCO8UfWW/4tTKe7
BJVhO1kxN4Xad7DM9jO0iBRIrskySrZmCB5FvAet9SUtSDs8/pe9xI66o/Z1ObTp9O72aMUl/vht
HRDSUiMvqf04E4o7KU9UqBYk3i28K4g9zgWMAqgbu8D9GFgnp4IONA23RO+NA+ivx1m/5RmHc2tK
QzRLBEkoDWUYiB11r97n4g80JCIVFH10saje5Ctk3yg1sG9R/jhS4nvOmDYfdI/amTjL7Z8/yLs/
tYMH23QYUC/NfK6AqGxVRt+YtlnyhTxSx22qu+iUtmu5qpc0VI24ZLnUMNSPOM9XHECL79l85WPz
VeIYpIizGG///FFQlpkaX59QiFdM8d622WN4y3CftQUdIKm+JIH96RZdCzqtfh7dgikgYyVn7J10
AdvZWfZi60MwWxc7pyMhooVOdK5/kGy+D43jnZlSyIiH1bqtZT6W+nP+AJJaO+9K2axExfhSrxyD
EF8bxpvuKGaoSDQvfAeI/kX8woKP47EsdlEaJyfpr2DyyHuf5omeRX7D0W6/e4jNE6cBMQq8K0Ao
LMJl45n2Z/Rua99Z+QnR8Zj47JtU5L2Rv3sLKZLcRKLjypmplyGZDnYdvxrifDskgI/GNvuJYOam
82ggpp2x7r03C2hblj3NwFbkh0vw6H7G8DChtf5wjANwNKJ4EVbQHeLUk5ekMZ9ZMROqHHvvUU4O
7e74KQ/Z6MEitenYtXrKbkLUibe2hxqVNAvZqCI/uEij2DFDfV9lPCm9cf03yvy1ig16I/sM6KLP
ZVJ/a6KdO8tzALGFHcISpA5anHe1Xd5bBTC8rtxkIEUT47AigSke45DddBD9npQbXmgyv84q/ZlK
/XeysLypKjzqA5jkLeQYdB4N0Gq2HrO02tKhhxeH9qC0hp5d4s2VxfuixM01/nHwJOlXvjjQPnGw
+gT+jVPEULXJTXOuLgdVkQOQJLV3IhvOwGdW2yJJMB6n957lsv4HSOSl04XWo8uYcpeedE1Xg5V7
d7Y9EgxU+HQsrIBwTfu1kL6/ehU3MkJGb277Vzy5+ZlHyQWCHakAnEl83p6wS8xPNRte6Hytu88J
aW860NHPA5ENR6Xyr7Zt3+Di9259LUa7fvznjybMv/N0eCR2kt23fpJxaWmph5OD86STBuDOiHcs
9C3kK/erTRYXkYx2ktZpogcXazFPceZ7Wt44datL6mfb1MVqCco2SK+Z4y3MB0F+1EZ5rImRCTwI
gE+tV+hLnQ5vfFenBwAzBEbI+G+dTkLfUON8Gx2KjUKo41tj01+cjp465T4q+j//tfRL+7EkmIfO
DvOUB0rRsqe2gUg0Ea9BzPNhO2Xxm+OzTBpW7HRI8ZPR4bcuyNPQ4cc3koiGcVqxbZp8OXgtKzsL
69aYZLep6L7sQdh7WAFbmk9fqUyzd06rSFfwEcRBGB9Y5fc4XRLaBRbajIIVHeMu4HVc+Zx28htr
DajDIiRYlH9WZNZ50t7Q4O/zeD4XRB53OezMk1/pYmurabqDX/5cFWG6i5jENv5IITAM3IaHO+Rg
z9qyy4YG2fLPj9bmRfTXjLDqxoBvuZuR0To/A/WRqeI1n4vq4sw1TLSahmZkTVe3w2V07xZcIiwk
+0fJkwEEBeC8ao5IIZbZDoHsgTvLT98DJmbigiCWQLcCbXLABPfYjhX9O2QmsWtIYIzNfArS6GuM
uZ1MxF4QXrkyJdxo1njuBjmIricacnB8h1QEUbklLfnHC01/yzOkG+X4R4oVH13u0lwIp7+FV36U
Jv+0IZMUZpzfZ6fZpnK8yrb8HkidM2exHpzAelMQxUNrfpjoGh5NdfASG2gzprtLwJHo++Vt0KE5
tsWfVS8cuxuXPbkLs+VjaKM/IjcPOQP2QS35cz16NPixmk9y8L9j65FlRTGMyIxsYJ09DIw+2NPE
b9s0fF6a4bMB3tFQHIsKHLBgorR7YPm5E8Q1tUzosR+ihuVBOZ4Km/M184YrH25ka/1etGu3tXfG
T1HcDfH0d6treWi8+KHKaSdOs+6q2TBsehe0M0eTe8xVd1gSZWBNEM8Ore6HFm8yNWp5FszcTtsN
qzzMGod6YOYrp+WusiiX9Q/I/KGkVlNnbk1v019S+FwXFvwfE6bHLYkcfeta1PjYrun6WMjRKwTx
UzRuHT6fmHwzruyDdx1dOWxTgsWILJzo4LndUH1IR/MFVdgypN6LOfnxoviczk550sThRryg27Lj
5JEtxuhIXhulqndGzZGUlSRd0CfyFLkD0t6Q3aw4yU++1726Xhpc3BhdIeQV5OeaL9q2CThMilQP
aEkds9xRUdpfu3DBqDnSAuYTKUPkRk2ZurvZVQ98ba7VaD2NNhTVflyr0Utr3pWh720Kxflhx8I+
Q5bdhZYWV12SeFtWsw/en9k/OSLkuQW17tD4iUUk3PsMO4geYXtHjuYrxV175wnQ4RXYF87yFYUb
C5Y2BMMynVy0GbpHjIO7tJd613jcPkKvxmE/NA2vccVi2AO4Wfg24WFNxmouZoOvcRD7sU9fY/te
Y9ffj3hyNiA2GWU7idjiYMqeYcv37ghkzHzpOl9w42PcGfHr8mu28T2LPVJcWftsyyY9LOXy0Eyc
14REYKVLQSyy5AYDSuYy5MV94HpYSlbawqi/BEeuH+zjOKZSJWVD0pB12cdvaujuQki+HNovBC77
DQ+x+W5WhX5F/WRqhAUNbzU96pK6lbGxoE6De+xRUp0f2sLlKOpTiwh8LCGo4IXhoT4ULLAa5y9v
4AGZIGmAxUqDuzH+3bB9PKeB/SuxbciGCBWyI6ZWNpV96oBEsGLEryMwbDrTojDaCqpItPdYOgHR
HtzcAisI0aEczYbaUzTbhhxZnmyJp4LmwkJ/8gnEtSBd+TKXx66f/jZSDm/N1KgDBLSzBG9AtBO/
NvHqx6Tn7aoSdBQ2vtOGjsTqYokciHweAq/T/q9OtNQsRCkchq48UgV75XGAfZbV9zBOX62dJfu4
lvc92NKNwKBq2QPfEQqQeZfJe/V6n0Sw5OmY5l7VsKaugg+CNc+TshVNCcOxyq9F63oMaIgBDA8R
JQcFF37eCxGw1SARjCfft/cOEFQ+7S14z+6thAHNtyj+GqJk3KXiHKdkYQK9dgqu5k6zjjvpEe7M
xXjmmNsj8hEtNF2gAXIECR+WJX0oFhI0NbakLawipqS0sw5JrLgCpIRn+SwlHkckEVS+B2LG12cf
xyn6HnmUADssHyqtggvoEXfDoJFxfyr3Zljrlj35rmypjknqv1Qj197Whk2lxkew27R/h8hhIZUl
ZShJR3REMHvFuRoPr/mHSN6jPEIiZCZmvcZXEKX2HJrl4Kx76SFuX+PJxrXKebxzuuRb5eUhEGTG
pihNeH3FHxqdvpNKfqSTNW2qGLsRzqjgnAc76QyX1OOlbe2UPlENv1CmLx1uOr6VdQcY451h7i9o
jnDoBPeMNhpOPhRdmHrjn7Zh9qR01I8waTssuo61U1A3ywER94M6ZaE4VtQQ3hFJODdFoBEBMKUy
gWw8apQ3Bhs5S8H8MpqWzwbYYMYY2gl9WQRHxwfmN6mRla8vybl1IufKOFx5jBbnYrL2KJkGOS0H
UcUKGzaadfGyJiD0GcC6GPJTqMf0uesafFCqK04TGh33ajJBeBfveihCcJRAzhGmzKk8pV+6/hnh
hy8q0IcOZmrFOAHysqm0f55IiUEjY/1TDOvvEddbfpTeNj490pPPoy3vrmHt3evIWMijOPSt5Yvk
/VcUFEQ6e3owiim+D6JgP8X1E9Us0UnJ/o/qO65XyXBOJCEHZX3bqxPX4k66xdZM1HG4yUpUh1zg
d88ywpJ7CgPMEd8JJZfiLcqLZ/KUCBNqgvDfr+wV5q4iPlJjp7YInZRkD8EtDkCcjK1rk3hY4ETW
032vy5n05KWIQGl5Yf64DOlDi+kN1mv5ptftEBZTJn7LcBx5HV7QuiAzZsb6yFIIqS5Mhp2CzCJZ
D21V+KHgyu0BucgdJKer5yh2cfaua8OvAdIU+eZql3YD3iUQPy2DozSjOhItY8kPr6vumuemgcQP
gKvd+YX3QqWw9ax53NLaO35iHjswXs34BZwDcK63WLO+A2nNcxnlIHbG78jj8UTAdmqDT9/GcMhy
/UW2Leky98mS1UPZRxVXgn597a9tgd+hkeYURinwv34T9vFW+fbbxPBNriS68j5SZcU2EtPYLoOJ
ucn8FzIJAJCz8XmgiZ1yZQEusHuW3Ni5CaHFQdjhHLFrOiVqlMwwRXQm/ohpYV9ysO2Xuhg/Zv5y
O6xgC47C5EaSPCSe8VybYrwv3ADuRjLcOa7CSIdfFAiLtm7+kF9LWFz7YQTZ21dCXjsrs/aBC8vb
86Md2oJ7onj3kZbJRzGQSk+Nua+XG16FGITc1srn6J556pba1FAFZYQIk8+A4YqIhvjfyqj6iq50
LESTnnsvx9JI8AvqULKpa1YESXrFEHISploDrNwRx+A912nOYj56CIzfXauMmElcCPQoTuFawGnI
YO0WxF57hcgQuyiAfVtMGyTvcZ8U9n0MsW3sy0dnaautw0XEpDng/qw6dTbS7ExFc1mgmcLzeWUv
RFtlRmlSPrjAovByRh5ldkm5RkD41uWpq3Y6Hz8L2pjHDC9wiCo40+qZjz7dG6BFC/wvLnLSHUZe
33fCTaaI1Q2kOcs2Jn3P2gkYP5CnGukHDdJW/a3uCWDDUYRZq1Pumsp0R1SLDau7U9CPX+xNIRJz
lw7tunwKOr5+Ztw3gI8O+Jm3Ror6oPHJEpXod8oSTxYbfJIvFDGbCIf4TGYl0iyLxpz7Z5ASMmLl
TPFVWvF9oM6jNYIrVoELxnHWVTv6u9Oy4DD+fuHRvwmzFQI6hYxXhF4cMDWtwRjIuoGWa2d4BX/4
RzO4XYN29QnM58C4ICC5xey9djxwNaeNpmhzhIbfimfjzNgw99Z5SgwrNj/folryhByyw6SB4VOW
yuwzIEDTX0F6blOvTgQKZCnc+skdMMBUeVKBWFfx0QqWv0E54J4RYsSgaceHNPDUxorb6jbjWqqh
eb0bK2r2hBh2SCZUqdHVwJM3bfda2uGR5RvXGNSwl7SsKUvLDzUC59mqJ4JOag3oGvIdRA033QB0
ss38Xay78JF7K71hM8CZ7mjjAB4yoGzYdO+SWWfbACQVqI+Qm035MLvxb6viXbZ871Sq9IO7JB4k
/tWypAJgh4VLF1yuOexQ1FbQV0jnU4BZLhIrOzshC9q8uopFZxqp7KQt65OPVRg82CUBuMhmBzie
2pvznhURejk3E8g4hO2jEdZddY94zqcxI/jiltfEZ+2Q+C99X6AbT/phnGhdm6EQNCxQuXjIJ2DF
38KmiSIdDxNzLyNzea5ZRWycho+pbWlaE8kjBvXGSqBFz0b9NdqkB1RF5RQHDDywTaiDn6ABqLx+
YAZL/Mhi+dVM1pMbdN+jh0LQIzxtxqGl1my8LjPpHSd8zm2ierngIO4d9S0CMmtOPX0h31BvxShc
CyVes+SxKNoM56LX3pHnaE6ZB4C5Zqv57NcEzcjZb9idyPs2W+RrwuIuyJY3j9vQqY7Xl5G6nD3Z
huUiGCM27gCkyZs765nA9OoW2ddc5c5sYoKzMtURJP14o+pwrebhP6GQTjcqIDAsrtGS//pL8ikY
NEYTbJGtFNWHDEY5d4dBLH/BbpN3tNcXx6j3uL9OXfzUJkNywKbc3BfjgkFGfUIsHy4dU9xhWhAa
HUPGvKoYjkxg98/xZIbnKKLpNE33eRu/jlp1t3LBAA/AxU24nG6SMgMQ0bINc7vhI62cu7gNGAW9
PH0I89HeW2qh0HokecEmgfd3XshcBal7DEcwKTEIxrOXTDbaJzcPA/hEFKY4KggOD4F78krLfZhM
Gl911t1oE3YfCmVf63Fur14sf4g1QHqzoY2MWGdJN0OVGA9RCPjGZaFcLsAOQHmeoO7zmHeGfZjz
XUAt3yPU3KqqvC+rNKGMEa2/9XhADvUBdaM8D2FKUB8vIAi95S0dc+++ssL0yRDnr9n2iGFyX/yC
PRZvAiIG+yLeiu6HneDZKv2EJ+w3uTCaziYMgD3xqi0R7b0paBdZ2K3vs5lLHAb8F2OyT4stTbBk
Oa8ManSaUg9tuLnLungjNSotGgsHPUPCHQObuFN8dCP6X9PavkvXnokaz9gKVElBwB1lBZM+g1Pj
9H29Ken+OqIdaLtS9/Q4d2X6vlDBsJFe1R8Ge3iiytUjoTgonol4hrqL9Ayq1WC1u3p6rWvPOzox
lu4+XXG0/Vvq9KCFRzGcWKlijqgTvN9juTy2/bxHILkX/ig3zjynx9TuP5MxewYZbY5s2W5RG6an
XugKB+HIpTof7qJfMyz9Q4G9kW6apdw1sXZ3Vei9Km+pLzWFYEH6Qppi2vO4he3ROwDxOyjs8dgf
xBy8dsXwkkmil/iqe1Ym7DPjni9lwGtujTVbA4AoO1JB+XUpBRuF3qqu8SIlZYaCxYS+ck+NHial
hq2HfgQ5hiWwVe/o8Pw1JE3+DKyYXbn1MRRzeRoWCroLm701oIatp7B6wXtiMsrvPfS6zZJT4rRQ
8Uye5J3tP8MbocHtXLW7Jp+BnWJao/fMthDTbN1splQea8Z+cqx06om5gryCRFJMvGuB7h+dODUb
MD6/dQhfkADzNOPCNglSqHY5912LiUPH4BwdzMmHodhj6KxJd3njsRspq5YOuHWKkBiskI02bgGO
hDHfgQWLutslCcgB/BP25O9V5pjrP38YgonHrCBMHJOtpw6PTRe+3qeO8Msdpskz13+DDst4m3us
k8P4u6/BmrkQEjdu3t588515Uf0Tq+iOdfB9M9FrMJb9JwYCeKyDANAoP2acYjvHy34gPoJaYNjf
5yAE4Tdk/W0cvkDc+1zO5weWYAc7bmuqeAuCoKQa5rEdUT0M1e5rtwbehirIuuOcDZuASRlv720e
uvBlHKK/6Wg4pqjSUJMyumJFKHda/ZimW29CtjmUl4rhyzcTpURL09MVhu7pavZUBpi4b1k1aYSB
L7+OD6bjGuYlNyg8+U7HuKozS3CLCPmMpMvzUhbLPuqKgx1G3h6qO/V62dJAq/TBSgvGwYZ6LtJu
JH/4NmDw5aLgwnnmgwHWiMcwipBEE5jYcGWi+raF/dUPRmGxaX6HVfi0CDJErt+9jAnQTpKUH1Yt
sW8AY+dlXWF1f3hp4WnBrgH+g+u75h0Usl9etD0KtEEBMSuhLiVpU84tRBlgOe9m7CxuYssf1YaU
ZfhrJ6Ej702bv2S+QqmH74+TGDQSS12L2/QWWPBjSu/k2KrPxf10hP7xqbCgDgKOasneBu5reK9S
1gesBWi+M+Y4tebm1pwwYsCtB56HnWj7EbAOCTXK2EOSjJ/+wnai0sk1TbwzuZ5wM83hX/2aYbJ1
+9Do5D0j5aUC5rbS/x5weh40CWPwjthkHSIFllMjJ+8hoFLLNFzh2V7LLt81S3vMiDJrkXxEFsot
bSwpFYCt2UEt45k4xgIJJbrE3ULzaj5+E9jBomMeAg8ZC2hiL0p4sh41wGwDMBNhgb2XOkNB58cb
I25OpPG5ty0WT+jGNSIqE8IpqwwBIO6N8ajvdGydXB9RabC8vQ6ad4p2fPKzuPfj3kXMGhZObgzr
YxK/5kly7BXhAg/4ACKCfcZ2eimU/ICdcqH7A94XbWh230JAuOhmea7G4LYuhDT5bN/CXpkzCtEp
3H65vvMBSpFyAgeHs/aanWuwzSg7/tYODXfh0acRGmV1V5Lt2jAVXaaMDTObsHSZ96PdUSkIF10E
WDEpsSgtQkIWLvBwuua5b/aLjSg6BNZramMzq6ZVXJlT/o8T7VB9dGpTdUw9smAKhAo+EjZvEfct
7zedOzmNXp1T09OecIF8CPj5idcendxOOAi9fQbVDXPNvYtPKJmLc640PHhKVynx844EONj9oXuG
Kf9kAroYkla/TYLJOTL5mVQNZDQn/6rD6Fp7a/38jlvvtkff5Ejha+2x4CZgLt8XU2Ln/+XZtLAC
Jk+2kWcK5luGB2hr+brPrAzQM8OETeE8o7FNZxzzNGfiOeyJF0XoXzbU9DQdHoa0eRxV8mav3DCP
xYyADWPq4sntavBaFFoOueFUnp7SgM0nHhcqQUTMoghqZ9vF56zl1mAJ2oC74AjS46HuYWrh0/vW
zZDed2TlLksfwYoSU3slXf49CdNefOVd2LuUrz2/zXGOm3S3dM6+d6hFmiS3p6kJ+rOx9TOPfDZB
rf9eVsFy51Gxm4I2OC++91N42j3oTrzxiKDugK1VnQL+UqVHdYfMbwvWjy3H1Lq1HGP7tWe1ISY6
kFg8F25xqtkE8+oSSA4ErC+HDWU/HeKCC+kcTz/g2NkzFMsa8WtK7isA5PcqTYkgRuTTbLd06VCh
ltWY8+R/eMEUn7xprO68mWRwq0d0hrx5owlw9Rg72VuXEGwxnA2NwTIX2ANmBGX0yfaC14rqicXR
mnBEx2c+m+nIKjNrM0/Ux7jNDImtgzw/hO29mP6qCke8OAVbzRq8ekcb9taZfH9HIYu7CwKkXIl9
kkjhresmfR+y3Jjd9DmfOFkiTeMttiOEuRGTQvWA5Qls6JC6PwG5u21j249hLAnAAlnOyvahZe67
qF2h7RZ1waTIXo2mwpAZ3KlLmpP8geGxm9sLCPSRsMI1ZyGBtKjPRN0ODMYWVbX9K6tq67FP67OP
kf1kjwt9ymxyWpk6jxQanBuPV6We4586y3nELC5O6qW7Kbi+dF0cVdW9EL7qL2285kZZuafZVJzw
+WBzLMATTQLzvp8t+XUs6fWIfThRyKw2oUBALCbYl4rvHY185i4dxIjGZuMKECE1JB4WpvLvtABe
19HsMc36Z0qC30roMzwltuS6epH2cBS0VYhhpMVJ18EpdoIbxKBDDTcZbwQzU4zxxXbOIwcSS+u3
1kdGqq/lOve3x7nxL4O9/CSW/z4sGNoAzdTVsyXxFeASkPeA+i/ezLZD6X7bonkdRCninZfE5775
GAFGcmkjGxwp9dxm1fEfd+qkBdBeH1VV6PxXkzpn4Zhb3BUlGXh6ufLA/cutqcmtapXvfYfAlSyG
5DwAyJn1BMep63iI1BAIptB7qOz8Fkwdth6XfYJUfPAAjsTHXkAVhCn0N9QQJtKkuLM7DwNeKvEE
NSeLsP/Rl5Rw1nY7HSLvp85ndZIMkBufKjm+I07xJlO+cE5fbDsaij7jYfiQho1rn03PKtV7InD6
yBKXq7eMUD4Izx41F+tKecGjKSu1rZGDz5Xi/WRfkGfu8oI/jRnSJ8MIQehk9TWBo1V36ThCUy87
/39tmXekF3r/N8/83a+i6P/1q/zzr8svw5Wq/dd/g2jd/fXf/9NH/79+yv800qtwNdKHUtoqcFz5
v130yvu38gPH43+2A3v9u/9y0Xvy39Lmpg/3VgqJm/7/MGw999+uwnJvuyHanuv6/v+Lix73PSb5
/zTR2ytB1w6FI1VoS5LC/P1/mOhRe704sJrlKONI/QHiCCKccvPiK+pKnLyYzzN9qiOPkRDmic4O
lNt3jIceRt8DXX95crammtsMPenBnb+aA/qFppTGY/pnwQt+vxy9o+27LFfwCH34UtlPceED73Y7
IoOM3vHESq9gU2p1Yj76Lit7OMp2demEsQ9haNnclFX8Ykci+6lxUwF6FbH/POPLDNdvPXGyUM3x
S9qI4qkiThusehSPPGS1Z8FG+69omYLvOfOs5uDaUv+EWR6gdsxT/G77qmQ8wRomtgEmjHUtFsLP
iK0aLxb3kQlXFQwsRCoQg5Nd0efpFzS4utHyewBz6+7ryXM/8ZUtz7n2Gav6IBRELcVwaNbiUMJK
kqe8bz5SWVEKH8asNuoEc46XlvIQ1iK8r11IED4Yl5M0ZQJ6s+SRyaGx/A311mMiJrw292NzHTmZ
tskS58fMkjEexzDhgZCBav+jYsH0qUzEPbzI9XyOcrK+9YQNiRqP+S+hneAuiOp2myDsHuIsyp/b
qhdA08340VvG+qp8iCGkBHDrV44fPVIEP7IbYidVY0AiBht13c3riU5t4HkEn3OVxT+2qQgDWuSz
t7MzBKCCaXauQ1RzmbPfNiGj6saNaT4IM9W/4Nr18RoPff5J2tJ8N8YEL3XNqnbreIMkDT4AjQ8y
ksRygFGsmav3cpGJuQUujIWiLmrigbzEDpUup6Z3kl0+B1j7pNVSDiDS5KPqS/m7HFL7WLWL/wh6
WLzMwHaILaQA0EsZbAPkrSPzmv8hE0E8aRzR/aOkLs+pH3FPaOQYfVFkbbNXC2S0vm18CAz/7npT
uXVCqkJV8iKGWtEJsyhuPuzNshsfsv7EbOzdx0JhIK5mF16A1rRDr/FPRRsUcxMuoHzyKYAR66/G
OY6CgpmKTUSiW5bREXfWN9uwxDmo1KFJgFgkqygPFADc2KpTtI1x44jOUiUDTvRO/x5cMXyF1cim
0vNd6yXJR6YNyB3NhtgAq6VAYZOcC8MaWZYkJQHsYJeGYM1ayuAN2DhuPDJWlazpIsECU3QNhQxC
A95DsVLvdRu1+7yyvPIZPP3wztI1oZQ+V4IGPZn6X3HLC0s2wuXKXNUSiQt4X+ErfueGUmxM9PPs
PyVeDXbQqxvSgbk+J2OdQBLxgW2QQgVesBgXj0ldBjCbkjGgfyYV7bkH5/l34rv1z1wSBMOVVb3M
1sS4V/QL8n/ABmEri7nlkTL42B8caLJRGeJEUBLNrRWO/R4RZN3KniV6yy+9LYMWh1ucZI/eENDs
1NPyOFCC+ThFQ3JxaG87uJEhROO4xOkDL8ZKAFJpebUFdJMNCkyvD/k8I5Nb6C94Z1tzXwSdeUim
zD7LkrkHLOb4U8vWf4WyIh9m1WYfTZkw+kZDVWVH15388g5noP88qozUcyI5hJfYmuEtRuvO34Ov
9KJUgkeSRHD1e3IFxKisjxaXKy6u8j2YLkdca5kQZKmURdSJbX2Ny0I48/h337Y9azNTZtSHqyYk
mGLaAO6vhblx7zcqV8emdWS7vpXsJf2uQwSaoT50COkmJKcE4BlnC+gr8xXqqZJ3Bl4pYQthl8q9
qwL8cYclzmL7KWLdmt5U0RQlMuficvUve2bZpi+Lk8fD6diDen1iJ4d1w1k090uZjb0DK6IsmYxj
jY2J4Tsz4mqaZl4puJWTrQVkpfPPim4qHilGb2jNAsL1KsYOSdr2qoM7ds41TLKAisvIe6yzcWTQ
rpKDnffFLfPBgOydJsP0Gmi4lzRv2k/c4YuLHywOJEHyXXz75jw6uU3c3gOTjt59P+JyO/qldxWg
j19zSKdbpkd5JAIgAL+UEYEPyy678FJY7nCCjRph59dd+gnwrQEFlon6aRDV8BnU9fKN00Q/ACct
EOnbiCMpI3JMEZTzMDspy7go8q2rKwFbbvjgBIeWplCY1YvrP9YWE/JmCXyJjXx0hycxGn2W8xAQ
3DV/O4wjn9T+pbTEarf+GupOvkduDB5eieQpg5nykdXYLiB1m477cyQGQHopdllUeqjSnMQo6SG5
NASBKZ5PGTvPWzwNTM94ZavHfoA4zkOhcrFQxjn1GXQmsPBrpzo9T6EfARkM+/ZWs5j+CuvJUdz8
szbbdbLJ7qaFCmYE4Ugc8fNke5ZLguip3VcSw3AcoczF5NXPNUW+D4vGJnawEYP+NK2f3kf9AtLC
m5on5pDS7FM7996txZq+7DXn3PWa8Kryeusqp2VVMAun+pwdPf2CUBDDu2zL42Ja8070mW9oHVAU
QY/t0MHIdrL3ICn9X9ns5SfYwtmPibko76YlVR8qsMf5wMQTn0vbZzYAA3+zwXOxTfXmBuLJjNPQ
H2DVIZxQnLYZGEmxt0/iMXSd8EcLN3jscy+6nylp+SOBTW5BIyZH3erqq5j6Ekl/9OWriev2VmI5
f+/By/4ICPkOwJVebVNRhE+uZFna6wYJeQmQlORYwyml5Lfuo/nJl6TjdvYi3H1HVvbiikCDWhnK
7BBUtQCNEEevRhbuA3y0+KgtZZ3qvHInWE89yMtW2juNP+DiujJ9nH2AmuD826tcXEnfiOFnW03z
rvs4HTagNRUgcIpi+Z520ztvdxA/ijJg08/+npemm8f0V7g0NALPtv8WJhbPMeS96iQ1aX36D7PX
RCt11hATIywKRXc3idZ6Ud3/4OzMdiNnsu38Kgfnnn1IBhkkAcMXOc+ZmocbQipVcZ4jOD29vyy3
YbdhGPa5Ebqqun6ppEzGjrXX+lY5fU0iUnszZj3akkp6LvqeT1/NOO61UQb7UfEegp1ZUaqsIr3u
i6J+NDwUJIbGmjm1S+VvYJfex1xY3mXgJ8Z8NOrHTk/jAuqIg2U4yL7KIHQf74MoigzE/cRLinct
ueBHmTefes9kV4EcxNGbhGxSo2hCe+l8F/kV6kW68kc7OuD/IdE19QFvBqj352H0cBp23pw9WCqM
Xuuh934btA7BvXKKH5Vz9EwWCEm253gJ6fwJNip16t+cjHgHXCBm4zMPHQZthWJXJTDzkmCMKfVh
iMGGyR58xXbd/2h6YLcj+d03GYXNxVQ1ySLZAEdcDiwrTuDw8pPl8NO21KDWeo6cSz8MxnroJ2+T
wOLA+kUKTk9Q+KEER5eirNTJ5eeebrTb633Nw4Mwm9ftXL9wd0UqWgVHszKIE7jDLciQ0vqoD3DY
+d52bGRzc9Jo3BVxF67HPt1N4LA2rkmvm2VGcq/Socdj2OpTiCoNB1Ma8SMhPZw1Vj2t3KbDcqdA
EGRdMz+XA33MbCLKr36EDAqlcX5QUA9vShnDiVm3vU7D5FAZa9l0Azd3H0iU2vq9ZZSBuRplt3nI
NSwW7PSbLPXLg0/d7hqy/bxhAiWs0dLnPHtgymRIgbQ05uHiiH5aqynCphBRIeuYlfhVO8C7F36J
dw1klH0y6aw4tLwV7s1v0sJpX0j/EhTKALhbzdzCe7HVrqy33ozvOIkCbxfN/fxGWTRFtBKcsJ91
+tpMPTz1OcGRxkucxR/sstlL5ufKLMbjbAzu0mtlhQaF/HyXYrIjfGjqy9vWITHCsqzLbeC2cRY/
WTG2W1C38X70VPXCkkr+xDKlCyEcm0sb4L3RpDt1aFHFnnolLUVWxZYat+4W+/S4TRRW9dFvKFps
x/Zxgn4rd1OIgjk2tdpSGaIvWoK/SjRmNTgjnPk8DenRGcwBgyl4sYOBt/Y/IR+ck19t1VV/1H/5
D4Lsv6p6apMoVv/1X3/Z/fdf/zPn/i+/WP/NvD/o3+30+LvTOX/1fybi/1//8J8xecAZJOe/fgog
WUmn2uSX+l9v/rZDG83/TT+4tgmdN/+Hv/LP1L33D0dyIQd8SiEV0XpS7f/svLH+4bAZEp7jua7/
r5039j9cfjMgY2gyxfK3/v3fOixMMS003j8QHSzJBswKHEGe//9HL7Al//9/FQyk75LtFxKFVTim
tP631H3Sy4b8t5rv7QrIbj135KGeFQYn+8WovLdZgW9iJUS1wN4Z7KXplGrvFeF2TLrfsx8s4RYz
X5ghiM2ESpD7BrhIYroQagcvs9J7xdnbdcOZAAJTkMtouwx941grwC5dzPnjGAThMOOxyEy8bYlz
JapYKXU0yRo65K7olo+WNhwiyL7E8JIeVQWltIle2DTaC28MnwQPyoWs5YGtzIJdPd0B4/yhI+dj
sMr7td3ITkT1SJSDPLvxVv815YHEis4gk5jGb8v5E9aRXoxPpksxYwJOGL4up8SQ7qcxtrbdkBAO
F84NMTy/zu0ON6v9xBGwinz2CN7Q7SPLA1PXpNECJImN07u7OgFlXeyP4pbC0xFTlpc8hH7wTedV
4xsvU0tXeuXmfLcx1CxzQnKRE2CtS/lGpxJjTSb8ddGAzdX3+bOizAeoog95FokfammIqRsMmfmK
zP8iAlp5m/ZNyfIZ5OIP88YZQtGydNxL3+l45zcOFjcXdIyL44xHKhJF2cnhfa67dTsxR2t7+EV6
4WqaaB3taNQ7ylTNZZT346UxJYZNWg5Lk1v5lAF2n3FRZF3aP6a6+20hnRySrFUr3IH3cd3nIR/7
8pR09Ah0RfNY9/V9wDIPAn7nOQ5Sf1PXPtSPWb5ZPQ/b3CBz4brVWldVRfy4bVbKQWAhk8822yNQ
lA0pQSUL4naZPk8NjZpZH20YXc1b1XBSmo7TXaJxvCbhzCOx54Ku0FLgrSPD21P0jJAfP5Bxo9YT
I1sBEe0QOc4qT4300or7AFv74hqVMJnnsapObdPhnQXgsqxEsc44q64iICY4N+RZmWLlQx8uwvGr
ZsaAtN5YwF76hnQa9FW0JWMx9t9hofu1r52TGOkVHWJ5s5pypZ37Ba2dKfwIc4FLilJ47MHHOpLv
9E8cW4GvX/CIx1jNwP8Ut+6aGm+KUhz7qgMS9fXwhHnd3VQGsraQT5PXlNuuEdgU5wLhyAi4E7qU
8ZXS89aWhXuCAdOFXYVIHzQujGsBeRKH4wqT16fE2LSxe7Lz1uQTDba1BVIw+DQ699PEkrswmpZU
VBvvNC2WharzvVWEm7AyblEEiSFvq42BaIjWib/W+/Yrd9tN4rOJxCcLUmx7K1eT2JCevmSCV0BJ
zCAq49+uSD7+1iOWuO3BWImFxrJlsxdkJc0NLX2p05+hSH9oschuuCMpcQw0t9GuvZqTme7t0RsI
ZisCMAyeFoHaI1j3ZtNWj6hg5irDeMo7k6WWT+xpSXdm9CsKn8KwerXywtgX83yyPDRA21Rc1gAp
AGSt12ZcZQsk4+qRiN9P0D+HlZBYtoPw0Fh+sormRBIOE+Uxj5xHRw/tKtF2iyk/L7hQVRNNTsM2
pe5qA4o7XdlGgvpl1j9Ro52boQWoQhODWDaGPlk67j1//xfMe/RPy8DSOXYHOr+CrS6OGQ07v6NW
syYjHVe2T1TJbkP2zlteD29j9gzBdP5TIJVSs3dJYCEfpcvOEx8t900pnBP3ChAFOXu7zq99EjjB
d0hg7DL3xdcIwXdjGvDDQ/xeEPWwozo2rVsmkKADvOwPSS3mWSfDSZTTuLdC/FgTnA44eIOEjexl
h4KvGK0s+lRedkqBfy2tThkXe8Krr0nVLgFdKZ6q8NyE295ENdqrGhVsSxAsWBgGepEZvrsoWwdN
NgcF1QAn35tHDRWx6YC815P5USudvXRsx+VDFDXWdziMDkbpZrxVllsfUTZqPKT+SPdgzaVLFLiZ
fFYiWR+uOWi/u86drx2HHiJDWO9HerZg9/KvoRPXXevJDY6BQXiOUOBpUPI5ay2aJETSHBVCHA4a
oPbSMPFoREfPTOnwcOW2YeFKpwB5dDZFeonFFGNxtuaL8S8iMCAJ+qR0IS9hwUfGtie7XzfQeDg8
nJDNYP2W+eIXFCsXwaHYOa35U8zS2ZZw+NHmieaPZh/ulHsvnrGOlujK9x53OdbSydnGLvhwiqmp
gI0QNr1evOczpbdEgNdsgDATUsE7lBe6o9e0GMpNUwV0zrqDfO24k7Sd+DWmBYVCMw1QXVSeDTyY
C6dIdyooGy4u/BTNvtn1nUiu9JwSGityD8MSfhNElXpjehmWBRjFSx9i6DrFec4LgA+dTT/5OHb+
rh4DPFC1+yWZBBlFieuFczLvi1Zai1pNCXnDdqQ1stybRiSfBwM74hAYr8AdmDvgP8sY0GDQJv1L
P6diM8wNJtf7L+NMjlsEVPazuidgpCbn2M7eG/CZHJNHSBcNob8wEda6MA9zO/iQL8fhmNgI4DiY
5/XMT2EFwP2jyBgFZha/3izWeTx/SWfXmN99kbns6Dqs2gHuwJ4VJrDudJuZFrKOhGTi5mwyQptN
YRBxUrrFPvPvpOssfcjM8CHbmDPwMcn3wR4hclLMTlXnQzyTFKfzmgw03n6rIxNZxqum924z5pKc
Uo+VmqdxxdPDwF3NppiMl0LeQW+PB7J9MArppjTJKcWvCTD4oche0m1Ff2unwms+ExcQjQ7WdxcB
fvcSj4yW3dE1zHw9z/HPGMBIHrPpKA3+uKnbJ9+K04313ubdSbnhy8zGsQmtiRRgCAsRz/9BaJJG
oWgoLLbnlHxfGm54ElN0AqvFsH0A3qaBnzPGSS2NY9xm1s0yKwwF9zdjZDu8fqlSt0vfh8iR+Q/T
6Ig1bX+w0vyaZyxQokZ8Ef6p1pPCIWLSW31C/SUaC0lsZcyzvaSXTe9cxouNL9hwyWBY6dbwth2E
+7VvRvmlQWmnE/5PNuXZvm8jPGdsNe5d3BzjlBwRPZ0DdM3+VZIXWdxHW2fwWXYE9an1UzxcWDr5
VLCDxVOgqDhhresSrgEdXbUF3IakHOlN6DtwlzPOWB54KxpdMFDpjq61DNKa6D9yvwPQPST5tskg
l+MFoRnb8xyijGjesWn8KjVEmU7RKx/75WYiEJvQ4NvkSAQJBP1TgKfP1qlxSGq7Wtd0Ya+Jz2I/
KwJAO/GI1hzIm+D3+CmyLpHqzqApzQcsn/4pjj1wV7H2PqNiftltYsarb1urj04y5HtugSfori26
09fnbDOe2Vb9QWMVD9G0NZ4NgcmMjRk3++hhAJq3AkidvpkB8lija+NstRT4kPxeNOMQ/s7z8sst
Z/vVRQsxTBf6FIov43w4fsTBtIDoXj94mj1/PekziQuaCTO6BkcjNU44eR4t4X3zhHw10MyvyA7k
ETT1DbPpPfBatdFP8vpHUDrD2qv6juj5wFILJRRcwL1cSFymAtgppkjjq030OZh7n3QHafCqC2JW
kbwBmpJ+sCF4spUaXrsomMmoYBejw9h9c6BLbDsludX75k2ZhXrxiXts2PwY6xYU/wonW4s0Irod
I0II5VCJZ5b7UHokJk9o2OKZf/ul6CLvWPYxG5FSvMwTXQf3X1m9tF9MnuK3hs1grA6sLSmH0Omn
PwrzIS1CC5Z1jd1msCYyDKGE8977FP/e/zgI8/noVsOz4VE+RslluPLl5F//UjwmAOXHTBXXlBZe
sm7Wfpys7OqSklqZHgKD4euGIGegdn5XfZtThsZ0/+Bai3mow6uGuXvuxnbT04R0U/cPkjH8ht8D
QjQwKUTEA8K6eAwqUWKvODVjQWeA4xF+xtV6700JhoqjKKczXITUFSdd1i3GwC/3sW+pXZE3cllx
09toew53M/H8ILkbDknR1Hbp3AEseN1yjjwHYYVIumLHktsbCt9JuvNlUz0EenpiyMGk3/8MDQGz
GgUhK5n1YC+1MN/PXu1bN1zUd//GKy1kEyT/hZWXFxep6nfldYcKy2XTq+pNKny/IeEGzOnuxr7/
rOJ++HYHO7twogVW8+DWJYZu5wBJ8YcSZ0ipZKHWIsshYyP9OnnkbdwRuVBIj6usk1w7ss0ki8vy
xVcYYBzY0JDF0nXaZvmX3X+l8SwOWT/MENd758A29aqVpLcZaSklZ4KvbOVR3rG9V5cAj7G/C13V
yxYoy6bQgb8chX7UFZXboVM+jFnZrDVXBwd+opoCsZosIE4AJWm6yoaR8wkquAOFO9gP9TieCgkn
WsWPHCogtDVLKIxmPV5ajzLVijgbcvSumIhMsgra+VWcX0GeYcEeuIHL+nWs8+IjNsMPgx/BI+SK
+zGv3KU59Xi77OHNtWvvUTZteZJ3W7XhB+anjuqXIgmLpygOg6PZygS/D/9/ErEweprq535VqktA
wZSlvoup4FFOOlcGN50l3E2pA2FL6YPQHy9jm6Y7S7A89QDkZo3IsI058WroXkO22+OYVcvCdvj6
x9yD4c6KI9LyObEopaaqa0kZl9zlRZQyUqh4S7CUb5fXlRul6S7ItU+1SdCcOkCykXcfOItLXzPk
sv2lZS/PpvckN7GxE8G5SC8WjxRd7qYz/q760tkzBWvIHxtx9xgWqlcX1db5Qlb6zklgtdwH8/gM
asd5qHywa+YyZeP9BnzePvoJXbBewIWDU/ghHwBY5MRtHrCGEr414dsVZpQeG/bZRwgAYLUCzGty
HpN1b4GEEinKel/a6Y5QY7BF8Y5f7GJ6tT0rewopTRvjgnVgwnq10f1EbM4SaChNTEDB4sLv6mZf
KGoLNGsJmooZz2gahKGdcg+bzXyjGDYWCko6fEEfOZ9qorOQXBX8wXNWImLZK0IgEMhdJdvUHjJo
MxV4OFNorZpviMX0m0Cje9Jm/M57vI2z94TD6tFC+lyRDFwVeMEWPHnj7RhU0Tmlz2pbjONHH5kf
XuwWqy71n6GIBSf2YS+cEMmWCPe5o9Rzic9c4x0vs3MR+w9tO6lDSo1uiBSzD0V/K6hlA8eUUWPu
JFG4aNvROaSKZL9pldVTMHnlU+7UR1dfSlzmfzCKQaJquYzh/Bo1WVf+ySFFfAOWN48dIzZ2KozK
XQp9fAPJWlFt+Wwb9q9WzR/TAABvzPqPax7aX6hJW8vRhA74WVIcMJNXGKlO5DKbCjKr1NezEqVz
hi//T0teZ5moa66ir0EW6oLrYdwYTjQvDC6hhzk2T01IkVfKg7kuii1rdgoz7MnfdPohhKu9NVPn
Uxoh+KjkQk9ndiBe/EMBGl49GS2R69RZOj0AelW6x7sjYRWquFkroYvniU4zi1XRenLycmfyfD4N
dPm2wTXLe0r9MNvP4DkOfTXVRzO6DkWVP02pkAxnnAlmkZU83dkezAaf3+6oEBTl64S6sc5q0Asu
WfmTd/8waDc7/f0l1qIdNZvtOquEvsecnRuL7H2NvHSs/WmvUw7ppLElzdgxaGP0caJUJuzJGkhb
gXNpq1Jz46ZDevFJea6pfoshRZdymzU4/xVwHBWoJ1vH0bHFXLcQhUWRXBr8OIK8hR+8tk7bfJlx
CjkOQyzEMOMQE1h7qtPu3U3N8dR1wQkXlXyue0QU7b70NrzMwpkPeSuSw2SK1RxTTWK1+gWZYN7k
0QDVxYl5l1U9CP2GZpgmi+J9kbtk+MZ8eINBL4A+i5BmCKfYOC7aSo25deNoXDOw8yQWA4q46yY+
BOHgMC77zkMhjb0wR/v897foCaquocl/B/5BnvcXcQ93pU158OhOOCpf5EsTiKRBwuBMwlk80S4l
U5tiNNv9JtTyabEk3jlRNm7cnIZBGQbvVQeQSQPDGpo84RZfx2snD3h5J9Na1kSLMXEixprk6O0M
2P67k4fP95Nz5bUF7aQmqJo6eXfj+KA4i/oo+Gls4j9Z4ANONOx0UVFpUw0VWz/lrMNgTTqE6G9E
cNv0EPW8mNqlidthTsy3y43ibBMx6Uy4Ai6qoQP30Eb0IOBLDYcZVu/zK9AvtOa60yCbUcgyJfNV
lUA0k2j44KNOheeQO6CkawFojitBhp1BiH2Uk6ygzJPFVmT/kVb6mCFrb+nTgaBzv414wVOcuPVn
m2GstkqImmU3P4RF5K2bkmKp3vqEyjweu848e3H0iSOpvED8nhZ0daB8hSAw6syOVr09lYfSU1/u
ZA0vHWb3beXjpM/TkoCtPAOIqn93aIsGIsKfkWLYavSQiByhLjRx8wYcmreWOsC1DM9JNBJwMY9m
PBJa4B6D+6co1pFdTlcggONxMLE6cre7KyLigxKDvZOAdC+N2ygamt/9d9dSw5NXEZDLWNq/2LRX
LitN69pEPeo1TF+xmSyS4rsb45Nuqo7xGdcUWYxdyjsTEGJycLA8IRYZDxF8BPQy47NLfN5ENXxB
1fl3bla74j95n1FIihf5rzCq4W9ExSaYsz/RdAEktsVVzoREzwR3YcwqLYi7sOGeG9pid/eD57VY
tb392Q0D877FwU7bmRnNGD3K7uC5wMXN0N5UbRUcEiGge3PT3vUyc3ZmzQso7v3ugh5jUrwYWseJ
NiJ+KyWxa7y79pBarC+TLWXKH01phiivvXHrWaCzyZwP/chq1J064ypT5glQSzySQ0hTTnnfTzD+
rNyeV/4QUa+saPoDqec5PIPvJfKRFTIJEZhpW8G3baQklZA0ZHPyY2wIsKMI7jlmlbGoj5OvpJZv
XoGxGK+et7UGL38JLP1C82T0yyqxExnhL3T/gQB0H7yo1HpSguD7MM173ufFFRDFUgfKv0bshqnJ
KQ5jdzvNS4dmiDchkvE6BPFX3qsXBUSHf0ueburWKk8ZgPA0BO9HqXf1rPpgI3ULQYjL8gps/YdK
/WKT10G6tcAYnVj1f6SoAo+zsue1dEqGCsW6QTCF7CePNnHfUOO+YXFCKIFdNhJNQTDaOXatV90c
gtUvNbW0DbWP+yojhVcVHU0mZMCIn1dE0ugQN4KGvYhZBCdSVMc6D4odm9CX0pWsTam92MARA8Ae
2Jix73crljPN32vTQXRijWWxv3nbXNM0GmWsRLzoTBYBMR45bFtk1IbRQPdOe0qxd/p96hZcxccq
OVj1U8lu+eAX0RIimg04BAOb2Zvnvx/EtDOctHsIgtk4ZPSVpxj3hnA31HZ8zhkjt/iHaC7iiKSQ
+H98iGz+Uc0g2U7n45LaH/usB0oCQSGYeXwx8tjb3vF2y7J161M+CIwEPNhGbgsY79GKObhPDIFv
/KtM7tR8aaMBWoaaEVZp3FB8D/PsxNVMTg9/E8leNpPfHjt3Z99HOC/I47Xi9bxPckJ7gomaczzH
M2i1zSGGg4u8gepRe1hSxxbVdbJN3l+R2z0VGY+xHnMieWtq+Qiv3HK2ZNsZT90Vf0PMk2ndZ/Gb
nor4NoJSvOmGn1rlWoc2Ved46M1nI3XSB1dnK2TneZmzuV/+HQBSkAWrLLC/pjEAB1Dw1YxV6LDG
IG16xxNvI+5bZ6Pv4beW2L0K96Nhm18G0QEn5pkODbWPM5NRCoQEtC6ga7ydIuZQ+nesP2C5ppTq
GS7oGPyOVcc1W3Mngy+GKhAoXFBzUut9ZCTpLW8RsszG+7K9GIKwV8hThoi0DkfCLn3KFgqWRP6G
dRIFfLScm1UbnxqWzGb0PV5Rjec9hdSFXtj6Ek0OzzGwGSaOSF2JR3rLyoaS6OXWdIoIQmKNTZep
gqfZp1HFZ9JHSnsOyhnaS0u8bIF/bjzXFdZJ4JUhUivbJU7tS9QBPComSclf+hHiEXoiTbMacifd
mwJTim7g5HATmRZlVMU8nuoDb8D2aPg0EeFfz3dJEGGjaIdDbozTym7G3Uzx/cKPKCUNIKrfWazy
lb71w2zWxncVZxbflwH4aWtLin5ndHejSw+mSNp7jDKjPoBuisbMjkkm3BPFC2/oIcSAZfFhJcUI
F4JoFuhuthJm1m14v+f7AXATBSisQeBrAB4qGCjSgG4MOwKNYSt7X1ERRjwsyTfeRCrDdjiFKJ0x
iOrpS9F2nBs00q2ryIcawr0Dokdy8oZ+G0SsqadRXdx0nA9+vHVsCh38WZ95e2IhiSSQHqos3pVV
QGnydkZY+Lshdt5HjBCL3KrWEOY//aB/RQfEYMZUBv7otWmCzzKyllSmPOPELBaWFUwb2XTWme4L
6uRfIVF/O1Ic+wjYgztS1IP+f7ZiOSwN6BQ7pcllW4U1bjBZVys8KgM/gME9kSneBx6rB9K1PTpf
eq1tv7p6gXxuklBfKq6aVYhSFZucrtjaeT8KK1h2NvxQy6ofnfsHnP3+qnUwckZMvmU5yqPo/uAm
v28Gq+HWKEJ3jJDXsOz7u/iAw9jBgd5j9zkYgFOcmUwU34Nzo4kCdA7NGuFwnDI1HP15iKBgDZDS
6jS6pbAREE5lvyx6ePTNHDdXynydAypWsSGPD2XXLQCbhC4lxKHZPqdjQNbK9/UprlaFk3EQzr3k
soq1lOcGwiNXoZ3bJNTJRckD9OH0sekgQ6fdBMfwzl13CvGBIWxe6BC2nNSfvkQnDTFye3a1bT2T
3UJM2FxGWyGGJ5ZTz2bB4TYVz34kTz4kHQKz760jrEXaFI8VnNhZQdWIe3zwJCVwG6fvDa+fhcsE
6QaJWodhce5i6oYxsfLA0WdUiBJ+mfViJ6yao3HR27N/sUIuQV0L4gUySmaa0544FeNnK1d9n0tW
xX1PQrrn6hugvClKlrcUzken2xwlyc3L4/eCnrBlgyZGWIxQ/4z2wTuopuGemUjbxINjcD5xKX5l
Bg3OTXdH67JAyIrxNHj6tQBevqT17A9zDEh5StztGOYr3ATF0iAsyDZju6Li0Qt/qOhcGbL60kGR
X2htJK5HZ2X4l+IpWntJjW6Ha46RxW9X41hkryISZ/gi2yEvX8xyulimfwsSmDeGh2NJ9KychHoS
tXgNCgvIgq2JZQIwWsUpaBRofHaVAzGi7rnuHXZinfcCiXrAQ0kTCvTJBVfTI5EA6njjdztzkXJW
Pa9J5BceLu1EptRyp2nlo6yvalH/Num2QzQhcY0N/GLnwyMOKQoHGr2SdffMH79UFCsejIZlTZb5
4ytNwO6yLWXzKDJMh8XI9a8UHrCWwGseLB2uUh8CS1WNPxNn3zkg2nHWwL7PENhPhmrN967Kv9OW
OTrsiacNgV2uvbv+Ezd+t5VYWkHtUBGLfZZFX2vqKy8OcvtFeHaiqn+eE/OCrHuYR0E3UR8+SbYh
a5/98DKnxnzXDAbNFn1G+YEqwnVBQHbFJZDwWmoVD64p8HAGH1BG49vkUVKFX/hTSfVCOp8FumM8
RWLiRMWOsJmtMIf3proDcYnycZQSMmcYAmqi4paH8lMONGCZpVjXamVyLfHMG5czDiU9sc7sWDFZ
zrRuY+XDtm7rPVRUksOQj4CFpvzNrHpGxzRJwPxOZjBud3yXHnjxzqgnlnhnWfWREA3uoBlW/lcQ
ogeNLojV9Mzdd1NO1WOX64cESH+Pow1e5GIMJUdUiiFf9DaNcDB88KSBiESjjGXPMpjvt5CnsS6i
a2/gBEyFuEGmopCb7B2dsyRUu4DcIM7kY1vOeuvH5rcOpvkeAsiWUmd4L8yGgGdlIS+qbIu/zzh2
KQ+hlk8DlWNqeB5680rm9JZ3Ygo2RVz4q5GKsdiu25WVRu8h4w2KTJ8dMwD5jE3tuxkZC0diZF3G
QTvuLNrfRoTjhGaEKG6Xvp5Ji0xobzIwrkbaP7U1Hh9rYiNvoQQu8ybOt16ffeUt5zp87xs5S/fM
OmqTVRZHLnT4R6HyM6DFjDMERb1XcCQ0fg6vRYuZovx8t5jbRvHEnERxxfdsR2KDuf7WoZf0aZBy
JagRg5Q++lzyrGTGkFE9EgRF+phs0LXWQMnvvX41Zv5OFX+7NH/7kxkcHUjLlg4auPUAjMvC2c10
zVBrOOgdu9Vh2cLGoOvWo+TAtcJNhfscBM20IVAntoTqeRq2lWQ/Z3DNi/HJWuVzLMxv3D56XVds
XLOmizdKctrabt69GhaBz7Z35Q7EFcdJnweUY5Rr24VsQMjAXzu93e8dB94WNLfs6DGUcdEJd9F9
zMUeG210p9cGGuHzXL47Cmx9EzoXV1buRdw/NISCTaC1S4kfekvVETWqAaJhNNfeVply3I2tOdw0
/uouccTBMtRB8JzbBKheK77Soz0Z0W+woY98EmSAAROFhpr5yKx+SeitQpagWvWDzgBy4KknXoes
5mCNcOyPzfjjYlFQTnLU6ejuOyy0u74RZyjleC4Cv1qPlPmxxuvNC46uB0l+bSWNhi5OLvl5k7eH
FIW7g1O88QOOInb3CyvT5J9Y95iWfk1xYiyakK61Yj4ZE9ttU/ovxgzEijUSHdoZL1uft7Oa9J4t
LqZS4rVr1Wo4AhWbeG4bnt3wPhrNR1L6rx2kmkyqP5gYR6zPVDE0PzOZpznyuOxPXEUwou/zUtGB
A6h6Efn0Ukke+NXEcwHX7W9crr+L8X4zG9ND7cV73TMxKAvbb0eWCBRK9NbSSLTn/rKwnbuJS+f+
QllztypTBSCjVMOee2Z27EZ9xsdRH50ceqOVIicR+fOXJmPiqpyFuJCpl/MbInO4tLuabh03+1Wf
rTE7N33/49kFKETzUVXpL37GByfEmtYbEFCT6MahkC6Soc8WIGyajaD7j+UeTp+ux3xunwzIcqbJ
TS13cEHMGUH/OP5h6EYBL3GEyNjF5ohsWUNYghP2AZzzhQ77e0UudV3TKZxDxRgMosIA9LqoapSr
1POKS+U1h8KzWh5qK2/UT2XnchPNo0fDLIZ9xGaS1zFrZC+NlyqkrAHT/FGMhVy0d2eM7jLgPI5x
GQL3l+23BkCng+F7+krNOWy+YtMHwyOGFvcc2FuZhtUumEOEz66NTliPryZw8UONCLALMv0askIf
lRdvB5sfA6L9uZD7KU0BalSvxEtQuXwZL0kNLXHnqcVoAbYtJcaGZDCWZDWv7FQPYUkevGJSY+Tl
XDIHwi3hMWiNLz9utpJkEKOZfxrSE44zA7NVCClBzimEq45JBufgcy7v5m0q04In0ZnjNTWYGALH
ZLwfgBmoOf/0KuTVONDv3lzrJa+r9ynWOPq4zy7Hju2m9oIDqXsKPW3TXOTcerclzF5YWCUb6TZ5
DG1Jtaubnhx++tyA+yMT8qGSwy4RBcaAqHn2sL7TQNLzkoy2AwxPyCdhCuAxYDob2aQZI3g4h5/S
TEEMJ9g69vn8BmlMWqjKVUzjFkpmcOLLvkRl9SfA+eYOkFaIUSL/M/Rs6in5ZXpbXxTnwWHDkwQp
7HIPPp27GOzyFb/4vVOVhXHs99vxXowz43VlFPKqQ5u7005VwCj8rOqXpd3HDxhx1SKeoof/xtx5
LEeOrFn6VfoFcM0dGptehJbUegMjM0lo5dB4+vm8qsa6bt0xm21vsiwrVZCBcP/FOd8RnjmcS2wn
2yZJsHBkTrBD8VhsHLumlOoHwr7tfj7OZIXwVaZftUVgoGLMRW4c6ZR9FNoPS/O5OCjNZEW2OpLM
r6x/InWF5Em/fEL3wQMdfsoI1gu1yMYY/OojiVk5UKUgSD6VsXMX0DqjTs/iTUfkPRwvBLdV+5Ti
7/oyG+cymWkH2GSQXAtawo1Z4G6E1zc5Ir9KNyKdQogTI6JjD016bjCUcMul23DA8BgG9LiYgSoY
LDn2RZvc9DhL3ozC5KjqJ7ZdC34QW0OXuCqAnt2J8cdawo1U3Z6YDGifKThfRAyfmOsJonc/ZAPD
GjcO2R6V4BMoSRlxrV1cmh4aSESlthyQABuCFTPcN+JUthBk0cg1MH4CYT5Xi5Wyc2Xa02fVLrZM
cxUEcb4Tsb8HqjBT48eb0sVTbKHWDzLzVmyEzhsmmbK6tAypeXqZfRbVE9O4x2FAxmRHnEusL9Ua
EbKJWSP8DfjXantzT63wY4wUe4IRsm8jyxu4LtfhGaPIuVPwiGIjwwxZJ5/xgOyaaFjWWA2qjLxQ
E2FCZBmTN0uMC29rVT7jXA73Kt8LBngHGaOQYGvbLfG0Srvhu6rV0xIgxpashLEVbwPa1jMPy7xq
fdggw7QKTLXzlXoJZHeJpqDZoMncjDSUsCwwtVYkKtIywxPHmJW28YZ3LtsnjnzFlXEBqv/e/Rih
9a6g/a58B/ltXLn34D96+hey5I0PM0Gs2ohZ99rN3qxpkJrQ/2OB+4xxiuX8r8IWcFFyjDK467c5
C47hxuj4Rkass/OqrVd2u4Tc1OnLCLwzVf3B6hqAjG3psNDJCJpI+qPRDc8i6e0dtq9PsMUL/Y/g
E9e+oxy0NiPJGb4FbrUZ1n+zGNz96ef/r7Iv7qqk7FpU/1gQ/s3m7wYuSHjHcwMhCPdw/2HzZ9Db
FLxPC3tY3OKzGZt4Nzx/hw9kCliy2LErN4MK2EwKgyBVK2fIUL2GiLjw5far/8/LIQXwHy/HExZb
E9AGrmdKS7/cv1EHzERWCxzKaV/ZTMWATtyOY6W2zTJ024ixPMGx2TeLLy4LmXzYnXEljbfaG637
7ZVElOfEWe/K6dlVIY+kKf+MefzT8/H/+nbhl/iP14e1Qf7htgi4C/799dWOwxi9aJf9VGLIzTxk
QDUgzQN4OQ0qVtr9zznt1uldx/Yhm+v2bfa+SEXgqhmmhhvd2ZYjODNCWuI/X532tiA9+evl4Wb5
u9flHz/971ewC/X37+Tz3z0w/ystMZbt2v7fHpD/iKF87rpP9V936vP3dxv/3Rnz15/8yxlj/8sX
kuvVxxlDvqzkGf7TGeN5/xKBZUonsE2L5GjtSSkrpe0vlvgXaAvX9FHumoAzLP7QX84Y0/qXb9t8
HCzeYGkLnDb/1xb0b+/B/7wnf/+EWdr38neQhiTxVtqewLVj6kf6H76YjhGhq7DN7ZsEgUNB2one
/PftC4t4r5zIj6D1HL9JS/yRs3VPU4ICO3hCnneqqXdkxq6tB+hYG3fJ5Fxb+PiIQAJ0e/0c3c62
fesNMn/2InEjAbhmDV4NXIJ2766JHUs+jQg2JJyOdve3t+KvL/TvX5iDxeg/vjRWclL6juaX4P/5
x5fW0ycMk8MwnX910V7j01gn4xYwrVwVGMYKix0Rkme0BM59WUx7EnzTsyN6ayt94qE9ZslBGrMy
6OqPfo7ljp1HfZbNm+km9UWgkouEfaeY2p17+O1g6DZhSTua1dFRefPMJJofstZoN/yF9nrA1n7u
GWplNt2Eh37qfs4RungzWZGtEgg4be6HhMkYaSnxdxW2N7im5JWu2SA12ir2WZCcE7vahuAZL+Qn
RkRp1KfYZcARz9l8O0n0x1GOjzF1g8PEKPMkRuixNl3Ebq4Y+5VdeBMuOGQiz/msCnIOQCkcRxWg
zXe9K1LM/p2oBDgOewaW1VtYwpmqYgvrgrEzCCrblbbXgziq283gq+Q+nlGBR+w8rwvt/wqrholp
ql7OYQE4vYkDuJPV/BLF8q5xKeMyECK3HJvsSm207tjXDwvbokF03mkSYbh27fyhTqyDI7zkZskD
WGfWRoy8Yx2JJgzYaEtqm4mAHafiVJP4UxdAspzpe4SZhYQTw4tCLTUXhLRhJabj05AtLNByjS82
OdUQuCQkLl8juQIBnEu1AKkqDezqIXc1g0Z4aZiXo6lef+C9NOjLnkB+2Rr+NbuvQhxHI5Zg0ikV
U6q73aBBckxszH5TaoyYq4Fig4tTa4YFVfEJXI1iRjG1gD6qzx674hXj335VxCSEQyqzIJaZTnE7
ReLJg2QGO1LgeFpbE1p1gasrSCeaSuhnjsag0f89lxqMJiCkZRqVZsNMg5q7nGYoarkEp9ahiA4Q
5xxl46sLu5zhhAd/m0QDPg3wWnuZjuUTI/kzllR1jszwo649dbHsGEmjHzlnd3JSML3jR97BPGiX
5naC/4YeMl6nEOEsNz6aVIMEiznEUgeEyGt83FQt997SHQ0ZXywNmOsgzYGXBn6QE2kT4OZJMySr
zR3S4tssNdb49zwSM9ydCb1OaYwdjEG8/IgCCN/ArAkOZFDJxhR6n4jhH5zBGiENUD6Gv+vgl+Gx
BKO4fPGqslw1ThXtOg3Vc/ASzdugAZVWwdyrsurdTei/2AgfJeYz2VHH+hnrW0wERG5oeF9VUs/k
zp7yFA62kZck55RHC+JfBfmPHeHBhQQoNBIQEvO+xdNEiCg5fze1UpcMgmBrPsTwBC24gihKMSgt
y9WwmZIieEwgEKaxcSQeSVPr7GhraT9imiXPswYXZhph6E+Xpe1vVEgWyixADY3p16Khh4xujvh5
0apvglmwVFrac6UxiVFqb3i9GzcjTqJdGVmKHhF6bwxfUWnQolmSYBIW9isMh/esBcboaCwjkkim
Ce3JrsNrCrfRMM6VxjhWqPTQLFF3hmdk7K+8nxx+5pHFqEsojmOu2SHvB9iQMC95Y/AC66Z+R2Pu
Rt7FbdDqdy89bEmpIZMNDEFe50k0KiFrqUOUVJIHkbFCAVC5QKp0YtSsIndB2SE50DBLCdUSWreY
xqNpI281PRq3sr7TlU3Z3pY+UEzPnD/GgGzXAV4mjxjqzdEFoWmMDFDAyXFC8tMU0mY+j1cFebPi
r58hcbohomSghKhMCg3qnJmNbVv8RnPG4lTDPB3b/yBusFvl3odK4hepe98g+JnBgBqaB5rF1rEG
EJrgFFhz5YEMRc+dv2czGcSvlaaKUpCCVkoiZxWk/VWIbh8LdrKE+lSHvjRu0pnXWGQ5UpGY0Bhg
e1/CfJuU92YAvfNH+86LWhoegbzHBSnUL5B5fSu4FUP5aI7eDaQexOshxBHVmr+p4zjwErCiZImi
9eHRDSuYkAn4wtmwSA8h++lRtAxxBgQ5VZxCApbodhcsaguj162LEjqNxUE6ySvpBDD1jeGxtKWx
chrjvl+6X0XHFhEB27uo1MfU6G2vZwjsQ/R6iuPFJDsCpdkiNpFKkHb7w8kdGbaRU+Dv+4XLz235
KeMt+nhNpw3A1M6aV9trcK0m2KagbOMIpi3B6xi2h/SadejAGz7Vop3u5zIFfImZIyxI0ENeqSP9
4OU6mpxbgtAtzo7m6Qp7HJDT/Wrr1N3UmQ7ga+i+iFPeRw1r5wZ78uNY3YgYV2miq+SYFALoo5y8
g3MyDHWadD0Mx1rzU3omIqB/gbHuWljAMdtpbDLvfJH9NdO4YNQX+ZYVAIGPsIQnDRUOa/91lqR0
lSUgKrjD9YTBQnnqxnBDJvqgiZ32Q0IqlhpZnCjiLoYu/ZjIUvJbF8ukz17OGFn9F+1wIojs3s7x
G9kdb2GLaHUteqfeDxB/Ln/84CNcSDKSeVqIyoSdW2RwaLixxi0HGrxcaQQzG9R0O/lWu24Sg8F6
i9pRtVvHJssOTRTwaZ8pS6NsuWqRy6/zXD9gwW0DVJ9Lr/xlahx0kPR35QR5M2YcvnV4MhMP84pU
vL0Bg3C+pJUEhIWthw0UZ2HZ03pjeG17O6A4QCubjcGLgFItNK7a1uDqLL9xNcgaNwIXooZbzxpz
PcK7HgvA1yME7AoS9qiR2FFXfYJFphZzT7aGZs8eBtDWA6TNgOsSQNaONWI707BtobHbjgZwS43i
jiag3Mh9jHUMp7saAHazc+wB8QLx7ovh0YHqHQMsGDv2+1gDsQc4wU88giqUwMCbAS2SZoMDCVea
Fr5obnipCeKLZokbnygJoVTX46EgGBrplUwPesM6G2VLAEP2gJnuzdSEcscdyd8AWt4CL/c1xbzS
PHOGdBRvmnGeyX5EKt8/D+DPTc1Bb2qI6M301AwQ0l3NSu+6MyCwdfIHQ32Eps5A6d614KsLTVqn
vH1JxmOqCeyaS62J7GZP/Q3F2oPVqUWLCqU4APe6huRuFARtkSAfDnl4dC1jN49Q30dWGWskt3x0
m60PrulZcclk6fyLwSjXKlKbXTSKDdgW2EHjIyNYKLSaNN9p5rwJfH5w+Ja7mkdvFUaxTwSEeurW
rEfnko1ffua4+NSwp+DZj7aVFZiPgd/c+/ZwtZs6ux+MAUwZOHw5wsUnDYaKKA+IasjNGq6Vvcux
zqiMAeaY1DdubV2JO90iR6KmAb1Plm27jl2MwWGoEAik+8LXWD1n2vma3O+D8B9A+fcLTP9Uel9d
TPFUeoJ4bbj/pOxdgaNGF5sNwm2AecAmIwCLEV+Jzg1IQAii2yVJAI/pEUBbzsg4NffzTE/VSgih
YmRGHvnkEYQ6meAPGWus0wpYfZ2sbngNFDkG8MkpgEDQFfgkDBPd+nbSuQcFAQgWMsK+Tg6jsocH
YUbDQxRzw9S9So8Bwn/oF2WMGoHhZ1q/F56LUjrymhurlfEON2Z0T5QR4Od0KBAp8NFJJ/O7xoBG
KgOeSWYg2EgmH/mWRK8OWuNKtPt0XXhhh8IfPpK5yOfV//yCITiByPM4ytkAyc4pvRTVjjxt4wGF
IaUbRhbsa+ROZDqBIkg7sigkWX9kKj7DkCETcnGeOBCdm1RnWHg4o1GCqIfcIt+CvXODEoyEKeiI
TJvau0anYbQ6F8MhICOVJGU4RGYMRGcUNjQm5DXWxQweLIXkbBov00DaxqBzNypciau+Gz/QcDxQ
on96CxMQojr8OAKIR3iHIsNDZ3moNsdmQbzHQsxHRHLeqgGMhUCPYzlGPO+FOr8Qo0AKJwCtPPq8
fhcx1Sk862MhToRUTOQjOmHENiizJJ20zh5J3MfEJYukI5Rklk219QjaIYIQ2SZAtlAnmNAyr0UX
Pcfv7TUcDwZBJ75Fal883/aICQzjjbj4/FDYxHoOc/uE2ZJ5e0lWUsCZAU96k0HldyOiCkrG5FEZ
YvPUiSs6e0XxMai89DXyrMNi4eZpVPrLC6vbyQr3gc5vQeeARo5IlzEj24Ukt1fH6PeBL94d6Eax
ToFpiYPpdS5MqxNi0ATdjjozJmpIj2mowo4dgTKZDpb5I2FmxP7alD5eybxWW0SLyIp0Jk0Gcx6V
TrNlEAvxeioeUqJhrrgg6BoNYrw6PoQbUyfdYGH7sXT2Ta5TcFi5pzuDYJyyf210Tk7KV4aRieQc
xqV1U+wROaAqZm69Y6G35d3K1zNNDVG6/J6hv+U5HRXZeY6RUkdxOSCIreAEIYDnxiJatpEgBfKJ
JOvUbci+cf3HNiVvEi2TtcGqaN9FHitzYHc3Y90+O6z0+vVob3jr70QzRIcMD9V5hvh0Ctx3KUyb
tBdLjOAzF3+TjKN18Mi8W/s+FrAoij+ZaI+ef8rb+ArpxlkpJvSHtCLEAeFpMQRo1rJbaTDiTpGY
ctJvuhJJUfo9QgdJsWmCgeTbtmAxcTuD1sRomXATJ1aGvzPHWhiom4elX74X0T3Xgf0pPKbw/pdl
d7+kWhJMiEhacBaSWoxCLq/8UxIwYoD1AfyhwHBAKlWwWJfGsokbip8IWU7XltndO8GI0CNXwLdD
pSMldeSpez87w27EnMj4mQ6pHtX9gmNkXRf43tM5Z1fTTJq9lZEkGdPpueFcoQYDaIkowa/mnRfn
aoPZCyVV8N1r2WmVwz1iZcbW03DdA5rngx/VgJLrZstJDnhFFB4Bt5JxTE70boUca8i6X/R2+W42
uxkyIrEBfYoWm+UV/p/EJfLOnF4ruylO0b2humFjD4NczRFmKYLhoLH3kAm7Ec8fVq9zUzsRDpCQ
rLEiUmQWc57AJL76PgldinG6ktnXoOQxNe1Dkc3OMWvst8LIIJ8gvFITWj+0+oljWbd2c0lmWEZh
VaKsqhFPLYcgTwZ0SP1tEKLhaBa5axDDs+oiRVNXWrO49voQ68LurRMdduS4Zt8mo5cw+GlwcMLC
yynayVJukxiweeO+J/78OId4LScw7oABiRZmwsDo3N2aTNBW7Qz0TCsGPLWcYaTQImbXnmxZ9KMr
Czj1xu9r2M6IhgKc87ahdmMa0dC5k7VCZGVFZbMBa7l3JjiGdt5fUnLkohg5RzL10Kwt04A9QdRU
Aqi3pP+hNblQ1srCBPvhqLWhLZguSPWg2AHlBXkRjTjLoFUhtUDSZMfJLkLdvPYiREtDRb/h2WYB
vowgClZqGGQQXEVYzYMxIUDEaK94S6+z7BBvZQ2BxdJCeZP7TB+4fQVaWvg6RkLSRB7eesUk1tb8
AAZC3je5S7kVVg/xhJIuKH5NVG8Xlrf+RtrL09KBR1fdKN8az32vDXBqpsnuzQ5AYC+5RbQasfP+
LA+CxxOBYr5sG7CaZYvIuGtAuMq43JulOupHfY306KBCvs3wx1iReTI9lwC4Vu3YPLZe/0O1nPO5
atRjGBENAvpmYyGuRNZx4kr0zkbtvzjj3ELDQ2JU5pB5PYrOyhyXzTIE93w04i0z5uXcytY6NriH
XOVfVdPwpNbLFzRCDL41An/+eWlVzwW+6PXUtWwyyUAsMeeuSjsLuEWwnZXjD5/6/Fg2FgAfGya8
uUCdt1FMzt4jMdC/ELlkrKUYUHhl9jvI6vbBNOdP0QvxnLkGcJ+xpRFo0uXG5ovdJGoh41m50Gk8
8ZnHXXeRgjgcWTfHBkELC25hoJyv7rIknG8j+5VgFo2ml3QRYxZSqINMTb1GwT1Q3ZuymgdKlDvV
BtMhT/3h3hlB/qm5HWAjguJE8nGwgvQmJ79mGyX4knI4ab1f3s+KDt1PksdxTC42MEf0UTAVgNdm
wMaz9JyNT0V6FxOedEAN/Ih07lq2CJnwuu4ctP3MUIac8Wr5PPB7tkuCyXfo7XdyE8pv5ohbVEP+
WWbc8+2UPo9zjIs92fLPUcn0DjIz07SOZU4FvmRTs2HCu1IMEAEwBFsySp2dKrHN+rn5ImMblbRe
1eQIDKYs5jZsvVsif/3VmFXIFIx6gS5CyLxhkfoDyBVyE2icQrrXSVbrya13eJ6K/djWTFH6udrD
EtxHQXHxc2z6vaw31pI3G8FsbzUV0cus0NvkANjWRMSGO+I0ZR2eKkTn5yBorkPmvWEZ2SfQHJfE
3dVReYus+qxk/yApBNnOXSZiJoL8MEmcOH0DUIeRojHsjEV8VR4bUdsOOLibiYlW8ctgZG84algV
WD2rJgaYU2XneW4f1HCHzRs3+1RTsRTfFEgrmIKEKDAfz8gXKhirCos3RfBYVd1dbSbJ2naLzywB
4ViwKu3gzleVuibc7ZqWQOwVKGEK/M3imLU2V+z5ZW+NFZuMY+fgZuU7H86NwRSNpGIUziaac5Vd
XA52X9q3duvla4pm9rEJCIQIRMZ2cjmnAz/cmfR7Kd/FxAGJPzHvCY6ZcMyVNXEh6ZXA5PXPfI9v
aWl9/gJKZnOOuU8N/zqzbJhm+wnozLqaEmJgEE/A7vTYBJQvRiGeELLJldedzaI+WWjDkfJ21Hmy
R4Rj/E5759tVCkpexxn0DmKTuVU7olgU+8UJUVW7fbSvlf01mi+tK4/hwPdnKU7dXO+M+KnLPWOV
+nLrdJzDQ2Ff+8zMV/uApj81V7HfP5jTHmsd/IAOY2Ph3xdDQWMFfokdF5M4Jp8/rZiRBTre2q9e
kA4gO/ZfhxrFtkWGtEdHuG46cc/p9tTiOe+wp0Kxu3Nty6egBaCQVIStcp/QnWPvCPSt28jqd7j4
xaYnmb6jZCSbAt8rBWoPGK0cb802vQmqEstfPW5z8qDDOHlpGoa/PnstMntMjKGoW9iSk0ueT4+Z
b/9K4RIkGs7a1a+gLRh1VhdPBefeVN8YjH/b/lBuqgY6bhC+ejHJc81wZ8Tjd4NimqvnZ/CyBFkp
zWd5qRdgF0uAYZNubs9TyPyk3NJcZysr6GoED+Otk1dMOaf+kBvVC3RsHj7DSChWcpfxJN740PsI
nNDcFGIhDSLD6atcchwiD9yPm+DYRYtVLbDMw555sOXItz4DUtGh1Ggd/E2y8hxyTJGDdZ3aQa49
I1UDQImLvGx7i6HUNXF4nCzYnGBZME94723X4+bwYCgDMtgEXojjuo7REBTuBzx3+i4/PbY+Goy6
m04lHI8VO8BdkBp4Q1rDPIbxzFAjabfu3L0mQlKV562zMdNs2/CYLnSQul156ztFVJQLUw6SWrFt
gmnY+ZgXViGi8W1GquHWjo2HtGgQDGavVcdoVc7Y/yb6DmlY8hS3M0TnHIV91Is1szDIS2nnXoKC
ksP0CGEJKLMgNtmnuq7FXvaZcRwdjgyvzU6+QK87VYR02hBmJhBXu2qw+tO4LMDTZMt8ap7wNAC2
a6uzZbTFe5ktj3PwlKbaQIeFm4nP0GFbNhrcPQalYuGQtf1pSC9hzBAySrKQb0hvPHFmvQXWsQsT
ScgdDr9aZN/ItM9dQWPovAIAANRAW73qxXTuK/kCXZaxW8UHsqrbwxRsmH80pIUnwABg0IHwrmFJ
FMGGGPDszGjnBkiARfTBxJgBzwBDH+ejirhlVDV+wq04ejbnqIPxo5dTspnHLxwZkIrmr3Jahr1t
ZCfThUqUqJruAcLaFiDCtzMQguJvIFiJG9WY06ae8YOhQzBp4SD6BtHvqjW5oisBQxwRYzbhryCB
V8K+08dp6Rf70mQyAosAAC4ad9/Lohe08T8D1FDaevdapvHOnW2mhpmPYWzghdYUADt0CpQXYTEd
8Ued/C5N7/wqwWpe7PtaA9ssOvDYTB6x6CGPk3NzGhkPojFTXErxvJVGeDGH6gndhdhVws/2fktO
bYjxAd1Ovonj8i3UnQ5YK/yYav7mhrhhkATfLA3azYL7BUMPxwLFAsQy5os8neuhRQ5u9NnWQIi6
N6Lax0LE4DMx/K2YDM3TVWLfYFZayaXBwA8qsct6a49BNhN5fTNG6isCMk9DGd9242+SZPyXbLxn
jCpGRtQM1sZtPSxHF0V4h37j5FpI/JvG/iRAmSE5xccBFOopacb6zhbpTxzKtzJP3S0dmWTrSwUk
eryaoIB2v2gWkIIHzI9rscvRonHho3qDPz4dFC7qVtbLEeiJjSkRyA/AamTDQ79DXp/E1PmTl8w3
OvMax1jxTuntnnA6NE/DAEa3ysmuiyafOjhEk8pogMzQaLi29PnrZSiIes1B1BVldxOHyWFeyvwx
rOAUuNbQb6e41q6acj9kIth4sf/jdpy8pv8SJMBZewrHY1+rOxrOuyyT466xp2ZPQV4zKWlH+xZH
X3rneXQwTc8qjw8LmZ4lwUVGWvwK+jo9F1VQo3YNTh5VHsO17iELp26TAw4mMnXbs7V0/O5X0ubu
eYHKtEr6gKMmxCmcS+msLBxQVZgNm2AiTmBe4henrmAHFPPvMmURiEoOlyKtNQVXnGyDKn60mpHf
zsWyTv3xm9AIJPkm+IAopAlwqF+wyXAp2izvHJVSLjQYzCQ8tIWmU4yxRw7xBMNl1EtgvQ9rUH2u
87IcTokCaYVPlkWDzJZ7n7SSY4MWLU8Y3HZpAqgc28q+rNieI2HcLmPMio6ZUYfTAikgIDeHHcu6
8Kot0grMCJ4i5GyAT1/arcMTBbcbf7y7Ep+LzSe2J+SsR+ZlRf3CaghecN1RbsYC9nCcHGjFmGZa
CLZ7KYJtUTzlAsJwDj8nDFDTKgQJq4y14DBRm5bZcB+QvPyQ1tA+cDI9DQVQ4550pz3Z5GylTPls
ISSELvKDJhiSUmncD8QcbTopXgJYjvuQv9D38vEULsj3MriqRa7e0qW+ko6YPk/or32r7h9VkoYn
mXdsVfD8xEZvvKQlVXhXsv6Cshe+uVXOBhjPpkTKsTcMu3lwzcg/247zXLkO9fjyGnrQ0nyXSK76
N2BjPlbO/TyQO92HzC6dG4cSYS1s657/Xsmm2MSzz1yg7AimIw23MqGcmnzTQQ21G5Op7hSED9Cf
78Zwbwz2m5HOe0gGAWLC5s22yarpLf93XJDoQtTxSRkQAgbHO/qc7HCkfJSj7VuS/A776jOJfqIO
py9NxsVW3o0xz29juZUhLsEkQqfBm/9qOsFDGhB4vczgBxKaTEve+wO21bghzqtH+qB8nSBenxPM
C7GV/PhL/RawBafD+VFL/GNxwOAcB0Y+p+9tS1nsvcnU3f8kgpGtw+8WifA3qRI/hAIcBTQOz50/
g9o9ZgBjuXD8GxqgpxFHigrMo5nkl7abHqePtgKX2DvLvBrVnVm7+0VHnlf5u8WOfDWb+IcRFaM6
10bu5BcclrslEysI4xEaY8S7at6OYbCz59I848aDHhou6lqJMr4LFDMm44ZNlfnFlvfKFsJ+Cef0
Z+7QgQQptdHQON01H51m7dTTDVY8ZAPNjPcLt4CDxudxiI1rDmL+Y6AvJuwgcjeisemSS0/dptKV
FzmR9ijdkv+VLDv64faWCUUHa4UBrr+ciyU/TknzlWYpnFzDuRuXd6dtxHZJZ1jYCXqHeqy64yRB
pro2sStEErL1M1vwH9jDGruG8peM5QGv45fIc7xKcKRu2mjAbwX215TyUjhe+yQ5eVZEYCKWrxPS
6tGYbpdK0eZBJoNER4xLT/aE41DpuJH/GZnaYyrd0+Syes/IHaIZZMYwaWJ8jo4W7SrMdfK/TsQ2
o/jNtDRa7eD9lAAb6kOHiGAvQxbvM6LWkxsPxSoa4HWNdrTv3XHBelYam6bN9yZr1IjJyEYRXnHA
knWDF6xm6UgVWs/tDs7NdBLkS5vil4oL3CpFl56roWESlIQbm8Hhw5DaL9F49fqeyJQM9QXmWRab
NbQRr+VlcX5vLM8JIQkBX5SuuCbBCBQzak6NF68NWopP/PhwFoEwAHPcDxHoWTI/KPUKFj52MbrE
mtGZNsRxHxAHp2vXc66dW2RPjtWc8ilPD26Rr6N0St7cWgupxxXrUSQ1C8J6LNYsgHSXMkZvSSGj
Q+Rk4CYy59ZPOUYwQDNXoE8evFUYJtO7GYKZm2c/PmfCbneGeQm00mUCHIkrSjxy1yCgKQ1jTzRj
unIL5R1Hb/Q2/YJNm407gKROnnqPZjJ07TskF915mG21a6YE6xCj+kAukExo5I7mgumE1sxh/9dx
2CtZbMzZSVlFBeENOgV51e6fVvMXg+Wd6EPqCOl3NxQT5XEy6QWdMmLqSakCW3q+mLHPNnm2vBc/
ZDmLfTPEMkcp7FQCWghjcAI4vsn3uO+G7JSxfbjAbYifWn+IqTK9bO8mrIrSHuxkjEF7SJLNMDrJ
uoncr37kzyuli7UE/YP+YXEn1o35fTL7z+jJHyj8mH3482FEKrdmffU8OtjB5zw/yd7fAHlaMaLf
OGleb4gy6tdxRAxUsXi3bgTkAp8mhNyJQimD6pAxjBt68jmYJtBv8BeCpB9R+wT944xM33JK4rf4
dSwcNtygn5zG1TMVAgz5EU6W+zK6FjtB62g4Lbz+IP7mgsUoyDqp8X6q0MnX6UCBwt43sN2HNA6Q
Dg3Vb/TNjGyagM89empMk8wNssfKSxiqLccQuc1uURaG4XAM136s7rnRMGrWA70wkirM8NF1YM14
svvurahxxhlaUOiBmqxtVPcYNsnSs42UU+E7spoj2eDReokpuc1uuCOh17wl7uJs5sgj+qQji2+a
rX1mXuzB/zZYpSqD3BViJYnI9uN7gfCK5SUapLTqud6Kr2jy7icBLGVmXHaZ8pNjYF8tU+fix8P9
ULdnkrnezAFAT1GSrj7T2cfcWyuuK7a1jn0/+sHJpsRkMxKuRrutNkQLlni1ImtTdMFNk3hnWczT
OpbsELkQoL1J1lDo1TyTRTEObNh4GWgJwytuAXGxJEl1JNN84hKoUuTN32Xc7WvsIERS8QixMxEs
cNYyWTsxASp5SXbCYlSbpTamjWxxt7C+pFVyAfAYmpwiRAM1WeY0KvhWfIPGAUfRuoapsOvr4Va0
IZHXqUp29chnqK4GoMO7qalf49pEwehYu1zY83pm4s4VH9gal8LJ47Kdgq66yXnZ69wp75fc/9Wk
w0s3rcYRBTzb62C/jJwvPH6UADMiCiWHj0am8zaMJvpnk0U7SO8HI+XeMkycWYlq7gOgUSvbi9iG
LPaPFTMRRMhIfagMVE7UWGNp3pTJ2xAXFyXPU9M81lBWKB0ZPZAjty96Y1cv+Z1xcuD0hD09seQJ
gmcvPz1RvVr1Z17xeXWLdKfIF1pXTbsm9Jul1fCWOuDKSUuBmF+7u1hFsA6id3kd0UoS6cZbLMvH
0SJ9DswAWstOHcdZPjoiekMZN26c+qfPSsxHCgMAu7t7hZJxRehzvk0cbpYk4lLLvMdapJBbAkKc
Id1h67Vq9dON9U/ogRib0HR0MxBwiaBz30/2ywgeGYdGD/2aQVAxUzSXllXv81nsYCgCLOsUo2n3
g4Xcj8ViYoUNXuG198gRL9iUkUO2DKfewQJd90YHrBBHAGl1ZEMtj8QLwwmu5jXLlq8lZrbRxC01
Pju50mWBa0RUWk0NXMrEatqm8pexBG8t/e7S+nDYIsSVQ5895I79f4g6j964kTWK/iICLGZuO0ep
W9naEJItMYdiFeOvf4ezeYsxZoCB3VaTVV+499yPmgQbRlBIMSZSosxnfyYcAIX1vJeJ8W5N2QvR
c9q2+JP9ASGvB0qt4a3p+uno5S95PX4gr7V2PG+bPNKMFOeWA7gXGxMxRsokGtMnhWI3e4C1PO+D
LW/GfPiRD7ox4pASdxYwJpq/E2ms22A1efm0RcbGJe8BpclH9V7a1S7XXX8OSSHJUjZxEzS7SDsX
nWASQa87ufMDrwdGtO0UQ99yUAWyjCHey9fvKuFRts5qEvM33+Wr4ab6oVPud8lM9ZhmgKdmTdxT
qu1Nj6wbslO7yWNMwramjin8BwbTdOeyDx8VEtycdbhV1tO9ithKBiDQ6i46TnOsd3SpFxUV17Lw
8O14FW/keDdMUphiDPdtO14Co3vKPYBZbYYXAlPtzR8geKbtC6uMXwbx9mpgHHBBzevKdlg1syhJ
bMAyGYx6m8dohPIovXZu8Dsmaj0k4d0YJtaVTQHuGP1u7INb7wMrP4keC5/vMKmnQNYiWau8YO01
LxpP+5YP8+uAGTGyrBc7AG/aMf6fSXYHJQTGCR3DyU5dUOSL40sX/S5vrL8Dap4i9uL7iLkrb1ow
E3F3z0zvVmhc6Iz5Vnk27Oem54ZM5UPV2A6zpuKkHMxAmh0HElLBG+VCpR+sC+nGJMEmDc1UHlty
m6DWo+JIDlCZ1vmczackpT1PAVj48mt0+0enPAcL1NVi5rCydInWIAZ3NXK0sN/ZAsIgiw4lBuSI
a/wPMv8/JVX26GEm9TVMQpecN5xHf4I2eBlaTn5jyh9lOkznmHFa2mCQ8zNk0tUht4W7Zz/zJGa2
b+6YXuIeezpF50SNjxDJJRe7ZSzqmVi34sAGI8uLTTQGrUWQH6t2fse6+J1kNyMUL5OFJd+NOKmm
RaXtFpeCMWYXG38B6/7X85DJwOXolUm/I52w3vAm/RAliGOftdTU4zzOzMNgpJ+SHOJc+uPOYVDb
T/mtHohAQ6e5y5xM8qMZkMgyqIfQ/BZpIBMdih3lSUZZCrOmHtg+9515Ma3oaPrVRxI7sM1wQlFQ
lJt5IYAE6Xjqe6jN+Xbm3sdC4c77ZiQ2O+abc+xNkSdQ+5Mc2K9XsHK9ks5lr4OGmN95AddOEaH1
rBeDKvd3k1S7jAUM+XvlSSmCqPm/8SZHn0h2FGILUqOcR/JWY5LQ6kds5ADNb07M6cfvgcsJqWfv
wwfxtX7JYUhs2sZ6KdrXUOlNALk41PEb7ObxVBKNtIkVIvC4bKvHaMhu1LnOCvCj/e4otncs7Num
TfdouVAsmJV5amXzlNrRdA1cAqFKGHdVZ6L68cj8DDhqdil5iLtSsl+taotlttNYq6EMsXE7lX/2
A9jilB1s5xddi+8xd8W+7DAFSbpP9qQHvNOHmsSMU6xH+vSk5EZtc5bfJn7Srq4t5HJcuY7lnWTl
ItSVut6ZdjWcHeW8KQz6JDWM4tluP7FI09eHnAlhS1gbMKOGrAGEklmT3L2q9g+emPfKjjnvIEif
u3RMzhFUChtAkZMaV7IVYdxFE9kSyDFRGjmwQn1iT1UdX5hGfSLxmV/6jIbRFbXamrWT7iwPJzJt
tXzoI+uIq4gOq2w0gyvQ4UNf4uwBJ3vRBGys07JwNiahABQSzp9W5xHRJeMzsKgZaUPTP80ZNWoQ
jNs25N/iwvUuaDBp360k300sEmGP2uqQeK14pl2gIq9+84GZwkyDjHnzEMe+uA8DUnHRNclaGtVF
uGZ95AtKrmVT89Ca8Wkuuye7S+QBH9GLlzCZiAOFOqpEToCHAH6V21yDcKAFw9+xAp7CLFnk4Tb6
yINnEtYxKFK8sLTm0uw2oTvxKnRilXB477zquSJvkxke1Te5L/Cl8k1FnxHa47vb2sjZNpSwxDqU
f+yR7mzW+jewEfGYv0WUnNoOU8C4ZGIn3Lf7Jqyu6IbQKDv22jAxVyjS6lJx4vFk8ZHSY4zI/Fe6
6z7oP9eB0VBRyvaaG/GvZweXMYDj1cdcgP4IHie1nFflEMgd70gjYXYC1pwIC/NbcUktKYnAdX0k
F5wKgS9YHfzpZ8RFaY3RQ4mTB2SBZQ4MrSXWwXDyaQVCY+sO1We9pvdhYrTVLoaf6C0bkxNYxo8g
B1XuNlyQot4Ef2MFZLiOjoWeN8C9jhBTv7wu3DU1pJmGMUTTkq4apQBDJof8TheiVUDIJTh2RmUZ
bB18NWsvy8OjjnlO84LtgBYeW1ZlQO0OSwD1Fa30ejR6aN5tp9eqUA0DQ/Uzkji0SfvYoWMZyu1W
x4537YQ090NS/GPRZUfeEdYdA5zQBuja9ZiYM8aXaRJsVRBd2xRyims7G7j21rU3nYDEBJP05gnX
qkzFC+55kIwHlSLPS9k0bmzDfLEaUpRskSEvEfGJ2SbkorYxN7D80cA1breOhPGSD1V88QSEWvT9
LumCuXcAbkerQpPvBiYZFgRI7LwxeJem+89btBbaTdqjPzlb0qPmawYrbqudf37TeH9cMTes8VE9
NzElRhn6fwJtFCfLl7D88wIRKjKgcSTE2jGBO+vmbx0kwy0P8p8k7uN90MeIJs18OEPMgAxyZ8az
z3UorrDqoV5FGgEqDPxNWIv3dFoqg7MzVtlDZajqYSAd+YrIGnOMvAYOWyezOTPLza7Si1teS7in
Cud573mnOQ8b/KL2E39durKWiX/tD5dUCL32VP9hM+ZURn7Hkv465DajJSNmg5hzkiCuOLr1uJmK
B3/Balfxa189qinaYS2lVVMAxTETahMHRuKjSAtgmXoJ28FGRa9xRMGdUA6u80XD6hanxcAewwqi
OvNugpUKmxLebNc/o8NcuyS/rcomfYkHDC1yCN9jBG3gAf5SUZU7ywifNYL/NSHWgCzcFN9+S0xR
SMxhr90DTLWJ0Umf332Calg6Ps1x/JlL+NB5gZJuwpuSGNiaILIdvEz+xqLHCeCztJE4ndik4Phg
P+tAsZBDcu2lxygefeCBlNsHq0SHjnPjXNxFEFUMvrF/FF6yuOOxg6VztnEFuATaUTuM3lzPDTbR
gn+kEAuYk61tE1eEqEtjJ2VwtrDEM6nxGwSgWB8Wt70r92A33o0IMlRP3OChYvizlLhrbfxMkeZH
h/uOAwP5iiz0kdhYpF1Q9GBXcn0vv/Tsn1XCx8EluHbom5Bl0yWqFK2P15dcKlmwHoaw2S9uva0e
0aSCJPxSQwPHs0KsFAclGZ66fU1mBTAgdcEIIPFHGxnv+qH4MwiqjUryt2QY8ekbKByaOVzp2YeW
Zp6biHzx1n+xphqjUSHI7qSM0jgUZtY42cNMT7DS2LtJ1i2+0+kf9pYaXBl14dCBEmNfOyfuUZc2
sMPc+RFde8VYV7DpKpc8GeAhQxwcpJCnfkRXmYL7Vw5TvlDzkNXgqRPr7jslIsCoATcFwL+G5MF9
MaNfBUALYJIvqC3qXc7QM2TnuJdd88cjSAnUjvhxR/fTcQbKCXCyKKIQTOE7NCcD8XCCOD+fm9Py
D/sVbFAe68yWjWE9IIiNr0EMgiwy6B46PgN7C2M3ZlDL8c5yWuoN0kATulJwSVtAkWDhke0IZ50W
Y3WhWKad9BetpeM/0YF8LYDJXVwSleBJZupUK7VG3wX5dhOIKNglqF6LwZvR8j+bXXXCEnMWk/XV
wUzpljlkcLKyFDH4aB86qzRXKu/AgzkIdvNHVzkH3qr15JFbzvWluQCVUbNwdxAUsEFztjW6FNOZ
ySTyj631BpGCOozAgJVpzIwgCuuQZyd3rv5ObpRdCcXMrgwouFkxR6yb9GarZWA41TsnGlnWU8tt
CF/hup6QpGozTlnAmB1907QM0dzprHMeq0geQYCBrLGoRUoGzZ33rsdwy+Z313hBsaKKO0wO8mZY
eiToIGjtO+sJPae9MhV3hU9lmKZ714kho1jpJ2IaIh86GrCiW7O/qNZGByrFQ/21akFX6RbupjmV
JDQc0VAw8Q/uGLTXrZFXQJcUIsfA3euKPCi/ek4M/c+XLPzq9m7HLXggX6IXAwwyhsOKgQeyzYqx
xNztkIs71zqSxrqRkvxeKLL81IZhEyiLCD1+eLX89iMRHeOEDIqBWa3ueVK6BJhSLi+QPN9JQH9y
oVZuxjZdxaF5D+r22WdUaJXzkyC2uCf0YKMlfZ1o0OqaxYvf2/jviqLbqNLcmkMjDy2KEQZ19baQ
k7HSsjn2mQr26PSTlfYSpP9kaz8ZkpFwK8z5ALxpJnC7OKVlAMla8LsHfonAozff1AzeprD+aYrh
nWEvprRYvdRt9J5I64Sx71S1oM1a8a4BWkVVtZURuYaD9ZyzNIdyRENWvHmUJ3b0kSSNOhZyprIC
UV8Y4aqgkVmnZv8icU3CbnlKyvhz8gk6Z7v7hA78xQ79reeM/yKIvakIT4hbAEkpVsIkVZ0Eq8go
tpkFDtzl1nxHWvRdFHrbMPHhfVfnqsV64zEhLOfFy0sMoUU+0skpu1vItw3+rqOfMlUI44yQCtaw
Z0xQ+amzIRPPDkMTkJbkGdXIhXw5EU4rzXRvWMa4lYZ30okubmndbEcy6YB9+Sdgs48Ogx7uhYYE
obhHWEII2UUP6MNdARhU2Map1N6wIWgIMeOndJJ7o1HNhXA/DXmXsbmPoJtFNuGsUdH+4G/Bk2KM
a8vUfM81s65RtvuyaZhA+tPRLYrX3nI2UJ7t6bmOHvE5FYiCjJKgZJRYk2Akdp66qtiF5Kpvy7lH
zcKdBTwXItqSS1FP51RDN5ewqkNHWHRfdYgL3HgdHXb6lfWZKeNJltZ75vMkZMWI4IPTNuyGzTyy
3vKD9Sz8cusNZJ6ntfsnBXOKUg4lYZaQFpDX7s730dCyIGFaB+AWp/LGchP/2IQBvKsZt4vZEgDQ
44nKqNKSvH9vlnpbNwNSadpqQCuLLyKCS8jLJdumO+VowXZkGQHgkxcibYlPNyHausmxmwuxJkF1
l5Mtv42NU5R0tCQ9L1+J02yBIl1myAKnCThYMBqXuoyaRxut5z6ZOdPD5CRgzO8HlBsbJoRXeNHh
1pxQSAc5jf7ADOlQe+FyFRSYIyey5fOe+QA5KNvBrm0WXok+On5LYbKcPDVWEqKbt43rWPugKmF/
gkYEFUxRyXxvi0Typ3xh6W/eGQY/8rIYl4QFrNBaHIWBUq7R5IQUyfSXEy+7DPHwRaB5skuGdtwB
5su3rTGg8asGE6I9ss8yto4ViqLD0DKIcoP6EhrDDVmH5zsTok6LGbcRz4dGEjKUlva0S/s6veiY
2aQjtIda3psvZYfXeXku0An2p9E0OKj96nfQU3siA4QQJtAFKTAtX3oC/FX7LiuFKa/4GypMhnLU
z0Zn/hhu4Ow42r9F1OM0ZZxujVLsU8TGUO8ZIV9iPxnujeNCa+r4EuSF0AIwCM3IOHghaWbImznY
GN3j2ILeyZxtpWImwF3jm2sczKduBLMfk7856PZRMHY6enPwGqfjLjOg6wrC3Nelc0H3PjxkdG0h
VISIaiWNovmPttgaue1cY9Ea6LRT81lR6GzQpzMvoYBfla7BHOFxWoJ1htT11pR+AeJID+bZwAy6
Ux+e13+biX6m+jcPbfXcWOWWwQf0MgSyINYYppVDgR4FK1dnRYBVJVKQOrqYbv+KqkYT2Bk95c7a
p7pJ0Yt1UP0R+cdo0MZZHhv6Nd4n9IEDc4lQwMKVJsXhSLlkZPfAtV/JzEPBao+wB91q/TWZ7T9b
zB92mDxGqawPXk+632jbX4wn0KfLJnlaFCGJM30RpdmfSU1hjYuuBZKnPvizwZwlSV/ckr9rNwZv
MyoennLrFoQo5Ad5dxZzO2LCdJt5DUmeY/RvDvnm3fqH5QNgnfihm1FkhcXUb0DLA7P0HIIccftC
klQ01HZ/bAjGW/neO7uFz97OvjK0ZCjX5So32Rbaha5Ok7A+XbKleNpY+oI891f+3FV7b5ie3CVJ
g2ht4rAYscdzuI4tBYFM8jlSrtRdLPhzJ8Mn/RJ5nBDxhhQRFpm+uVi/ND9I7m6HZQICxGbMKJ8G
liId87c1xmf/lauuXztTgZJJNOcK88Axz5ZZQsPhlrmk+OEhhQ9Qx3dnBJbBefUwMnjfwT7C1zjJ
a9zkwSFvSI4qA/MTu5J8zApjKyDrf8fs7l2p7m1QHMugmq517xmYJyu2RuQHjV73W8vnyQQ2hdiA
OLHT7Hl/h7kBZmUGP1ilnY3lde+EOt5krv9U8jJqRIh3MZhLYuW+GpttZ5G+EBGkCev7U06Vj0yJ
J5H9esJRTVXHks7Bu68eCCtUzaLMCJwzXufP0bpFqes/VIU9rCyAvzAuvn1kaezgPPqV8rXsLp2X
oBgHeKAifMdG5Tw5kZ1tiol7Js9Y1npVZR1qGml/ENGXPQFR4xjkklmmMV7zjJfgPLnqoe04/aXl
yI1kdbIfAoX0rJkX1Lz1Q4bZtFYubsyyn4PryM4dNuMm75E8sBlEhBrY3l3kbYnnvFevdeneVK3K
U+e5yTVhp0A7nj0XNvE3iIuNA9J06MKFr1ilQepNu9g+eU6Zb9jWEoKceYvfZPprw+mElFn91vNg
3WJEl3uotVSX3EspJfmQT4QD1sVXb2VYr0RA9BeYwzXF4y7AKkXaWn7IyL3EP3DLexqwvNEFMKw/
U7ngQDFoz17j83Wmt4DgXWWjfffaBlS46R0c3w2Obf6kG7/bRIHowN54e4KiT+aYkEmS4R/HBsVH
mWFlj4zc3Fh8Bzigt2NtZQyEl3y29MMq/BE2HwwJjB00m9OWbN3Gu+cpaKi0oH21ItSURbOH5QWO
3IdmSWr7egAtQMXs30gfSC/C9q8tExc/xTjHzbAKErs+e1n1mDiNuoxECT1bcvzT4RseagvWzEZn
MWSazCfS2Q6KTYZoYGTnQ4K0Mo+zCN6GsbwLH5HrSO5Dj1uU+M+piEi40sBEyHyvXEsATdSPRlL9
hvRiOwZ8k+Wcy6w2wUnY8lAN6qMwYdGxfb3YBoIhagBrCx5Hr4dWPwmz747t45jG84OvK+chHoS5
93F/TT0g1yBilzHiNurzWCz2jnU2NsMNhXe54ikhKTTKcBVBk02c8rWzmpc81uVdDqQ/x4rApsqm
hiGo0nVc3h0EePvJCR2UhkyswoQ2CHR3/9ALjL/IjJHKiGnfizG+FxjnbfiebCUizGrkeV9q8pE2
jSmo4xIrPxh5jOiorB7+/4vy4hsRWdPel127b32juCSDqdcpCqBzwYHWL3FFdhNukyiPPn3exczx
n11XJE9RaXRnZ04A/VVMa73iEFuleMQG1tyMOcVnRX8fPyKhCN65cJk19nww+ufxoXQXf5kO220x
wDXtaaFPiWX8MKAj0Rpd4hGM/J1AmOnUW+yeQxCw2rKy70ThVMn6mydxsuve/hf6lyIFg1O6ojlG
n7HMv+DLH2lmm6vno+FzXeecTyNu+tr6qbFGE2aLko7vL7jj0bIi8fifeRs9eEeGn3EXKjRJeEE6
4NL57oQh4TuHjX+2egh62UikZis7ouzgRK6zOvrqiZ59iKfqFhpwMJk0VSw+sYNKV+wCJ1C7xCS0
IhxYB7KrINFuTDkpQZviwCMlzISpgkUczG9EfHlGn7/yowo28lRDS89M/yGM9R4H+16N3t7nXviX
YN5s5/KgvKJZAuPVOZqwyCMdfmDVoQ9O5mOC60q5zRlzrOsKbUGTzBEe2FEdEdhx8OGbx9W/LAAB
3B0trBOmIO5Bt1YETpxeeTAi799svyDx3yhOi7PpZd3e7lja9X3M5Csw1K7IrO+68uOP2o3xtpeR
+Zg582dsKH/nFX10mhwOFV7XXR7lCBmWTjAkNMqJUXpbgkU5C9Z3J2zOsiq6E3U3SeLF4mdhPrJv
0quVGd59Jq2kdyEjBCrawVXFcJOQsTnSXw+9e5Uc19dlyLWBH043TNO975Vlv5p1UOIr5D/pS6BQ
zEV3iEwyoUFQqjvg6brYyByNIYlm001wUxB/QKjaNHgXSUOTQI2qsx5KVoXfLpHqYLLsfM1G/WNO
F29GcAzlvCOlucctBWc4sVz7QGbZA5SNDsYfc7hk+kFpbJ893/tR4qkaivrGN33qc7RSTJnzA2r9
dpe7FhgsXjqOFOtqE7KzVvIfA3S5nlVqXpo42zR9b4PFrfTa74hXLSm9sZWR1dijcGalVu66KSx2
brAYhYhDNdOEsR4TbQgb6d5CLJNI49wp/Tg2YbpPB6wV85BGt07Uu8JDlp74OONISa2Ba0l03M+d
Ku694AApZO+fVGo8FLl9VySK3aGvV4fKnD/ijtMSEwTUpnLTu0W2NeKS16x6+O8HyZnC9I94qxQy
zKpN+viaZsnRd7vx3DC3EKTNoNwsOKmmIDpZan5pR73TIfPbzIXnWmr1FSfDGyBU+dQw1F9ngjiM
1r4HLKIPiVJwEFAQzSx4X+sBAlTA28JgxG2PAuvjka1Bty7b1joBu6W2FJ1/QvL3L2CMkw6RdWNx
yy0ymPkODW+zXaIK6XnUIRKOPNQD2pMi1SRv5g7QiTzY42Z09pYTCCDop5Zwiue+1dXjJMU9bc4l
44A/7IrCg43Uiu38FOE6sndpvgiY3WQDK+ZvI4ctp4rzaRIT7rstIRjTnO0SD5djS2QhVAT3yfAR
zAPWHreNR9XJyKyy2gaZLlWWVy8JDZgRULOtAAK8NqjltmIAmOOlj1GdvIMBG1fzRAQdRKJLBGH3
3qr6N3BReyXK0tsiiDtIbXunqYNzO6T60iCYQGSHYhI5fnpoy2KTV6HcZkQfBKXC6699IGIjbg0V
EM0oOuzCiD0smY/3Bvf6ZkZrvhZS/5a+LD5HU54bb8tdP14m+4R5WhHFncWbEqwv2Z89CdbmnJzm
eHhzCaVlA6HBGilcIx65M5dqMoojWpm3Vjn+hxewonFkSxWz/KdvvQ0QsN7TVFnnofUWstPfJC/G
i52q9Wxxj+ZQqZI4JvjcCY4z2AYzR+zxXNGdoDAMNE7h/o4s9RjDHVxlon4nhyXZ2K14Quryqiwc
WK5V/SFo5zUOSGIpjemhsIONKx5jZT7GkFwi01MrppSk8aniX9WV1MNu0TEWqd5QtEKtx8Vk2tOm
n8yOuC0K/GbSWz/OtyOoHwwwZGmZrX2p50Pru8cE8/zW74HfhCmVzrGcfE5WwTRBzWVD6mudACq5
JgGMI531vyBvj1U/3IMo+tMFLSnEvfVaZcOnbbjOtmJEWMaLKMD6yHOXBJ6ShGySnHfM8QMHNzu3
OJk7ko35gGCv5YGr+zuOkH/8Tz3KQ4puG6XyilEMn9rI0qNnfAeVw8gXdwOkrJjWEGEL0yLlOCDs
dE+ASNvgkmK8mOT+S+11BmAp98VJ52LryGspFw4CeDCEVI/JAOxnMk3cQhmCDxyX1pHgBxaS41Rs
hK7Pvc+UImjEnoIbv+II+VgOTF91VqtTadrM3qD+KAfNz0SOZbmEhkg08RNwjNbriWQaGkhBOgHH
FM0nldkXn5eX8BtCxnv+PMojt9u0vbAf+vpiRsndTbP53YS64/f41o201psGfbDsR2dVztTcLW/K
PitfkrnyNzKwky8rPmgFjrtrLWvX+d5bn+Xmdey6e8MXxwiI3L7eYgg3YKWm3pwfCVQftyzC9FFw
ITF+XhTWvaOuprBpzmdMrKFPaMwQOSufSS6tZyUgTv1gvvFOrvSOcVzefIeFgcInFgx+ggI9mG/2
Ddu9dUnj8dbPy74xBeZa1uA/6tYUJ/JQkpWr3HHfsXVdE8RKnMhYeTcLBRH4HNLuxqz7iXccF3Tg
bZg+tp6uN5U1EjHU1gzMgVkOSMO28QRwYohR3g0d2qhaMzHmuBUsBFEntaSGr6cJArKgL9r5WpJj
rplf+HUaHxqAY2v83QTxdTO845aAxMasKhJE8WySQPpo4tEapBxwEIZrGtnqxRmNL1k6ximgFsnD
LLwoMaSPyy7KmvPmSaAZNQqeYxmFt8pgXZzoIH4aI3cDlzM8qAEO+FSwDkJCPZA0fFGdyQZBs+1L
hzHbprytI2Arlg9mdAt7HSKVi9WhLaCj54k48PShRy71jSpusXkw3dMY2kSH2V+0xiK7aXMCfuAT
DzOSVkISw7vQUYbFUXYkTrCZSrzCYTYlzkaAOXHusf+otgheYoVmHR1kHu4iZVGpSf8hH61XxhB6
CS5e0pmIb3UU5iCz+c6ixrx4NWr7iryXTVFGxiaem/jQ1+yfirtq79C+m+cxqr+j1Eaa2n3b6jPp
iwESI24k4W3pbdzHCk+sQfDFMTAxbdk9OpoZfErf1POJwecrfWR1KiK8X5lJM998ZJXVfLUlbWTc
vIFXFi8U+H9GIhOCtnbPlqZtYoYJAgoS7KF2ImY8XSt56bEv5QwjvEC751jhoCA66Jo6CzCrKLgx
B3WeA3XSqrTeSjmwWHSH/t6U5q/lR1zqpvicW8n6diTOChn21ittsjpcOwe9DzuVMTXAC5eIMWKp
ymOb3WY3OfhLCEeW4jxV3psJa9ZuI3rlAKhY5bw3A8aEsQR1ICCbMMMwd0tqMO3VRYRk3NnoAVLC
jciHoCzmeqHT3glPpxsDz0PG/GhxI79a1pKGW83GZiTDp0d9BaP0Glctt7Cx2HoMeCgQwVZ1/mJX
5AG2Qhxl63Huxe4hSAFQ6Glwt915Vv20I6YOYqAMbhbnWcGcamq7P3Pnb1sCcFhNM7gUUfPhQAlc
1Tu0IUfdoqVDPfeFydNcJQIvZZl+hKPJAWbA1PLMgIxjpFmFtOPLQPtsDuUmFuji2gwZY+ArXHEZ
R1LA9KNLLuSHYH52snpripfZcrmLmu+g5PwS8Cwoez1o+aV1T9EybxrpQb2mlmDQsCLgYXpovPbm
mxN+RQtF+uR2p6qLXWqUBHOaPz2TioA+lIwfN6P+mniBTxP51ZVMNHaZTGMazRl6BmRstlQNNCAF
ZJVBbzMnRDhgM3nOtLxPpFQ8tO1atiyUU8TopvOZ15z7nkxuwVz1OzzoLH7sEZkbaa2nfPrtC2fe
0aAdta+Gg5ul18B/EmURQojSq6DC/1PPlvM4pOlnJ+FQSJzyqWXVpzFuEW8SEcrAuzlroxY702IQ
O8buOotDZoMzG5U5iOtdVrpMplgxn2q9QGVryBkTdIqjTOucO856MGrjlyaw2+JtmjhyUHuMVsCU
xWqoFApKRFYFW45rGmXLxb4io57iHB219kFyBVNhf9pu+NL5ejrWC4690AQS4f462qwc9qJ5kQSe
rfH445AjVW7r4bpeKSySe/RCP1YXYAihI7H6rn0Ik+jXX06qlMby7NXVc++Lnl4aqFvRt9Zr3wXR
xsQztKJnxHjZdeMlaySLlQhezUQ778gwecZkDhc+xpzcNJgkfAqfje0AMMJzkCAqjREhTCgRaU1s
NkoDKaJVn57qMdpb1gAxtkVC3oJrWUdO65/sZv7igK4vcccvAWj3Dd4Cm6Uw3XYQzWeYMRE5OjYh
Dv0oWDzDCGD04bPqZnxpF416LFK0E1In1WFiIXgfJeGtkelviNhAnILuZlUZWmwdpHHnYsISJyqW
ackYmNuwATdv8mKR4LYaE+c+C8C3ieT8Ky99msA+EJjghR9+ZoIEhl4B78DvCo/SO0YlNXgd9R+m
hLPskBixjLZxGLDFnl0v35K6Aex3fE9HYFUWrdvKlMFL1ZcQm/WxYafi2vVjJ2+5RuYXmPlTSaJY
E0cU0o35YYrh3jLeeHBJxlt1oFRWhVlc8rH9DmqwOFSRU5N88yJTBVnp1pNQDQDFDuAdli435APH
KcCFMGzXKnHfQgmXwWnlbjZoTFzNL7ihkSgwv2aLbyJfhD4bqX6Hq+ZYgoYvp/Zg2+ZZmtlfsAX5
KRY/dEIOChoeJdHa29ixyG3KmKEOOUUMEJF1lNu30Cc6Kvl2YR5zLGMlINTy1/ayX6sl3gVAG/Iy
w3soeqTlcHLvg/c5tfEZW8G2QBSU1216jFoBD5WAIb+8FJA08MBFJzMrbxXgHjZlPaVhxV5qWhzU
Ht+fKsIdI3Tcf/RJmX3PjxjWf6x5xMjdhi/x7LIj0orKC0hdl/0KQ38sZkqwPuQzjO7dqp+RXDE5
arsPsn6+8aF9m3X9r0x4XVLve0jFI6puKHCcX5QlOh6DjTEaP06O9vPBEaVCkHnqtb6FoYGbnt+r
7Fl+2CUefosKyVbxr2HTVLC9WEpKoCTxcw0MsQn1iwlukOn5EUn11ZoXqga/axbSh9gDzTSV4z2z
kAQaKsSPHD+7yrpmCbnaHbX+BkDD3ZmfKzPcZ6lNxLbt8sDmdxdt1vq/v6K5fJQ4V8TlUJWPPEpT
9JLSltiu/jBnFogkBr5C43yhcMaAFtt3WY9UZ1H142VvMxvZlVkXrFH/x92ZLEeOZFn2V0pqj2gA
qpgWtbEBNptxJp0bCOmkY55nfH0d9czKIaq7RHLZFSJBjwj3IM1ggOrT9+49Vz4l8NqygEheyZUf
BMrDoH3DmXxVv3rDg0N4aC7NEzVysC8HzHqZwlUaofXJntm7/Yi0hFS3MmwlS71x1etoOrgLqnTW
rG3DYXeP3R7h66L/rNsZs8/Mp1fph8E11HQq8MeJyVeLnqGTP0kZvfttOHBIabHfpjpDbT1+4Du7
9FMyrWcjeWyF+wLw77pgITSZTfdeecuq8b2a50saIzLWpdx7JQoayzTPJMsCjcg+PCmfZ4Te1tJ9
l8l4sq3cAc4lAvKYluYvOPt/KTxh911eP/Lv9v+D7ARDN3RHOBD5/89/hRP8t/iEzcdX8/FvH8XX
v10/QoIU9h/Ddxb/Y47C37/LX6IUHPEH7nhXNwzojoj2BfEMf41SMP+AMSU9fiZIZpWl8LcoBVP/
Q7AbegwwLRWpYP09SUH/QxemjUpIN11h6sL4V5IU/pwNYtEkcBwSHnReicfw75+zN5KkM1GqsEyp
Y4nF6lYTFmTLyDdaEOZMWf/hWv1f8g2E+n5lxjZZHL7+49/V+7fgOBrsuY6BTcz+088LcxrlldUG
W6tA1QyMA5c84SivrXuNBOxxc6Wx3VT8XSCgcOmAjMzLu3Nc0jeHptuNr57wG2CpYIKhCzyFTXJx
nPkzEm9ZiEGSDSKsElI+6QuFHzYTuP/5Hagr/9/fgaBjBuCEoBebT/Mf01SCKi49myCGbQWiAyHT
wYKOFwFR1pIbic+PyeNoOr4RNlvmW2sHTYrd2D7rIwapYUNZKy1vndi8xF7hfV85luysjj4gTR2O
fgHwk//5FQtd5c386aK7ZHUYlrD5kC39Ty85hw6MejHE8r+gQjQTeSD6NjxjzXvXnL03IHCeooi5
sIZIr/Ho7WXEQeK2O9IqTDkroZWd7OVIwBAcqAW3SpIO8kAX+11fPOpRu6Hy2QWdkZ1qEvMglxAI
IWV8oLHkZwsyHzjoK5wH72bwa3TZEMcIGJ5cj9O4itNxZbccN2B+5YTJ0eJJuneLKaoCqqP6QE3O
MbYk7PHNcPg2KMVN66LX2oaQW7+SBUpUYFyfCJ1WjFBWFPrph0U07AQZ2+6sdckwvvwOmWIEEU1I
TdKZU5G4w/rY1Q/ccJuRzgM0vyhV2L5PjvGbEZGkJBY4HqYd4v7VIqw1QNdVSeQm/QsVKtsNqNKy
K0ZfxIniSDZUBjpRpBXQ2hYEmHMOI5u1uX402uFWTc5haEoOiXLnstlnQ7ljuw0EyWfLO52hE9XU
Qb2oIpY7nXMHQAt4G/M2d4KjFXW41nGkBNl5DtKtiRsEA+2dEI4/tWLftjmTZ0XgyTsmHc1+si5Q
p/AtaN1KYK1Xr7Z0gm3Ajx70kJhtfi1e1bOCWxWOxKBID6sOD2uiX7GfcZ4rkVO/pvmwMia54YRA
aifAqe7qWcu2p23otp+9htMO1YoTaaC/OFbMn7TqN2N1LuG42dz9PRNBEXyGcPvifNhYMV47VCae
wQ/SBIUPel90LgxlVmGbbEb3k2p+AwWYS1ygywIMaFHEDzej/pzcoxveaNAfCjr/cYzal7dnQXGa
KhrPkhxH5VvD+Jbk4Mge07Hca811rnggk4rTwXrhnQwJcCb5CYFtHcFmdpXYMvxZ29wSlBb0BTdu
bvJZEkUVY8njXbkGv+c6fpxje67y93bBypeN8ifjuBdXc5C8dsE7HhEiNGftSDmIyL9PbxyJootl
1Pe0ugv4QBZXOuTxWRwjQKdZZr4UFr3FJWsPM3Lv9dQP1sGKAkxZTIVoj/7KGZ1HKzm4O3IG6C/n
OMBg7HFpeVPYM6q9VoF1Swx4OZo0rGfBn6E8JnHb4YBtLn450VQYJXKDOnquMJmk5kBflNnYjIVv
E1qAPsaBpy/2APi1UfCOhdof7EC7kLbwU5KvuxJB3uycmCmdXaG28SJsGYW1ERWNZs0M3CvADQHR
CL1jQlT6cdDsJ5Mh/YUMk57+Q8vxxTB5NOm7H2dLt45OjvfTCrQfE56Ee4fJbT/29jP0noslWmSV
EY8q9TvuEav7MXjuIdDb8NzjSB6q+EwTm4AfJDSVAKPI+e2O1WeA2MZhpnOr999L6P/aOkZYLiFb
/+8iZv/RzB/Fxz9VLX/5f/5asjh/WFABGdu77Ne21Plufy1Z5B/SFlQfBj+CkkH9zt/Tn1yCoTwP
JrDzuzL5e83i/GELSgzPMA0KIMf6V0oWA+/FnzY0wzA9YXgWEmPdpXz6U0YSdG80Aik40lg3nyvE
3A75trrbjU9lrLW7DMHabmyW5t3Mjh1jRfrgRe7nevpZQi26OhFrIiK3wHozscA+T+Z5YS1BX2eu
E7d975kXn6nJVq6ZdOc5ndbQkEnbMMFt9caOniP6aZRX+9AJOeUkOaZgsoBiD2SjMY/9tSVAYynT
SzG11q5pgKNMJra2WSGOK2dAiO2WaONHAmFrMQDLDZxDpwNyRNxi+GNGKKS9NPOuXTB8tR4y05Gt
gvcmrm3/rcHNZBspbEU+xvkRsVWaNp1rFh96cZo0SWsbaJTZFkpOTmcfutNva1mS5dI2D32HXrIq
e5T15Yyqx17wBthv9N3Ea9cwcsmH7G50jOKG66YkQUE4oH8wQbq4IVtdQ4uLHIdOq/JK9pgmXdyT
o7JR1spQ2eOsBNLCqt7YdxQ0cV3fAmXBdPBimjbzbMIb+u5jaACXt2ps7XTlMVU2zgU/Jxo7h5FE
/0sqq6eO57OtUdXrygZaFRdL2UJ7/KFMfXBUK8uopHtZT0dNWUn1oXLhiG5HPKb0c4+FF5JDYxfI
h8BooYxoaH4UbwYO1SQzWXKwrDYz4uXGRtcUVngpApPrnr7aoedthbK8psr8OkpB+leA7whfrIU/
NlNG2YaDFMS095kATG3CSotTzbCqkLiL/jtIBtwiNj09tMWrZIJCygAAXjLe3ByPrsSrOynTrvK8
1SmYmzAwnuLkjjf+2QjjtWzS7MCajga95zcd9hRlCYZyAgVLhzhqV0iVZYFizEU7hZPYVJbiPtHu
06a3CEkgiAWogILWRLiQG2VHdoA5hp5tbojgfUJf+wNICPtf1IDlTL4g2SS3pG++5C+SbSA0z5j8
2ClyPNAzXuhKmaKFskcHZiiY8vXwSb0joJUbzcIPxrr3Mc7qTFmse7Yl0qv3/IvkcMkB2mNmu2KO
8Aulo7Jp95q1Bn2EI50qBL0okWppQRqPkIgFgOyIhlxKm9QupiSR0GYfz9wdJK97aOzYvlX3GoLj
vQzrlRvIn6Oyk0tlLJc4zCuc5o2ynGsJtlRc/T7G0AQ+n/40hQP9NnzqsXVnKOO6DvPVRXy7JnLk
UEw8TnjcR2V2j5TtXVcG+Jb+fCJww0hUHh579YBXPsMznynzvIeLHmJr7dfKWG8riz2l6tRjuceI
BuMSF74c+/ZZ5tE3Dt722XYJT2JEeUdALuE+0W/pZz/iVQtozXd4Zx343GCp+ie29GYbLESPxEjv
OPxDNW1q2uSmXj2G2bNr6NVlRGS+G/qPCufvXTDWINwNZP04Xy8p4DwtC+5nIjGo2mf7FBWI4ixc
NHVcmxc7tLJdj+ffH5LoWXLXI5ruH1qkkucG1hjty7LzW+QrgYaQIhwInOvLft/TsN0Lx2xPdFyT
VW01xRbyI8QiQWO2ijFV22jsgpGo9CR4JWLynpbmY5pnrzn9Bz82flvadPtIJBQJX2HyWg3dAY42
mdceCCREtsFlsszvsLwbeCz8WGr91q2cJ6mXL20Q3ZlmVR9Djtc8H5m+NTvwEAs8p91geUySjVzf
VbK/DjnDSei66Rk6mL02Z/rrcBa7ne4aBXMv+CZi8PKd1bsSdhZCe9sLlOjGhYyVDyeXVWzVsPkR
VaefmmZ+9LKwxwt953aR449dE50gGjGugCTOthFsXS0SaKVcimei3FCk1YxV7xC9Lut0/J1a7HGN
cjwHIftHGqlp7ELKpRkpCnY7QASwcZJ31qcps6e4j95IHtHRCkXOOirMx/qK2IkxmeJs5JZ8GwFv
ALNioqBYHJ0EY657b4y7fnJePDWK2hFG8DsYcEuKRwzVM3ZJXVE+sqb+7BT3owUAYgICQS3JDyYd
23ASpFpA5JAnsP4HV6Yg8Xocgs+UcfhaIpzHbuz+Sux3sLeApBSDJAdGUgrOg8UMn8RtKM4R8m7Z
ChfMWvLF/E0zUVyTueqVxTNc9yBPMMD8GjrkuNWBaSs1ZgyssfYeC8VKSYCmmIqe0hpwVIq5v2dp
arc9HrOVYf2yFHPFBr4yAWHpFI2lmazn0FHCVKt6ZMcr6cx16/kqwLjE4FwmxXWhhecXLe7E2Xsr
bHPZhgkFsGLBOEBhckWHkdWHiy7aAhqDLxa2gEXTEHLDdsFJVdwVKKLJG4S5jPKPQT+Rr3X92Bqn
ESyNM7zJWF4DkLHtkJnbsCbxylFJxX3n/JJhhmy9heWUNPV9KPBThyrnPQKFkykmjqboOKxgpIwA
zOE5hvGsGDr6yOehKa4O859lB+ShSYYXHfBODoAntyDxLL+ZPBTqbQOlZ1C8nkWRe4ibUWJi4YeK
6pOZzSvpiKDxPmpF/UkU/8dQJKABJFCt2ECsnQhmwQWxosENMhzSMYjoaPoo2Zk1MgHCE3GukOnH
oTLF/c/pl4lHA6vRyGmXAx1CWAav85QgkqwVwagEZRRH3wEOUy7ZfIwV66gbCdRpZHnTRoiInY4h
amhhu/dTR4Q7ee6KmhQrfpKpSEqxcE9BqV05IwgSiOHGIEUo4W9xesVVdA0H7Yh65j5RcrBuoBkx
DgwiTbhiAqQCSunoR+J1PNbTvR601jkDFIymz+7C7NwpLQnjj3tZVZ+B4kRpihhlMK0rQEjNiiUF
1oE2ADocWWrfFIslfbwdKWDTNm/IZqZAO7V2IUA5TxgFq8h3SlRyJce8yPqWbkJAQkE6Fa3hzC+S
9qnpIXtQVS/0KoY36s/kuIDGilL0oYamR1uQcWgt4g4pG0fHgeC3fVAKVKsOjPnBeYymRyfsFLUb
86I3aI8OUBvukuZLm9B+Tq770LpvKH407jIyRUQa/ErIuCD1FOhq9N0ADvar3DqE0roFMnVenORD
6ycY91gKZ8wZM6ZP+Bvd/GMxeXQjhyC6alAEo2mv45GC0KVx+OP33RRUOqlIa1NY0z5oi0d8aJjl
RoojVTVMIu3XHiHWmwTCWRyRhNl7m9jMj7JmKixgoRHqh8ugAljJR4XwOXtI4KZl2b1ug1FzFFDt
95eM4no1QFsjeehzVPi1vC/AA7OvaAXK+7mofPEWxdl2yL4j1FCn0kVDEzO3v9TI5+qZngDejnIz
DcQMz/18alG7FVZaHUQSxvsCQxDdmpApIIqxodTLi4nSlnyrF0rk6BAWsEkXJdYuX0ptfiJwXZyt
yPqle/m87qYYEeIMBj6YzQ1KQ9Vo6o89OZVABdUsacmqJ1A2tlVfvPYcVORQRDMH2tlCmp/W445B
8o94zJqTG7L/Zxg0N1WCRLKzVWpVbQV3nZ5uHAIqd56Q3pmosGnPiCA/yWBEMA4u5oARJfCnLIA5
bVb3sQSD9tWQtHeC45qdB/UlKfzAMVp/jKPsMIehAUy3esuF22xHQVuvN0S07THPoukxfuhZFP9A
6nkf1BMG3oUWnB5o6SGsKL9jI1nuHQ43UEsj5GrcrykSmR0A8zuz4CRSZkLnCYqKNV0c/KeWYiCw
nK8rUjT2ETAiRDc5Daepu460YvzU5LnuU5h78JF0itEoPQc2tqKsI9JukJl4aDfytc6ctyxf5qc6
6pOnng6mBUZiCKsBIFhONkvfgpuqOJ+FRnUNzey+n8zkhMmP4kbTPzELAOjUXSzAnQ7SxHF0VgR3
T1MG0kYuLIRDcXNaTPLubMa3L6gLnxrmtNLtmXZlOrmvBXmcI1lEEQgU9oLB9NlwGTyOnolrOQSN
62rvRAXeFaDR7yCMLX4kNdZo5DqS9IXNwoxi0xgW+ahJTZO4sL4yu3QPtsnagjjsomEGUtlWnAmt
hZixvL2LXLvelQBIt1EEXh1lcbeWoyveR5E+mNqBUjO99UnEXllpJlGMIXnA7GS0XR3UZnS6dlJ2
W4EHy+8w5OGd+337VfsyjZc97L7saYtYJ15VrUUqYbjwJ7zmhZOI5y/cYoe+Fdj+JpAHpoApbMkR
+ZNh7tLJoLjR9cTHHglf14q8HVjL96kd4GAZpXuJc9irTjG/ZoPuXY3a2xtIGnynae+10L41mMA5
Y94KLTxmWPHPHoEKTBNtQKsOaTCk7Dx46ks81gcRl19mZQWbxnEZg4IGwvAf8eFaXINMEGhvnBIc
TgRiGtEmSGN6bUOSvw4W+eaVd9IHyzyRfIX/uIEACTCToq8qyRPt3AzkyWLfo1bh6G/vssF07ydH
zcvnOwG7atVOi9xNiTNTO9PWDYwQIUb5oVe9e0nt8dLpuGa6LCfoLsTLMnBv7IraENDBjZi7W3tk
mdI/OodlUHBOIl472C7I2E5hJjHqtcE7cB/m3PgzrqYsh5vdLL430cfIW1v/QYTOG9Ws89UmGLtT
nJNehgi/GiuTlh+bAQAMIgI8TtSAj5ptrzJqqjwzjzQR4RZJCEZwYerTqA2It+LKfPc451WT5Xx6
JbGpTgdkwC0jenOapt2XvbaRzaS0H/ZTbi/TQ+0+F8bR673pWuLpupZEBa4EBSpoxHu3CPP3RIP7
j1JvzQfgvZrZeB/ioPmmLXr0uE5vkR1urRj+Gis+cjQcVyuCEGLfw3F8GSA3Y0ggT7UM5+pi9Pjw
EUmWe/YJ/RpRZ9qivmcwoR2qqX+Z5ha+iiwdtgsdASYeFx6g5gWbqfwRip96bulHtmx7Q9+2Y4QQ
5g90dk6F3iZsPWRdYYEzt+koQireOb7jiYruEHMMO+BBzk7PGffiasaSLkF70aHV32CofOeVPf80
cUNijjK+moQjLEIlrMp0SogEHEgNiCv0u/H8EmpdRKQzfJNJ9rwYgUQr4CXRe8aVSvIdn3MMCs3u
NwrGwAVDVoZIz6DfVYq9qPLXPmzob3dB+FCgOC+ne2sRII/7aVN/Z3jE3mRbkA9YThl7c0kzI+3a
GyQXsJzdfO6lgbk0JwatchckYmZY38DbIQmApuS73vwDw/I1XIpkF2CG3el045mAh2dbKWYG1V0n
1u8Z1RHzOjf9MRSFsUMHhgd6jELMVQNQ0LpzVshC61sWOMyHivhXHe6o+sYXYbKPa5atccL39nNm
xVtsZcaeSp6Ix7LiiqhU2xHcd5cSdCaQESWJqswfaRtED0hvaXx1FMBGGW+bVBM7FmGd1kbAop3F
Z8Uux1bOlKipFf0jR6eBLwhuSDnaBzFXGENNWW16MguoBYrpUHrhtWNSg1q5O4MwzraQm8HaEO8g
XUkee4Gjro3rFEqPFt0JJz9VefQSOxl+FzPbW/OEot2tqaNdJSaTeL5dK0dxRqaA3UbAxW1N3NJh
z/Wy7poIvpUu7Lt21qo7BF8eeaEeQIvRnFd6Gec7yjeQWT0thDEpYO8zfurypN67CyA2AEWBDycM
ykcA+MOchfacdvqzHejjttbhDFYWabMinbu9m3vRvqOyB7TQI+dMxEQbYAMpDvdrYJQnJD4eQ8mc
YnEWzIpsuesz2W5qegjrsYWCzdCRCCq3Ez4uWouuD2NaFhqSN2bY8klbe2wwyaGYG/dckKdawY1l
o0ev2sXxCqB6DpUz7p41ZOB1COExCJIXcB30cvLeOjSy9TYz2Vz7Wmq7sk2WrZtodANb2yduGIoj
bjHqD+AUS3gwLQLly/4ameZrlArjGEYnDs9Mp+qacV0cFcQaSOOhrX+Uc2CuyTghwkSX2un3l0b9
01Ja+c4Zh2YnfhijleKXhInlROXILsSNYA3lYzTScCQ6asEycjE83WEqRUNRhPg53cWi0VTxaoYu
MtbcFiq/p9UJzqk9X2sxd2Eapn2SJMeAwgPtj93tmwnRb55nx1nkHi9y8I4i0b80D4li2euv+ah8
in1ccbR0HzPkZtMyGbdeQLiB9rd2J5QaKzst831gd+inu5H6TawXHh5oZfKnCwrmjpEvilGPrXcG
nuX3hlNexYDj8TGVTn8iB4jhopGdg8577VEmlZUZ7poOt3mjt+IMdeokZyhEhaZslvwF6Rsrgum0
yVnOXboNCdPr9K8OKT5khu406yxMKPhRvc+KlW+aF0/Yn4ESXAZ0gzYk2B5gU5sHYQ/OKamJ2yOb
C/b4DJg8zNt3s6sH30mlMuKPeISZmREwB79IM3bWPKNwrzlyjbrrHkx113hJrb/QRSNA1UAyGpLD
AS+FAR7jzmIkDh7h66tXcWUWRFptHWDFIfSB+Al3gxDOF1nDxBi+51rqM4GmOT1sL9TfjbD6XJLh
sHgFWCkmHlvTyajYnSN6wsmvM1Yssk1oR3nd59IWzQpaQX/2ZnRXY1d259x9rCYylBll2+CDb4im
hiNBa/M6GoraTzGG0GABDx7W5XweIs7ITdfioZQzSeOh03KoNRZaJn3kr8iGaGqbUwZRc30xPHhu
Qc+9bm6j0w83bJYRn5iJaYh+DsDGuygAHGibbXShd2qda2uP15Qs76Qcd3Ms3rGhppe587rHrzBw
8n0hcnGMo8lPdXhOoV0svhkG9rkSO1xov8Ikzm/zQJKmFU7Q+j1rehIja0Y5lo+1PT7Rzise59I7
OqY++RWYks3kUTHj+QL7qtLYI9J9qyREJzVNtAfyyXznALG1gujLzJOecI/Uua/Qz+BRNw30tPzr
HJXetjNcvNQTzIchDOp9gDHwR7cgEx4FVHlecm7vYi+Nnn9/AaK9NU85cub7MElDxLuVICmGwjls
XCCV4YyEQOuxDmX9uEtpbaymEFXxZDjd0R4wI5sdx3FukS3jgHFTMcK95sEhL0wdr32W3oQqpH//
E3kkVD9luHcS+wrnrD3ZCFzRmi7ODvHWC2GGQK8YiDzan6TwdBwywx55NIMDuItM/aX7mlWQ0Ci6
i0s6l8xxSMOj2/hKDl6rElZbgFD106Jp85F8sGdnqfVbYIe1b8d+4tjiGUbOzGTnmiWlhkAQJ0LQ
5XwwFMx+YZTRxkoXrCko2Mh1yhsfqUDrjlTHI3EXvQGRKFDKQjSbc1FqLL/22XFc7y4c0OsGOt71
vimPdIaMVTmog5r9nvR2dR8V7qfB0PmmJwCisvHkkB11iwg6uXZD4656GUD8Lttqxw1TbSPDeRJJ
wIo1mzYs4pLUx5mgtVBoFSrW5YCqeFhpo+e9LYXx3pVRjJmK0NFeoqCo81cS7SIKEWdP1Po3vhKI
A2Nw6Ms2XMNZDI95Xok3D+EnEwvZ1XvE6I+CHuHp95cxwkvSpZmxjSuXHF9qwTBKv7p8zsk1HW+2
W2uvwHqhJC7NryQG7tGLx7ZwnulnD9eohL1GQ3c+EO8D7bletpSlLClSJoee7KShhvTqTRZ5XAz4
rmaVnSpZy7010S7stNTlGPDmhiS8xXmfrNyqqE8yonzieLHtLC56qdWovdEXD7LJDnbNQqCPibZP
JCmZnovmQB+Fb42JfZo00W9pjqTE0LFcVxO+28ZqKYls7iCCE+57TOQ3uINvhpVEZytBsakJNjly
JgGJzmh1KdkwiSoPPtIH0FVOj1TEfJdaOkJD05+CeJYPGV6FVcyo4Kw1SDRnO2E6qUPnXk3oUg+y
I7AZu0Rgk7tViBBdZwd+JtJsDjUhRmH+/GrIp/nBhizqQyQ51vS61igzYTza2gvZQxp2SJlumRuF
m84cEfx6QX+Ikuo4oUH6MOczAio2yaK+1oDF2b9eEDCuiKqH8jwhHRNp+5IbVAEQXVM/NjUoLHLJ
D2M/UIOMxtnttQe9LOxDXRnaCcMvtE9mirZF7af0K7rJ8MBrnZOtuenR1vteQU+dVe1WjFrMdPZZ
uK96qIv7uLc3TkP83xJNIc5NSj+XaIc4BS72W+XRGABCXIzlWU9MSsO84xCgh2cm4Kc9XWrNK98j
nCpr3IoGEZp0iSt9JMNvmAmrJEqafl+NFygqqLvdnTbCwUtroGJmN7MSiNL0BXsw2A9r78zurcJZ
9DrALwFIp9T51iQPGhvpjqNT5uMF+vKAUgC4fGpUIqKsq3sCOrRHjhag5WGaK52WY3JPR3M4slTQ
3iyb3tigjsU4T272JupEOq1Emzd0zwCsTapSccsOGmhk5YRU9l9jZZ0BZwxPTrJANJ/wGxXIL3ZO
G3X7WHqnsrDCq4OvBfIBsrhAGwa/nDGPlcFIVl5WwHhlXb53ppKVFbcXUvMFCzkCE/Z9YCbGDI1Q
S5KXOSAsAQngz//d0g4bgsL/JO04fTcf2T8rO/7yv/xN2cEh06aJZAgDCaP6Zn9TdriucF2qNMsU
Uok0/kvZYZh/OKp14ElHuIhFLRSyLTkb0X/8u/uHiUrEUMoOx/Ac07b/JWmHYaAf+SetosNgD8Wr
biJwtYWweX3/KK/0mF6PRGWl8A26Lckt0VkAah+DS57G+BSMHi5HjTSppLBiWCUBaxsZB0wnQ4XR
PS2RYKQQPcVWSVWHGAQEtFLsdTM4vAKSS0CUN+XokOxrW7yGEdwDr5wAOykUcZuDpMyznYjqeEv+
FHq7ZYJ8HRfY/duTNu6SCptFmEq50ifWLaRf1k6bh9Kf8+4+R5dKWDpDL9PdeJKtAvfPrnWJnRGW
DdK4gI0SyuGuq/ZLpMenGqPnKtYDqEIL55Ik2xphWp7jOgxp4F1sENPAE1BBcqKMmRhvEbL3T3M4
/5wiR79hJmPj7Z2lfW2waTC68m5mSXJLHVnpU0KiYE5P6bwwmKIer1ws8CoQMOyWvSm8BysMLV+E
ndxVNGfWXg4ZqdUwBxdhfb/QKz5a+kIgZpdW94toXsgbjK4RXb5jMWh7PEH5FYkCSka93KTRlN2R
SgdIihHQfsDtvc2GsdgPRoVwUmMnU0FSfprr+tG0G39A6figSf04za8S7wwgpOLOxtG8pmFVHMqS
/J8gxtzRWgQGBhTKfkgiqUb+KBpTRroC1wyuF2vaOqI+jPCUfqAs9bMwM9lImRoMXiloHyXiaMbg
gehcveVmSmIDxMgr8zjx3GNh8ZgIMja0mhONarg7RrH29JZQck7QnJ60c52UO+WvejbHXuWqmhs5
TMWtRgy6nmPtBF4kOA3BtPaCaDwlUlrYbyGDZJ5+NSLuM9Nr7COmICALvfuiY9a+oQ5i8w1xyFDQ
X3Kdjp10iECmnVTtiJL54bnQQlMrfwhFwHGZSncZhtuky236QAxGgWd/YYHkAAe/A8FnxSHeJaIA
UZ5zsX4fF/TscQKkup5oNa10R8JgzOJDKcoZ6GRPlk/0yeCIIXeReNDLUmSLurHr68U6ZkNtHdGL
XUAmN+AS4+UMnmg+ZymPBsmBpwU58ToFVru9tF0xEaU3tg+tqZER38bnycTmLFqXoFoRvsoBpuaM
MUlUE2jCwiLTKSvTq1ZnP6ywr4/5xFMByO+uTPCgpqDFVm3Np2+Az3oVsQVnDRRHj333WshlPkRV
8EieWH3T4SZuKBftFTnPX60wS4Q4gmPmRCVOywRAfKMgXaSj5DIzvx2jetVlAX1h0rUj5Ktqn+G9
US1vwEpaZDDdte9ipgtXzvDi0chaEgmJw3DA/jIldU6cgpBnkdy+ChuJSkOzqgO8ZeNUSr1g0+/K
LWAS/bI06FiKzEHUTKHbASA7oH0RZzOnGde3766WTrepnMHBlrPm53MHFI9xQwRpp6AHhri01Z9q
NykAqUTYWGlH4fkuVIZMQ1JvMmC7t73yWNrphfP1cHEwn/szDyGuScSh0+Q9F1AP/Sxzr/OCLdWt
ecG4VImcnAq/dWDF0S3Rdjp2EV8m80OAlGfEx3AIOxcnWsdVG5SEqkvT/hCWZOfYYbJHuy06k3Sw
wL1NtdYdWn1gVNtFVy2I5Q2t1IdMJvOm9V4NVISjsTPzSFWmDfIYogwubJVaEUwz42dAJcLAyNk2
wyU2Jm+fonxaksbbDB6sJPxNGjHM9TlvneTZjOLhccSnm1bybTKs8KLpeXcjlHTfZo1GBrUz+5Zl
iXuCTcKjhl9aKDyOnYXVzs3Gx0jiMfcSmvYjZMN1lBGTtARFSdS4LcDxntGikXcg1doesqXMEMt2
jjZV1SrKGkzC0r0ZYxv6eOCohZ0iP+URJ8xESSi8GW9lDne3M/oRlE3yVpT9k6PyhkpQJnDWyFYp
HPkUpBrpTQmtgDkICA2qze2ZnAzt0kXDl9FPy10L98pl5IfOavQryPhnRXaCsTxsZMbAJR3Udxjk
uONPYjrnem/tgjCiLF5i4JNWug7TkYSvUvwgYf0cJGH6ZKS9wbkXqFhWRtUTrrH9aITaZlaATkez
dfJSCCxhFlUcZKqGEmZH2Rz48YI8f6SG1sUQANQjP9PRMw7cbEa/Brrxz0nCnuwx8r7lqX0uLNFv
5rxm4YT0uqoZJtAo9CK/TOx9hvLqpLBzTiJ6xA/VPne2mtnJS8kTpjPRjMfBfCpTh5ELbiyv1mBa
KaN8x+Biq004PBa6uzs4m80WkjxJ3KwkAYZpfZQXVSEaOOYBxfKUAEYWGzJ38ZdEhCVlQ78fcL5f
ENk4tUdEcI1oj/2IAlbFCRkmm1XEhRhrQg1EzX46uthkaeIbb3WJJMnVw+4xTKp7ybs9VM1sMx1K
0htplVva6hfgiUAU0vm9yI3PWHcgpXdF6+dkea7b3E7PgwE215s/HBSTB6azFcL6cnxk6sxMtxrO
Nk1nv3KCn9pkfYJX6ZgGTtoZG9B9p7JVXGjNwBBGSIUQDA5MlrVt0ZF1Lp0Xdjb3rGssKQl+jq2m
gRKhigY/ns4vyeLSzU5qDLSidUCSDvYRBoSkIb/WVa4x0l17VSaInGap7xMDs/vAzXuds0kFx/Hf
kyr5Fov5n9yd2XLcyJZlf6iQBjjm15gnRgRnSS8wipLgmAfH6F9fC8zblV3XrNusXuslLMlUMikS
AfjZZ++141MalP4hDSDl2JVSAN+qnYo0xeCBXZ6S5eXrn3rTw1Eyk1II4P80lUqeKgFPwGuckeZD
dyZtWKc333GO1jRO0MAxiitaWmewRlsR6AkVCkRxWALn9A1fnXor605zRzWEKIBTjn1UHiadjNth
0hTZwa/ZBSCp9qGXLP5Uqrwb0EQ8u9OWNR/dEhjrLplq+guc9m4J4OIV90J95HGf49JpaY2Y4/Ag
p9bcTt3i2kpUfGaCtx+xtz5mBgPaGJV4yxLd4iQauv0UtiiWLYvpOPBZLzmY4pQpr5STrejK3WBr
mQ8J5gAEaejmZUiUl9apoyrop21TtbYcfYpH3KBxoBv64IJkk1sMYGPnQKkZAKs3ZkkKexq6Azkc
guCqJ13eUqCNlK8vxly96tQD4SedPwYB5Z0m5QG5jCpVG/DIqqeN5lc4xIc0n++pUf1Ahe8P9HjZ
5xAT94pFJi4Waic3kYzxXPqsFuwOjjBbZtgnFjFNoigWDckXltv3YpigkDe0C/egTm5xab2WZtvi
MWJX5hne9KB5hAESGgnj5u545oiS4HHr+FZD2907eXiH75K/mi5KelAPCHGBehN+2+61nZ8tUgM7
XN/oyDqtW/LKhY9iWC5dxJHLD7CPWQNQLh2E2LIzNr4vGsL2JVTeH6OxMGjJuTiX9J8+awp6+YHi
Dba8Kz6r/hpNxd003WwjUBp2HOXCR3uo8Yj5nQ34HtCPeFFjEb5UjXfORJlfUWvoPBPwHun1LY2n
sFKfgGr7mzSDfVTnIHdSm+CTV50hJJUvkscVlUOqg1EUFi9mqZKdaYGXDDu/O1iaFnDurOaNKihq
5xt4pW5i1xvB82YXt+D/NA1gj4qH39BM0dPXp6gIz6ifCj1kTP5EzJW68kvaHqGhc7JLQ2/jCnIY
dOgEm2w2jxLuySovlFhLtvQblhxrG6z6z7LL7sC9641Hru1Ya2wXfVAap1iN0z12gPlVcyjpseIE
wQYWLyLqxl3PJ0CVBsV1mTpa6LAHLHh8B0IecI6LNc9mTlsLQTRr3YD6id569V3oxpac+X23LaUb
jve91f2znYvvqojm/df/gonkMjakPAxjghKJXZeeOP6wNO8d2+hLrSbMJ0WN1ZVMfuUeajoXnea9
y+3PFskHV7T53oTljrXeKsF+g9cXJq49frdMTKb1fA9ItdqBpAe13dQACCN8mdJCdA1Ldco1X55l
E8+O1v40WoxRQ7+3qm6PzINhM4QrKY+pi9kDDCp4fQJLY1U8DpNiz1BV3SodyvaJY0fz1KjSXUsQ
Qft/PmcwkCpD9zfWmuEOG+SfWDS/Jyd9DwvzOAb569jM09aSnMsoPHpxKSA8gtLChm6DV/HZl/RS
XoeeTFyeFyeeEM2rQ5PVk9k0/NSt5pU8HtkkDxo3ldINd/PF1A3aXMJ3mX7PACyytcXjWE7NDGc3
KZ7yjCZPFRev49e/DFC/3QS0vJPU5JMkOyHH7AkCIqGxmFuJIHlw5kFSDsJ7XweEMB0SC7tF8F1P
cR3Q5sqx3MLsWNa1AEcAHTxvJ1Sg1oj3YnbyO/v/fqsl+QrRpOLaFBj4WR96e+y41tX3Hes6AS5k
H8qRB2wC4QAe2bpE1Ewz+td5CtPZpjusc85IpL+zrZeeogVKtWp5+vpwLHC3GgnLxq8PGdHbI7ww
tf76sOvN9Oqp5q2J3Oh5RpkNWnFzrOTHVPAezXGDqsCurzOHMMjV7fPXCxEQODaDOQL84nPc/4qT
t8CDrAX2gHE5xXkp0rtHJcbNr+EQxundckGaZ8nwmhBKuRsTGkTbWWrrecXeQYfHBWD+LAOAuoWv
v8cieiQtRRW0o5Nbl9fJjeHn3AJt3QCrBgdryRPcQyrmu/yb26XOgSjvm0Wr3c7tLPD1iOuaQDs2
3YBODc6hs+fZ93EetsG7g+Pw3rr+KTca5+Qsh/bZL5pNVPvG2lf84ZQhm+BBrNCB0/Ys6UjjoebB
21le8Dezkojcreinhg4/C4LeON24NeacB+OCOASfd8ugO+Q0TAeMRQ9fL1JCJIq85GLoBn69qA48
OfWXGf6HzrRznG1L3W1UD+7XMGySGAy7WdPIa5YulIrks7Nl+vL10sBxNekSWQ8WP3AvLdoXo4GN
5jaWOH19SB4kp+fRGbdjbhTkP+G1MreMJ7bAKLnt4Lx07pzT4GPfsCHaL18v9boEzsqQ6OWnutDZ
S5LHxQqQJgU9JtuUvkm7PWqExfMx1jf4EdEplcVtcsfqBF/iPeTv9IRI+oDHZVrHmERQGbJso7KO
ZWG90QUrKjRTjp/zNe7I3sbFY4lt4ywHy79bNHashrTUPycvv5H/k28QeZy9v0xkMXdbiwXSc04i
aRW4ufc5JVx9U9V+c2V6ihn4Fh0rp9eV+c+o8mVvb5UIQ2LfRzbVQtP0m1K5M6Y1teAVYq4uCjqM
CNBhlmZgJ2BSAXnR/gtDAK51ki2/Bek/+MP6MinKt2m1ztiZwk5VsVntw4KToO+1zg7oAoWPXnNL
5pIkKJUVCGm4Zks6YoXoVkOL+1oEWKznZRKtq2pTSOuDgrmdrUk42ZN87yqKFNvYnc94bNJr7kuY
LPUY7+2pCWg/dXiOMU8keYJR1MU0YQCSuRpyDDf/IVLLzzITrtTUWOg3TvwZp/pgxIpQlJL96j/c
mjhBX/fNFsvIpwz9S970tDeapC8No/PXaYMvJXI63pz29//dcrJpCeHbBMb/32HBh9+xRFKe/7uo
/F//4d+6cohE7JpwDlzLEjbSLV/yb105CP8iee55nhUG/r/+zb8Sg8L7C/qAHYahH3j2Iiz/l64s
3L+QgF0rFAS9Q6Rn/3+iK/vOv0XgUbXBJtqkorzA4Ys5/xaB7yPYapAuvMMkwheEsHQLg8/aMf53
L+gY7lFklIA1XfOnpsL07JJ1u8+0NraesTMowbmJAZSfg/NkXaZVu7HILu3ikFywIAGysw0Q0X2W
BA96sH+0tin2Cfbr3jEvSTKHKBgzD63cvTYaoH00UIGOBF3v+FFO6ykZvxttS6Qoj/2TkYIYx6T8
Vc/ZcfZKi6Ov6UFaUnZZGT85ZuKiMmPJhgmdzqF+K4kS8G6OXJpdJ3wBLSi8iOxFa0jxwk4KSdPx
nHOtS+9dRdhu+46uKDrvrtXcPIcmRzlfqRm3/6IdsLmp3YmboBF8YPudbg5h0Dt+GO8el1AitCff
8qJV52QyAMrBdHsw9U17J7uHvVLRR701i4A8RtTWuDnYnYNAor1Ds3v7+rBRYbuXYenh/ZqT565H
v4in+I5a2j+lPC4iWoGCflloWXA8HWl/Jpw08sr5rJb2mJnd8t1LZvoNmJRMJynuAYiDVTGyoM0n
8w+PPsy2zmqEQXQRpEYKI7imWGGOTT9MG207P4l//HQj/Yt0lEbvwEJJ1VeYvRsSJ7sTTGDj8qeu
FOLoS/MzYcU7+3a7A3pzbeo2PiriAzgTxMEy88XMHzyNekLOy97D7imiLYsJGSAjS9RZGIe8gx4w
+wlUdOS8HXYUkiVKvck8SG8xB7Q5L0+U1SUrnSbeI3/oNWlnear8Jri6XU+YR+Wo2hhjINJtxaBC
4l2A0KOUBZ4duxNXjHRxFYKmdYgGgtSL2bapp28tgtdbJvU7m+YWk9546nHAgfroYW+10x+W2XDi
wm3T8KyZ2/HdWIIJCEJHXYnXgDaDJvickaLgXsp25y9ZPBVar2mNUhTZlLQ3WDxPc91dcA6XG/qI
1JEDWxczrwyGpl4PWN0YtvmpKpELEgKk9JrpI7AJ9vLMc2uaYjZgwc8myfh2cK+q5XJDVdrwpGIp
8yEE2faQ5CPDqVrnYWIfF5vdyu91dGetzAtq80OWor5ROnknTpIUxRP95PvI7KyDSISmofv/vPzz
IWEimEoQJUPPp+NgziuE3carV3Vj1wdhxeaTGK23TvZqq4jxrIc/WuIebfLYPDgTEpjZPDLqu4/D
UKVbWwb2DTCjsUuUifpY5kD9+uhia/bXFLl+WMkY/6469PrENn/gW8lXTi1GsjkasWFC29QUrKzM
aCF85p75mrUNYQW/+1FEo31tIH1uqW2eXkaMynSP+uoDO8NlgvAoq6iACOShcmDTupCayK+WA/ti
QBHGtfTuw3Hn4RsC5ppylv+cmY9t3v7IK8v/wQnxM4xEe1sc8r7nqqc0l1ij2CLCiBwETvpuPkCz
fZQDm2tYIZ+pMauD64s/pMWxPWkbjShCgNhQMck3CJpShNWu7i0Bm9EeTjFZrVPxzVI+MA2Cmu4J
S7y/pTbqd4P1jkUxzZ5tx7lt+ciNXBeqG5Yvp4g8SvD85tL3eXtJi73X2OJecwxfAa0OX0ArfO+H
cBv3tf1OrMXee1Y57zu30w8TVYcsCouChAl2KtmMhwqZ+oTLj/W64bTO6evjf16+PofTIlnN1A4d
Zub2O0lv5myxBNliW20NxPOXXtJVD8hgiSYNuKr7Bu+/y4uiadJJ4w5LfAnuu6+4igXLjzz8FI3j
gZoOX/sEISLw9b6NLfFCkoH2Ez/fZ8TFt+Ysi4Oh54BgLxaW2aXNALf0tptppXQJv17nsg/XIYeu
fTNyCYYSJLfVRxvdNsP3pfPKnov6o7GrcTv5qTxJEU0vfUgYG23v6AzQRaK2wk6bNK+8P4pjMRW/
hg4PpA7ys1mK8TgJsf4qcWpjY7z4b/imH5UcwLuHxM/nwj+BE0vYSvrGpsUQdsj8eH4fhuyjNYJm
ZcEJ3nlYtA033jp5b61i3lvb4vvSoPAadQmVJrTRIHo8z90IOruwX4EpE2xlY1dkOc48r8BvKCeP
2Eq7DogEH7Gq7Y2lhaEqQFEK+iaCEAcQYw8tyoHF6tSkgIunm0TBp+awRxEB0DFj5QD5bKypLSPM
nlXRqYwgr0/VhdQ2cfmUjq9CRZvK7811zS2dHGbw0me62ZaxbzFfBzhrPWM4sLbGFEECdonVmXub
G2ZmppDKZOHunLCMMY5ExQOX2jfD93FS69F6SnKar7uSiZ27+pbGPJ4XN9Pzyr9f5hHAi1b+c1G6
z2mNfqaqcXqgrMQjcO3jWsP8RDmsZOg2TWPtYsTdoQmsfXui0KNrunuE3bEz7WSDjeQC6iTGozIO
lwjTNxtUE2KL4UdXfmkPUH3wfAMQlYugZlArs5nn5s/QsapR7rQx7bBF2sDSMnpmtdMq/WbE9XzM
Ep5+HOYhCOLF7xpYBdrZYvW6jcTVbjbByik/B6xUN8bsLker+iPt3RfEVso1NCIiPpofXcm2bkJ0
wXbW7+jqucdRv0SwFLRBNtThxBq0nOdp5d58Zb7JyiKzneIVIfJQXi0B5iWzARBBN96o0lPbOEHH
8gwDDg8FaevJa6u9Zfv3FJc7UwQ3kxSH8TrNRrWxc6oaQzmhXuGgY3IVIn8MSTfOCT/NNjGx9fY4
mKw5BsHNk3IKcFW7RYrJamdnmV5ZhmYjHDnruW/VQ9Qa6mFm3w1209rHGSazxCVL7IBX2nUsvR7m
If8wQlw4I2gngC/DZajr6KFW+Va32jvm3kxzQl78dkz9UfTYGSwTNIIzEapVDWsxHRHTRaq2jnPp
jGcnZdzhWbl2S23eDZKVeFcnWDtY4Doz4MKHqLDz6Y0rMlFDhBlqsp4wlWZB+a9bnAdVvatBRIdZ
0+xXSaNlkW+u+pIVoSuRlruaVQmpOeZUjoGJ3JVU/AXVDNYGW6Z09Q/XwmQ69RkcH6IfTVnxa6eU
nb6U8dJrR6wzSz52GUxNeuVa4ffHop/ACHX11pdY8EQjj3AwQUUwFqaSr5qPM7ykBadTN8kxl/SL
QUqAi5/Gb6iWazGVHFm65kZudF7JysfqkPSPE9ouCSQxqqs3uwpvFJbUxsiTZdzd2cpLzrz9vtcx
LvmxiY8s4YwTaAC0nrqx6C3ipJLO8dFVtBhNBmKE1nH4QME6tiUkjSAe22VAptmzXTbwKF81jVsH
g/h1Y3sHQfE8FlLg7QXgWe7aW41WtF4oPM0QVyeXTsR1DQ6ddbTzGwtifzQp6bw3eq653znpLvxO
6cRtzAdjF4jpR20B43fv8CAOKQ2cWysY3uq+7CneGJ454o5bSyhWUhOpcQpKQUlIuXWUhZ03rmjw
tLH3VTnxuYDDPzh1ztuUs2FmtVa+sQ9pzr54lbEj23CqR8e/KdkepEeurtZFfuhLvc/qxNuGdkgL
D473kXFg6byuMueUU5nSivZ7I+l+qhScUSN3Lo3O31p3SXjzi+GI8yadtD1ZKRyEdH5OhPetwo65
aRS/6v/VQ7bwhfP/ZQo+faQfrMg/yv8byPOv/+pfti18Vr6HAcux8Wx9ebP+nq698C/mWnxXmLCY
4QIHv9Q/PB5mcRCC0DxgBUJ6/me6tv8yMaKEOLlsjF2m+z8C8jjWgjD8b64tuD7AA6EuM8rbDPP/
hvWD8D0ZUGnVLp4atSXhQ3svXadW/DCRLZNBol6KPtv2djNveeL2kG6d5JqOz11V5s9tap2hdB8s
ZxaHwW4/8PboUyEiOKuxQ5HXAJSTkBPohzg7sf8ISRzYwFqr8LkgQ/QYBJToTSx23V89oDOcpOyY
aSpzAYRQLE655E/Xd6NfJhNpItxbQoTmMjpJc4CaxwF5AG43xVofwjR+IJNDVt9hqPF1SmXYDBMV
GMXGEdZCZp/wMI+0YVFaZZ+ZW49NkDfnOOr2QeFREK55vkTMIvhxgvIh7sgoRaOobknfYYHO/XZj
ABheSfbtT2M+9ttZGi8laeUHKAU/A0WFWuSkya4MeJLPvW6/k3P39uHguNBvgIW60ps3pV22l1ym
/XLKyMBIl+KnFdZ7cqHJlpP3hJkTo4UHIWyjwDJsOjdBt6WD4pZBi98MQXMtxeDfXcP+YQaJi5Fm
tDcd20BKBYZozejbERdiEzSV+hePnicvKnymHixy1cz3HzTfB6mmH3bB0xJvSvFm9cd+InFApqPa
KNft1yIV48khe+hnI9VGifnTJI2PEdtLQJR032PQOptiaPrzEE/2ZtLVRoxxdOQ6x/5ANxcgwl7e
ap+uXd/CQiLZ7FPdE6RgEx21DU7uVBNeDr14z8N/PmF++Vk75i9u5qQZGRRY4nCoc3YUuYUfoFT5
Ndds8qxVZbPU4LSox/JhhhUCzxY6odEJFn/q4rNTKUt73EhmH5FAgqI/YTbgiNARZFXlI72JHNCs
Q0/c8Oz33yxaKfA1SbVub8YE5ymJcXjPbIazpFkqN79J7fuHzqEGNuKOn+eHYET7Manipm3c+z56
JFyZ2rAZuKwzTd99pSnmGQAKq9bR6nDJl+mtDJdda9CQi7TnnHMMdAINHpF7NdZuevY2GQctT0Ez
ROs+5yGsYM33eP56abV7rOtUgxByw5v0pruZ0moJHCHMGdahujTa/0ZcsdoCbokvVEwxq+FhelrO
EG5tvPtFQrkNwKg4cIkix/TJNoUk2/qrNx35rhVzaegYALK9BRLlZB+woMOfSdB9Nj58H7/I4Sx3
5EwI4MGvcimNYSR0nlRTuk9FH73aqTQvgXRdSlhm0BI0Wl9wjm8T2jKf5KDvJGjkxZsZXMNrO8b9
97E062uSHWsCWaQp5t9pl7zSTTA/Jrb12rF4f/VjsD16YnkDtBu34zwcgkVZihwFp7AzwRfLbwky
2s32m/xmadh5kbIZAmkemaa8Bxu/rn2ZPBoqtnahSc25SrqzYzfdec7db1msq3Me1dXZwmcjUjxV
0ox88Czu+Jh3EMgWq0afG5/UxHyRkCH/41BbmcSydyy3KGkuh/JSqubk9jVB+T5K71//FCi0lyQv
mt3X56QYhqvA5bgqk768aUlPu24sjYddbEduAR8TqU4cIeI9EN2rV/g0cAe0dZn9SOVBGJGOJdC5
HuPkl98CuRkzOKSBdtiYRkRCWrb9UeyO1+ydqC+qVU0Suwrrnz376hV2BarRdTttoBdtbXiIJzAl
9uNU++7Fqp80mBF6MPuZxty4gc85YqQnLwXlY92WoroGbMivIwR4F7PsC/f5X7YietLZNS4S11mL
QTh7Tbp5TfaSvSQ56h00N+v69aJNbZEtlvh64K0Z5jBhcPMxoGWezYr1SoMKlUPa4cubOQMBEeEt
wDc2O55Ja0MNQRzeEw1UKTaDEx6J4pD9ZG+zh6A13dAGnV3Z0n4sM7wzDO7K2o4SltyQciL0RcB2
BeY2R0lJyhUYmMKyCGRKE0HgRsbVvG09piHtdd0ek+p8HkxNgD3u+n1dZNSQe5F/p0OY90/cB4fY
tADWkocZ6Sd5NtKZ3SH7T1MZuwbS1yGaaeAV8ZkbQUOS0ycv0o/lzY85FRblzymRVNdr9tKFwTrP
T4zuseF/scppxkmDKbwOnND5uyJFSz18x3X01jqEW2lwmzFoltjvqDdcCZ8bkgfOcYBAcKDGhUo+
J0whMWgOtrH5Da2VZriPIeAnBTvcpp42RH3Im2lfsQ6H2/YctD1SM0L52gZZs82xMay9uTLPFcI4
3SgV/Ey73BchvJxEct1nfXLPJQQjW37lwuxPqopSoR6cNo730WJdkUV9yYzmXbRufSImxYREhzsh
ucg+WY24EK+CvTAI/+xMU3GyuNd1Td89fL30tdM9RLHIL274q8jClC5ga9MpL4LKbU2M4+OfihzR
Ou59+XO0mm1SVerYFFQx+gUGtD5NoiO+3tXgKIcocEGRTpE765zWa8yr9npyfCIszLn7qBclzSUF
OcC0HX9RlrnGB7uH01Xcsai4j+Af1kab6gvXD5vggoVmUkDsyFzF9WyNqBN5sglTw7jk9hw/2Jiw
AzvEo0c6a83uvCMpFOcPbmGnu8pbWjSm5Rk7udQ8JyZ4QQl4ibtZ8TB0Lj9r1fxk4w15R8bD0RfR
r5Q57CGnO0JCUaLmQHCUSZurB+BuWxLIgweO+JOJEFUFzghm0AIFR30kFq3H8VjaFxaA3OrA6Zkg
Ri42D8hBhm+9Exr3io2sDHr17Bri3Nd8A6gWeKVTQpHurINlrX/KlA5h0EzWuRnV3ijE2Vh8QBFj
2JmNJzRGipDOsxG/VZnrnWSmTmKOqaqsEUeNYHqpcaO8UPG2CPpuvNAZB48n3IjpYWzfkio/dp4D
FeIzSyjckSlTYYYWSmzN/jH7JWVRpvkTcO9vq62v/HIXTRkmQAyyMMemk0EgMmlpWQlhZOugyOMt
kSLKlnvnmBkjx9llWZGi0j+37aKrTpBsEmc6DfN3N3Wnc4CmupdJWHGvUi9hmRiUnrjju5D+GaBV
uC+z2Dy2hI9woro/LYE40rgGTTazF24iDDKrKSL0YEF1eXTcZ78eP/Jubm5xhRzHM7kUzntCroq6
6OnGdiU5SuMdpQj7tCGpF8CBPNDDoe35qNpq2MqKUhZp6DVDZrmhuRvVK4nYc6CSrQhvI78HKc6Y
0vptG3heKMN+z2rvkA4GLJYgP3D0zdhdUDXv0HfiJeq3PXlPgdTjN8CwRcXRuY8paFTmZC7e3Q6+
JG0H+Ad+zNr74IFCoFGZDey8aeu4MWpWOoK2NX3u+EsDB4eVOmRro8PpvZu69pBg0WKYHfcjMA3F
nRzpKzmGPnAne0Fsxe1kAK2YD878288aHhDLV8V61a9iK/7FGbbeVPWwx9D1kuL9Kli041Mkd1cO
vLhBDG7RHl+nyXXuU1j8Eu4Y7HO/NC5hxYhcJC8VO75LYuXNgrKbd/RtAGUxlgY7D6ts0XaP8xgT
l55x9SZd3+6aEVsKhxgsKMHU31xveB0GkvsJKo36W+jG0T459tGfpmkz6yeTPoMrx5al+D1MNoD1
jA1klOFkzx4cPDNhJTDv5kpNH0p8l5atzxYsSTc2Io4xJQqa74qnSFKGaWb5Yy35m04dZ+Q2D8Wh
5srbOSpBhuXgZzU9OLiwK/c8FISbDSczh2TD4SOn+7DGmxfIkFLC34ULRNNHr/6SSiarfcEhJZA0
x3LTkod9aJPkrYpNrrqGmFZbee059SVEXh2ChyPXZdNU9JCH6UvQy4g7NOZrUW6HEC/CJAlFh0BE
ysaetoOVuye1+N4U9i2LIDSmx1aAfDMxDjGU0NFyMUv/pdYtZ3Fsy+jdGorA5L+aGWG1SUHktOmU
G7uXitUuPO7aOOWBoq+8o0nSUfGtnKhBNyZ2ExPdSRy+/OFMoJ/0jq8VmK010dn2eRYEQhYeTlFG
EsP6HG/wcuubKSl+pmXr6Mz2A1vXATF7cS8w6OwLpfTVyU3j6Ee/WYjd3MCeANHvCb3pQ1Fb5bnv
MoqAnLg4hInzlC7DQQxT8jnLM6pabAxrtmNUxIek3lN2Rv1YIgg0hrIAWSIgKYezega/xF4jD9Dx
8M/YD/QoHSKtvo1jy9ayLX5UqQuIzrGKnYu3KKMx9TpUapUJ/nZ0G5qvbcpOmx4bk9zUs1NRoEOe
PudAZezchk6llLoNbhq+xsg8cyFZ3NOWGPKlDzgkcSAeHiSXVco8fey04F6aelQlm3bMoQE1KbIn
vgEfaN+c0EfEMS0Y088olvNTH7fZNkmXzJay+BkLw+IEmLISIXkQUWKxzSyP/ZoMj2mRPUfV4Lzl
i/MlqubsHJHQd2oneYybmNsUG6kzwkK7Snm/7MQSiW7xEfImZJpsSRKubYu8ft+7wJ8G/xW/fgGw
KGV76GFy7xDESaGH2bl0x4/B6TNKWhJjbTWYxo0h8YCb4QKLw7xj8+BMe91xditGg3dO22V7tIN4
i5wsKB3lHoHX5jTYfbfPM3I0sVHvvHzC9vl1lZBeibRhHjGz70advzS6zD5r9ynMS+xh2fhUWtQL
ixZndNM77VF7vrnvQbpieeMqaVtjS+D9Iw3pXoGbB6YSbgXPcYxY3JOuFHsMm5y9PsyO4jxHJmV5
1lKvlYnfbiu+dWOcH3Cml+8pDKGUc14418MJJsY6drH1BLkqtn4/ok4Tu+lU8tiXOQF5Yb0oAS/U
KIoH+nn/ND0oxLLJEHK5SFfkyC4UvO4IaPcsG7jxJD5TYFZRX0SASK4x+5mERbPIWArAIPwUXLXD
2L9VzdCchvAsjFzjEA0+20A9+6rm4jc/a6rUMQsMJ6is047b4nFMoQBgOy6g/1jy0FceKS3wPIIj
5GqsSw0qxPv0UDp3XsBTIWLM3Q+YHksJdQt7sH0yKvtMzmGw4Jargzkstde/Kqxjh1CMTxEEdapS
3i1lvTYcePd5HNwNh2UKRBlo9JZ7Tuanxp/0qUtthB2nfh3pBdjlnfUdD4leNZG2gLf3fDl2c1FD
YNj2oJEn5mFOIU7OZfgoVNcf/EHScQeb3wFyAcm4W+MiDM5sYgTzM2kWz4lakrflNrHIiBP3ZhMf
J8eY1cS6KOfp4nr+dCkrgWqQvrLK4UwO1JdJh/6WsbcPKR0NK1YM5aoZQkz5mO/VCb9YvGemrrc5
SbqNWwMeBmpF4AT7C9u9t3AY7F3JUrTlFkTe67PrLOJcefUMSCqAYIv3hL4q26HZy0riTxoUP8a5
Mbemw6HN8yFEe4Ceo/LeuA16hVTyjjNm44mWSoYk4Gnogd6ilspCBBPDpTYoxTHsJ/yS/oMdkBav
rGDcYmQxjhmTS900Ll1bIHS1w/O19DyKGltmkQipETheiwRieXJbsgd8zjtVrp02xOqGdxsWk3lg
HsXB6xgQQcqwXGcGu1FlUWHBjp74RIUzbOJo7LZBvq11Q5tz33GimrXiP+0viQexlFR7vvWL2N4J
VcA28iEsUrq5AuSC+zrkZmMEg951JL6cHrk/E1SB2nIBiPTxMrSXBA+8lTmwxxsMgyChiVQZz79w
WjYHUG1f6Mp6yxar3+ckoFcRPX33NOCxjCzJ7kL7tyh0kIRKbrlBV0JkbuxuFfnohpFwEQpXjiw+
InBQDPoZ+6HZvdWqOSxdqanRCwIWdDWQv+Et6jKEdRIsmV3ZhCLd7HdaZpRWL54Got93RLv6JpF0
XgC0xXU8v/ZFQMV8F7NVGKt4kyFwbRwDHK/sSZWOgXtwkVJWXZW8BMOWfYL8PfgtAElROjgCUr3z
a72Z3YxO5b6f7uX7lHuwZL3pGfpK11UwUXr/z4SScQykse2wXa6Ey0hekzDddjnL2LkcBKkjgxkj
S0+cU/p1DsD8aNAMm4dGdm1yQH+wUZ4hSaeYUTL2LyWIraVX7IFMw3gIe8+AgMfmUlnJVqVFtOdG
oyoavSO557BSHTWplyVpuil4fu60JFhZ9uOSkZQrg7spFSjuAHGEeu1Bo5BY0y9mx72ZlZ8VJLCr
zVEv9rMInSQet/4sqLJLGnh9nT4mrH3ygk1l1IcRMCN1Z4t9mgpQrk7leZTSvjqz9QiOkMRaR5ZC
rWQtDq2AzSWbqMNwLn7QDolgZ6cHht7HzjdotR0dbq6zR+RBdi+Y3te9XvzJiY3zxy6e3b66WD43
g27KQGxbUDZLl7RobCdnt+DOOdmU8bXpnud6xztqeKYaFGA8XgLOFqzqM+2uW8EJJ+8L9A8KaRrZ
xJch8DlpvTmhx/4qStBi/pOm89qtFImi6BchEQoKXm/ODtf5BdkdyFDk8PWzqqV5sbpHM9Pua6g6
Ye+17XqL1i7cGMt4XDr7u0mzmoiXmqxzqmJnavFxLLDUQfAdarwUWzAJ3zwiZDTggumDFHn9CCpJ
imgbRiEZrmVbMZ8Rj6LxgChPfndMFs22RVwVKWdrNm2/a2xEIBGz37T1TexdkoiPxHrs2YY2WOx8
gVuhieXHqLhXGSgTsVeEp07Wr3ZgRhts0/SXbAipkTp9rR4gtmQYfZs3cn+HoC12oSf/9ip6xy7E
GKFzGRIfE0XDlue2sW3J/GHnEHjr3unS3WT9FQ4doSAUGhsJB8SCwEuvRbFg8nOMC8KKxC8n791D
DNPXSrxhUwLzmf3G2xpYhqGuuc3WKfk3e8deVhLAYO9F5tMIEXA2HoWDqsIv4lVfpZ8sbacVW8ev
qiCGIwR4C7h5Nuh1gU4VdQ44KG0Rb9vyo5min9APAcqz0yQotU9Wgwo/Ix/UWdKZen3HUjWDRuIU
Rr13ouolG6BWUBL8zvF5Qft0602f+DfMhL/rqOpp18KdsMXv7McTnebr3RAbMH2zgz9dZD2HJnMV
kfmfc5WsmNRF7IfLPZZ4+VCV4TdICXyk0tlErdVtrJbINqOg1cFncwktKH9Jl0uaL+ZtZXOdgEhL
MfirOoIhrMKyWDFNR2ATsSqaK0alzMfat7atrQ1RrRw1uQ1dBPHMaLoVhRFrctPxD9nYPQtxRute
bCkSaXcZp3ZOmu0ml+lbXi7k+c3A4Jiaxxo6xVPGvfM9OgimvR4XemuigJOwYs0weOqV/7cfR3vb
pNWJElSsjZxAWpSkSYPfDQSqmdQbTHRX4orWEBPQn3jjqm7za5VIZ28s0x9Gd8esTRueDPeP7SKq
Kt1+3HSqJWZZjGu43MS4sHSKkrcazTuzgaI6AMHClpM3ZOB9G8y1Z/K6z1gOHo2hJsM4EGpDFfPD
z//aLlfILThs8cEIZqkrr2sWQJTyk673rafhbWFcMzliGR/1lctdRcHR8kIU+NV4KjB19JvpX7oi
YbOj4Y4U43DdAcni/2uY1y9Wf7VoBleez/cfTbwPtvPZdkGx8eRHGMHKt50CKNyoEMUb6tB3PEAY
UHsOURsZgbCZWJLbbigTiyebrBX5dEwpCExel07wmtX234ClO8lgB7ZpFBc1wDpPuFtB8EblhCPr
DkDeIG2upQV9fsifh9RihYExjdTcHtNyrkNtDND5s5OeIJQ+mdLdkQFb7YB8Ee7rGGJVITjgW8hJ
7SznnTeg3G8KJpnTSEiuh2ZucNJ5DTEmYwo5HEJBlo5oCbwh7mZxEdIFqNgCk7iuyGN7AMZwdPz9
6FoU1h1/9YUnoWMHqSr5tBg0dGHP4zl2Pf1t+pyDVA7T9LfNuLMekRb03bgREADWYQUUuHwAOf/c
jvbfwk1/B8WMvseDoDrqCCW3+3GDnGQghAilS4cjDfFFqRyd/ZYoJZ2zODQILJSvlX8EEmASfQ2i
jdmHv/u5/HRZYnSB+dtMZvRDi8EmpqAYESxi1zxg3MZ5scI3iYgC+tnKNbqKCB6dTUvmSVbflxBZ
wSKTkwVHmFCldD3F00NpMxkdMuypwjbeBi94Cab6KhQfQaSCY1Iw3pxTL1qbUfTF+gSDc3AYliF7
kma2bKrWcg+5lV5VNQ3IoZgD5nhTeggDaBmCO60zPe48/xJN84qz7h0oH9+lSl68OYFgk8zrxJXn
KYIGbdtwznHfVMTnEdaabmo3P+WRy3iLD1h0dCl1G76yzGkBhiCqy4N+Q0U3Xqtp3+WUOIOqh23b
BDvp32wjeGHtfZjym6iAas6IWzNmaIlBLpkIppaMovk1M5KnRqHQNNqPmLyHdZQPl6ilmxYZgplK
OM8GIIxDUyF77IN2G+vBixc1l6Ev02tsqnMABTTym/rqytVktABOjLa8uVOZ3tQ5nXmnXX9+z4hY
2KAI52pM8LHlXWBdPdnuu7pOnpAUMR05Y/Zczkk0RPvcz/6of0G9nfplCZMBhyd+l571EJaBOBRz
Pm5MqJXoa1x6Gx8nZAPDsZt6tTEK6X7G6ndppcjWYBzSKDtbMjKao5REFDRIK1nsvJP97aAqKdV7
PnLkwcBbJQXFIpBqsl+oFFDyhMa574MXpajnLN8eOFNTwlUj5HSF1UanZaKpX5C6SkH/7rAIyHqH
kfKg00+fMmSodPViGzbU3c1o+LtBufYV68AGlqpcd354dZIYNS4z+w3iWUod9KWxNTZXwOowGJmP
578Hq6bTjoR3vaapXSA8q8U1b4gDbt3+D5+DekCAAH2ebIozU7ZxrTrwjogPQcFZE6OU1skBB4YQ
dFmIBEdJmd+2+nGDwdvmLN6RiCcbu9Aw9BC3Ys5Hts5Ef+yi9g/c9h1Qgu/RYp7cLegYw+OYh1fz
bzurjVUaDzIjVctquo8EbPUUvrmYVFniby1rRcczll9B3mOGrGYCJlCZlvjfyQ9IqYmsU1w5P/0S
90y1Pv3JwOLYe5yHclON9q1bGJI6o/njZcFCahtRA7hwWMRcE8N7NRo24k1BiEmOSo3XJLzkRvQX
4v/VDNiidTlVT8+Ke3QaQJA9YSs1ENS6PRVofcGmeG8cDhDRyEKgMr0mi+/tZ2rzTclZvYr76ORZ
5t/AecUQ9leQYrFGJqm/y6vF65ORKuJM70uAoyxPSfNRLTVBuU0tOK2efEbf3ewM19Tz92xLugV3
FNFonWBBZMxbf7j330HAomyxHOrTQPF3D8YBD4O6on0BsqPiBvcqGiYZi2xTj8YLhMj6gOHouYH2
fert+oOmPL7GaCaPiaUu8djBoaGyP6J3sJ9MoHLp4qZf+RhzM/ydJQOwPBbWHcJYe0iM2QP+D0JO
cuUAi3C9Sxuk+Tpjq7g1+UWj1PDchWxp03a6twwHLws6csvkJElZKhGaRHIHwvv0Mg0FmTs0/jvH
zTqMGxjXx9BmZ1fXN6TW3cqqRLLzrKrdAhqHyheo5cUOBQA33jMkAOHO1PVW1eaEQTMR2yiCjgtY
SFcxnoyBop7n69yVi33unMg+S2vZy7KShzBV8ZPB1CSLYrXjbeOeD0izsUC4PYvmC+qBde/AF0Ju
EG8WcY5APMGOJGkgGQoZ3glICuXsbN/ChLhBO29c9LXtvI07PbaXHo4G5iFI3g+FiPuvPGxw8XpE
Gdpzws08Fej+wNnCTio5zYuAfBodcwUuhM6m/6N0AFY0YwjX7y8TFbYadH4s1Bie5jUsJ4AHCmF8
KI9BjUlO6YgtiwESwTnLcFRZZG+sALZBpYfaee7uTVK6OtK67BksfKoDvEbJarnljt1WVngvB8KZ
pZwEyyIqkNz+cEOiwIhDWUsdDuayh+p0XBhjD/jc8HG5kNZBe0HHUr8W7cfCm+ozoVbsoW8lCWQh
tAk4JbyiZECLFAk+xAcQQ5AZ6M7i8aXMEd70zrZuTLz17q9FYy2iLH2zNQrNdwjuYibvbgBVd3uu
Y95HDU8rNUat00A1EXnqDCknXoeLDW5tCUgKXECwKQ1jA0l1LlPVHZYxrffhQqCLY0EbpuwaX8ZI
gkEZf5MOWB7Mnq0X0Y/BKXWVuWK72GyTf0y4TOPhHA2KU9T3m7xgltxJbhNwBGhUkUVs4aUqaDek
Z4Og48JST8NMgAn4gJdp2Y3w6QwNqosWkHWRh9dn0Ri7UQPtao22Qz310PalexC4YqAWgb/TILxc
I/Ei1p2M/OXek16xYxpdw2EHoRchL1ubBlV1ikuh1KA95FjMYrriK4tI9RigtxA8sa01ni/ToL4W
FSMJ2+ZjIYKISAic86kKgg1YngenzaJXwtZ6anN30/aV82Sb9W3mcdx5LPTWtsmYC1Bpv0t6pj1K
uOc2ietTyilJhsCEOJmWN6Z+q4PGOPsydI8BTMJKwwknKIXCbIpjMnjYLSMQhuU/mGHWvkmNN4Tz
UT0EEA9NjT5sQCBCQjQ1EtFB560RiQmsRKmhiYrA9W0piKmINFIx1HDFKU/eU29hPq7BizEkH6lR
jKOGMloaz1hhI+b8t/eDGxG2wUJOF+/NWeXiUDGGDHrixyyNfFz413HG6LsGP6d3yTx8TYHGRHrw
IiM3GPZj9eXDkQw0UNIV197tjoGJxoz9ZnFwFFE3dsB6NNdr/c5DWhTHH4NGVdaJbryAV7YaY1lr
oOWg0Zauhlx20dxv89Ljc63tnduCLjQMOtmMz+eQOGRBSCvNj7G0aPtKxr2YnC4jXE1HAzalRm3G
GropNX7TM9+nUmIGVQ7PiwDRSXorEe1AO32N7+w1yLOD6DlrtCdvl7NuCiQQbo9cobPnY9fk7iGB
03NrQ/GaQAnNoIUuGhua6cPfByRqQhTtNVo0hjGKF63Y1CZxW7FBcEbkM5FPVX/+9wVw770S3Cxo
yWGXlhpiGmotNyuciPFueKQ4j54qmKdkhB5MDUGNa8IKisS/gI26TAyNL4D8vmTThB/4Q0itiaxj
tLC6jBa4U2SXmWsuMfgpXQxh1Mcs09L8Bc2i9v1CEQnglLyOXjU3n+bvgZybswXT1dZw1wTKa9aD
e829L6Xxr2M80VjGZnXqY8Y5yvZRLWC+GgafsMTRONZm/aAWhr7khiF9Icy10bhZsI9I7JtdpkG0
QiNp0wXufTCBpjY0sFZqdG2R4jhc2MndyD/KJHhbiapN424Bo5gPdZ6/Gk61nBa7fam9qd2rbmjR
yb37GptL9K3NOASUbqGhuigs/XfSkCDuQ9xV/9C7GsIrfxqN5A1n4Ly5pvRqXC8bPPBPGuHrp94N
Xnp06KH7RtqoITTw99+vSg0BtguWAi7EoXQE3alBwQ7EYIRtEu8KEOE5AqjA2UKMdg5iWGrYMMuw
ZRM3frdaRlDE9ggyKtZ4Ypq85ck5O1CLU7xgr/++lB4SAnBv4YR/XBtJNPIYSSRUW41B7i2AyGi+
gm2vIcm2xiXXGpz877eOhil7UJVZ12wtVB1fgwYu1xq9zNUG+9sj4Nj2mruFFmJtFZzYvs3mhUCS
E1PL8p7EC0AEv7rLnM4tBPWMwrXcY6Ea9gguiwfVVX+tcF9wQV+qkfSS3ETMl/IdVxojHWug9J9F
w6U9jZleEudr0OBpBDrsG9xDx1F6kRpOnWhM9SSTRxRX48rpHTiCBYsk0x0eAujWocZcxxp43UO+
BiPiHawV/CIz3vGHo0wqo27jKZmdyhiVh/SbcI2eCIOLBmvnGrGdaNi24HVch7k1nFCQhoDJIhAO
bC9Q1cuwvcQ+dnbSmbrLkGbNqlbND1C1dof/ztjnGvftyJMjuc4CwrC2pGU6z8Blj8psfkJY4UJD
wyvE/5A8QO1z2GZkC6Lx96REJFfKfdwlITrjaD0xM+Hi7d4ju2iIjMJQltCwMn+LYIqDMJcMKdPa
fHM03HwkGOVodAyCrAblZBYJC+XihAEJLHrDGGAgjwRgA9OrGHb6DPt1QyvP+qMGrC48EOsF4igd
fHI0NH7dABS3mVLxo9GO19YgU/IdECGQgy3wju7cjzCLfKScMa02E3lHk97r0YRwpunvsmaqS2Bo
eqbzP7ccj5dW0+LhfkT7wWqYHgTvgQtRPnIIGVswry1PJLCRpTJVN8/vMRSNkKm70EWHmFvT42wT
Tlf609EBVeNqir3hdY/JzNY881n9o8pka8UybBuIwnqIEcianXevQlntyhFGvurNd0jl81F66Ah1
oTJrRK32fp1aIPv4vTtGTWPP9w2Bf9As/qirjg5LnZ3lwOlneQEHIy4scoFIlW49w93K0I43jWuU
G+Uy9zFEzqnSF8eOWa3yZXUHboCOkYyAZKIZsnVugPj0dYpAWUfl/l+2eqcD1v99iYhP2zKHcNat
+CynzH5mElCeOFJBM8OQukX12WK/cEoIMlD9zXEhGkcNHuOR/6SFB5jp7IOBEAQEYnJX1cG8ZdC1
94YZbFZeBpvYy0lP0A+NqRMVGqIVkBwey15nLejUhZ6fn9A5DCBQ8l1TcDLDToDwnh0H1QerZsxw
uLJoOse1oHTJZ/QZuJF2tU58mFrLvzU6BWLQeRDU8WLPPtFZRwNRl/SU0EoIk6LFECv2M/J5rEbK
L7hDh6RM/pBcw7xjHs6VlmAMvaGbnpaBRjPE/cace4bBLFJOjTGwDkgQaK/ncfHXUj9LEnrYZa4s
iz3JAkUuoM+mpAIgmg7zrygepxPGh+nU8GqQAMFv//3KtafPvvV9Mg///0fVEP0p5xZZVOGNp8Rp
Hr2BHBigO4uAqOZUzYEIUsYNywioomL5GrYwqaMEyEo17NLRkk9upU3VafmQxx210CiKe5/ZdPwu
qrzE3TM0BiekLEglTCpy86Itz9SYzasK0vCAjUBg/sdL0MgPiW9vx+LyUoRDenKT8VaglcNnyl4d
GRhbjBwHuZ8yyI1dWPJN+ZKXvs9ZDCQ87asfpBE1UmVLEZrHDtUk3NQeEXs0pKMd2zBHnmTiWZaz
b+/NyUWFFRB7O9lWuC3byNn4laie0zhTz0NT/5VR9J5aBr5NdyooEBP56Khfo6MtBS3lB2cGxX+b
oKJVbySCUdC5CW7AFv94RxXToC01vCv8qvzcpXD6GMEEG7bUD347YlcrcvMxYaFxmVtmyGFyrohD
WAnuph2jYbUiSfaX7VIh1YvzIVx7L/pouTLr3RVmf0JFFqFN4P9Ry/oYcMvQzC71hiwhd4tdKn3y
kzHamSGU1U5XbmlRhxuzsa5+N+XvfWEiQSk6pGn4KA3LIUyy4LwNPfc2uByxHVGbLOq2I5pi1GpL
c6pnQx3RKxyj0EkRg9rpc1a3L3x8wxr1pziT3u5zAqH0jZZ37HXFZ+5DGCCihArLULz9Znmv3ekq
6avXrTK7y9IN5ZtiZYdpFQCAzXpn6XCtdrltUyvF0ePAtp5TZArP7Ph/M2ZxSUNAhx5ZHLB9ZBU3
oyRuzi4Yu9bE+FVjfvelMrapH2Csi/OnPLatVwR54GjYtQUjIEuBU6Oel5cqKn5hPRMbaplsG7Td
WxIW30sN94f6DqDA0G2azJmfmWfAXi7/mAM5QoOfEYVlCUQoMyFPFuNkwA8taHkkDmj0OeAnj0uB
ILop+KmzMXkK6l/JgH6l55ra1bXx1MxfcWsqROdefZDBrWtQVsuGBXA4+sY6sIPhndGZu2GFWW/T
sP+eH+H8HNsRufXIpvjIT5HcJ9f/mjxWsQxf11JG+c0L7A+0NOs0vNfJWG1bpydhoUXMPo/hRQ0W
QgL+fGF2ySPpWd3RaHizDJRME3C7aK28FtVTgrXVWG5jqxZ218aXcswE7YVi3ksK5qPr9/nOspRx
ra08426C45ChHd+4XgHBiQZiJRaL4qxMhp0BE/RRoIEoLMPi4uInW/c8ayXVx2Ge3Bh7TPtC3KL3
5DLjPjKBhqeekCidlOU33cyBESw2UjRhplfDDmJvMJl9/4BqlQjzzMfKamTxs1ySaIvpKt2zPyh6
sbwztmb/LhjNjUloIkEjB9v1a+1pza+RMTXM1ti++TN6glQZAYrcICZfIJN0UdL7QRV2MF1UMn3T
PMcREPrB/hSZJXfm4rtvM17QLiBVImUz8QB9cR/h1T3UTdxBM6PsrVC+FsuooZXyb+7JhUAzF9K0
IMVwALd0SDlfuQT5P9gtznZUTGtnpsGaoXsdXVfeknhMr0ics2vsu+lVVFhcRc0J2hsRHkryVwgC
vEd0n2sOj2rtG9jEpmj+rGc7Ap1HLGKjeJr//dafZ2cPMQ8MeEjM5MynvUL6OTCe8IPn3t9nTS4e
xAbyVILX5LmRfnH+9xvJNOoiSeBdKpO5hOti5pqFFazSeck3xsSaGmUGynoGzGJjhVTX3BXMTwuL
dtuO0ag7IzpCe4aRgsDOTnv/PCljug76S+xGC1FU0wtNAaMo1Kl7u7dZ2yxH7CbWc+vK/p6rN27o
eb2ko9xzSUFwZVF+TKKkAM5hq4vXib+KXc0do/xAnMN9NCIft/muNdAtOGLkEipqWA2pOV+9sXxO
3aC8OIP6rgpUaIyvOqIGAHqy4CVUdh5tximee4ndFOp5hqA2KNQvKBz1GepEODnL1rEokHstiqrG
4I/sUqYGEbBedCyIYJzn2bKsc8/PfGtNhOmNLG/UROqZVTD/sqf6jlObppaQ2VZ5fy2fCO2q+I5B
zmOoB4wsJAww3IpUB6UNQ4q81FTSP6O1n72WcXaREsBlWeOJMwAubBxASoix6E3OXR9pX8x+1/XY
eZcgRK0kVYHXYpk/RfUdJfwHrZF0LyqMh23iV8EKVTDXqtHL5yFGK9W42dnvtxCvg5NTM9aziQIi
Kk+x6HMBRyRYJ7al55D/N5rRbg57H7kb0Zulqi8VnMqt00zZHhp0hciozU9DqJ4Nxz8Pc48rIudS
KgtnoY1y841IjffQ8bUkGMZ0wAQaTivbVFAV/kdK0wdthQOMD4uWumLShB6BhuLbQVr0bjhjSfv6
hZa+ejOBY0JCnPZ+U/iPjamzIwRPN9g+8UoC4CN28n5tgEY/KTd2H11BOKVZFc+Z/8soZXD3nYjk
YW+czv9+C4sMy0OGjNFLVL1JdDNItaHujbdbuF+xQ0Ql6nznpRlowJqI9SN4gmudNMFLNnr9yWIZ
yZ08XY0F5TskEocBoWegwDaijce+C8WYUT5O26Zswt8dPIpVnSbuJVrGn5k06TVekhMkCOt5ZEql
8u6xgWD2GrZczcSvo1JwTkM2dNu+kTacsrS91ENPVp47DmuUC/5jx5hx5dTQh7qyvfsDz28eGbgt
KKojdnQ7GJqsu7MGJFrOyqkDqkNLItRHZmNwqIMWFFO7/DDyjxhjzYfeBZvSJj3xVTQ0ueR76ucz
a1/y02VzSzjVpUjGu0Iog08c/Rg+eI5VSjlmSS6az6U+2BO6LtvJrY3S88RejQJPiisubW/mB+Dy
j14BeNVK/WUnFvlravFhEAR9trYu6PRbO/b9Da3aRyHzeU9eyoCYYuemsqDQiaE7uNZrFbkw3iNk
16nOw6nZQGKih2hhWk+JH3orf3TSI2rFhaUaWnJi5UrTFqtynL9JFrfXdmG36xK+Z22OYBHs2DkU
+ZLfl4EuJ5H1S8emXnBs7OOaNhvsAsJ8s312gQlwY6O0cdJ7Z5s0+uhLyQrJjtXIGx+mTbGRA5AX
2Dmkm/nOQC6Kj0W09txdHob70AeVCVZz3yakedb0GFRFP27dsewIohJPf/5pd0Rpw4I5I5Y38IAB
15+zv4WVNlc5VMu2UwSqF2HWnetIcHzodR1JhhCSXp2okLsyNJ9N104QIOevaLDQEKLGRZZKkGFa
hy9+3u9J4hO7sMj/mL45o9PsDlkBwNWkUFmlMHowzCUJkmBQxTZBCWuBpomVKcGNQ7uJ8dSusTTr
MHd7G87AP5LMti/Tl29BOR1mYHttPwzbzlAPpVABqX7CXHkExASRR7h2Ob5C0pEP+Wylx9i3vlQY
LGvTA0zYJ+mG0M6PsPTdXcCPKYEsg2koZEGCsPgBVaexIUeUH/mCfcm1Nhh0xGtrOPid2/jI/g5w
ZU6RsDhjf6Gs39hwi77CkR9pQZu11EV0oKdIPEgp5KETikr8ao/j6zoGHUHauBV2OABw1ymIgD5M
ZuQd3wiioEm4ScOexvtOCrO8dgMvLyXSgeLSX0dBmP74HNRpMVvrvIHEOiEyJZzZDtYzTpu3PLaQ
t9VAkSZrekktvQdtqdTSsunIQiw/wv6xsvvltZ+Lv1We8Agy3N0jhkVC7waPaV8w2E+R3vl9ucmk
62/xzO7M1sSHkPlPpEZ4xy5BQlyyeHn0GfGlpeEf+owp65AVe4KQnj0WQitrsF65jFlVCpxmA0iY
quyMdT4xQx+m3tzQ988Hu5guOMGRFnjLIRpHnLj5wOZvgV4RYiLeWWAeAKxMh84W2VpF7pvbNxfT
4go2m/y5Y0bFqzjYK2/gPTWN6NFrXLA32FMKjXJALf45dRbpUilp9DYRDevpVYii2ucjjItKT3Fx
GJ1oz+2LNHzIJHjrV1FikMmkwrUbJjRNRX2yDR370ZFijas3XpPLMW8CacznUfOop7aMEKiVJC25
xo4J8lsuo+c8AuTjDX/7LrbfCZRALwUhzbMmPUUwjFXrZGrrBPOwYz3Fnyyzm5cg/pKmM5081O2Y
ob9sEHGfriFQSRAccCUsBB5eyTaxTFNMG5oM4dGkPTmsguiywVpoMP0hwgi+IxUwQQ/cQwtzumVN
B9yFMruGChhsOr0EqEQOlUNRUZoMJ8sO3ZWbsFL06adQPO7t7t6M6UAeiQyYaIyPttNZt3zOHtPa
Lim+wb5SUu6K2koObq9BoCJGhlu0zVGo4pouSfGbMdR3mU6vY50y6SqH8SJy5PAFWQF1KnGikXkq
PU+uuHtKKBp6pOwzWHQ9w9SZL+F2dtr7rHzmBzPzWtYE6ywVIRB/epbOvIZ5890Nzls0iWLTsz0d
20vmPAhL/aSJHbDqYntkyobhAJ6MlyyRzCPRiAMTqXZBnA83YXn9zQNjOBRFcEUunTNRtsyBqQ6w
kBXWqPExzLttNZQWlvanZqwkMY2jWBfclWiiUaXZ/vJCZoD/DDAKUwokczNSD7VuA3GVfiK/khzN
1GHFjBY7gfx6EQ6SLSDCalPUikNNts0uAJAjkvj93/cFrSjawHFG6By17QHTGLTgxT4gh/b2IYkC
cOjIB4ZSUmAXHwlshkIALxxo3GkkXMOT7vQ6dcGlMe1nu0P5lhE1gtngw9N2dYWZH12/+bvWdtoO
+epKTDVEfdGfS2VZ+8BuwPuTiWgPgdi5on+MpiS9/vuCRZ0InF62d/tc1VbDTRHm+74xePfLsHuq
ZtvY4NcpHpoEL81ozfExaKA2LIO4zr7PE2A5xi3zy1/moOazKYt7Ggw5XpviJAXPw8Rccztk/ClZ
UqGBncjA7Xz7WgSQAocmueBXsWDRes51doK7GZ57nASngr+8ZDJXQKc6Gc1kPxHWmdt5wPctfbRU
yOMl7s3NpKMh484guc1Msa6MAxtMZITrEBr+ahRuu8nGEij4XDPZB6DcA1ndWZ7nQ6dVe+WNr94i
DLaULIVctsZXTO+7NqLSr9XdADX7XCERf40DAtRcMlYDqMGZ9Ksr4/UtRDG44kQOYkngdcXhqPft
OU0cUbdtifrRtfxznSHKdWtUTEv3CqGjZ9pBO511wQSBc+A8QDcZdrepLPvPKoMQY5XZYzzN1c4y
gvaNf+AStXus8/KjobrZTkzxmUP38cFoBBsqvQIZMsyfFljIJ6ByDmO21NpWyRzvjDimvG9C6PZa
9gD9a2ej3DrYXU1hUqdbYcXzRYU5IVCz/1ikzgSQGaPRlOrmAZzEjgPxQrlDPGIS9wdHNH9U3TK8
0zK4eNZjYVzVB6D8lDM4Rqr5QPibTVzhY+gpQYAU4+MYPAJpatFZG9w8M8nOw/Aupjy9kC/3Y9RN
dMUch0vVI6aKFDZkjWYVb5nBxwy9ZjTehdovPMJPNbI+9C+xdWgdd1No4/+/L/PMjI1EYvKSusbc
MdikHkn9+oSmtsa61zv7IgP16ZfM9Fn8r0X5uFSIe1WGOwhSkDbQRAWh6MuLYdYsF8Jq2SjbxpdU
BE+EmjjskVCmzbWUd9x2v0bGn6vRmNqndCr4AnECJ+T4Yspfi1NMT1Ml1hnIo5NSFDfSyzErqlZA
DWv8vUVO9R6jzj5IivStcozfcKRhV2UuMdDYV7OwzzZZtcSX2ivt7ZB3L0C5rXOgUOVmYbh8OgOs
AjeruWua8VnYvMWoX9H/bd0giX7bXkunaaYWBynJh9mEyBuxu3eruEFXIGy+w3QJ7zl5FXsAz2xF
xZHN2Wff8IhXSSDewqxxtwN1xcQ1hVU0VveEw7MoLdB+xnJ28NITdeLCUJXOzRR/AuGqexyk7y5I
OHbDSH8ALDjQF2P1U0DtSKP3Bn6ChsZ4pEBksC4zr3zB4ebxLNbboPDVk1GryyzC7gyqYe2Ae12b
QTGs57TLWFTA1l9KplUcvMPGLFJ5WLKS0GUgbO5iDLt2seQ2TAu570p91KISwk1GqRl2vbpH9tqK
up/A6ch5VDDEGgc8aeyr33ZffvjeW4uadWdU6qcux2UDrJ8rlXtsJK0ptVR7ingDD0V4hkcf/NHB
mGwaqj0SEBKem8A8J4t4jOoeBEUePEDHxdFnep/dbJYHmckY/4VB/uEweufeQ8CV1g+evSmiwGFq
Kbuti7d+lzROvDZd1ONsw1KAtzMuQd9iXVP0wG6g/bfN+F17Pc6C3MDrVHyni91dmEveXD+sLiUm
uBafMYGvwT01iLJpY+awQ/LkhNMWyXx4iGw+cbbjvI8xn8Ac7fE/ehTuSl3YF/roUHK0/+GM9kaw
6Gg7OCtl5WB0GGL3iCGD6GRYFrgkilAwCC+ih2yqsV83JI7YmRh2JslpQpn2NqW+4q+bfZo5YesI
fF5iZsHHqR1oaaN6izxwvsJ90a4VVHsiqfyDjbBx9pZ1UtTtDTwki0rOggMO3MO4vAEjVrrC7/z4
ITRYNULXT/dOTViTGtxznIYLZUqEx9vALcCeslsRA/dOTPmvkPb73MkteR+noTMZM8AyQyGoCats
b/IojAmBkCh3IFBuotSujjNMi1FSEIuWd8g3ib4LwKhz7+QOx3gPAKOZnsn0YYoumhuG3vLCN3QM
EdmMoQU0hbXowJwcjuZYvUVkjM2N/ViOrFKW/7g7s+W4kSzb/kpZPzeyAYdjauuqh5gHDhEMTuIL
jKQoxzzPX38XVNl1JWaa8tbrNStLpbJEIQbA/fg5e6/dO4s8ZfgGisEEHTqm+E855xZ28eJWGsl7
URBuwyE7eMrEWkF+QCZxUdDwf/j/GiTmeLopTPH9Pb4P/w0rdvXavP7tI2vCZrx5TT/+/h/oDF8p
G38Eif3rp35HicnfJDEBpiuktIXr6SQw/s4Sc38DtG26MxbMNkzhGv9iiQn5m6O7YLUdhyaea9g/
sMT036B/WXQ2dHt+dVL8O6RuiN8/gcToT7kcCExeFkUPULOf4x9H+qWmXncWbCWFedNLGGfqSn6R
Cqvx8odP5sQjrfLsb1lLl4/wxvrv/+H8ybU8Q/I/RA6QwefX8v56h62ZP2z8p7JqNRrIceFkj4uu
846udythDiVoCC2v/IurfQ62NHQkxDZWBUOfP3prfjU/XA3n8UiMqWExTdRuZUIEbkMDXwfQqI9X
v35jn2DnEiyvzp3Cr7ow+CCBz/14qbY1oGz5ljNzAghU9RcDeXESe0NJjuLCr6zHDu1hHtLV+vWF
P3+i84UN4dqGI/gaYcH9fGHOsXnmpKOzhhSog2TAKgssI/GJgjDwsTili104x1H968v+8aPlsqZF
315w4zrmp/db0tdt+HQD+ki2vbOtTluTaF3E4JtiZum6P9z++oJ/9gE79MUEN4+HnefT+6zKTGSa
waZruJIMJbu0+gvn94ZRPfEVfVk4fK2ez0wf0Ne6Tohn+XdfACcJdD0m9xSP8OdvGJSV78NUcNaE
+WGjSy+Fnj8iftOWjWhf7URbpfOsBxJ8vv/1lXnQf3pAQeli83W5saRkPxbzR/PDbdwTENlTUMt1
oxosHCipt6D7mr/4Rj/zBL9fxQNOKBE409L/9AHnmptixIvsNd8o+2DUIpa0Reptihlp39Grg707
MWArkBvHf/Hhfr6d5otbrrClLmzTsN1P6wL4tLwzzd5CsVe4BzUREdYKQ7vI0es2SQYF8NcfqTHT
Ef+5PO2/sizJf14QbYzgcXXhCP78mSoypIK09OQ6N4W2zahTgdxChjcjmdJny8B8GYoOf5rhbg9N
QKZSIVD/9av4vPLyIri4w/0kDeZ98+L/4xfr2SCZU9nLtZZZwAu7NylPQ0Dl9uvLiD95sz9d59On
m/mkKUmbN0vcVrEJWJpW8DTi7UC09bVjlvXOoImNQdPH8tLJ5DVLYrK2ekyjKN0gX+UtXCNHo/Gs
Tc2tmVHtEFxgnmLpdltXpvwsvpjTr1/2n306BvkVTGktIJt/eOKbSZeuiwkFjhdxsQFiBAKv86Z7
+vevw6PlEszM2mJ+XkF9s8crMQxqU+VE+fmQbxhx6V+Jqit3//6V2CEcXImWA0L006IpO73Nhc1a
nTe0SpuG48toUtfH2FH/6gaXf/alW+xEbAzCEkyqfr65YKrRosoquR5M5A+lQAOJizje2FEQPCT8
FNMRp9+1opsc5qUeGgrD8eUiks6A9i3WxHOgO/4qjmNnJ0qmPCAlCXosMhABcOczfDo2SS+nnhUl
WWVlxBgsaxjYRa6/wnenEDpacG3DxBKHxhb5q0bU+w1pzCaNbTeNUcKMiNxjfSzeAbHjedERsGyg
G8sr1xibU1HHHrqr2sQ5GHtdf5GA8a2VB4NxifdAh/5AfDRi89zwXlB0ZMk9KBPkF4SZDdrO6HuU
VSm6CPsYwdwH8VPF3rL3S+NZwwGEZtWIrmiZRKijsLvcIB/Xjmy27XvZwkAqARJDYANotOhUwWEn
IZL7S0bH8ZYRW7+HR6PeqdKQUhKZfmUlybBDqT5d4PtNCp1gizXJHRK1R9IXNphVFa31IFHBXhsM
OI+ptNJvVddW57rtIY23aa/0rW0iHNd0076kUT19xawZ0tH1DcaJYRlwJg0jJ3qg28G/1oljtZsB
zvqTh8oJgQDEPxsMnE7QAS5p/MSIzTC7m10cbCsjCd5Ug2t81fReme9odyPVJu1wOjVtktx4Ja2S
Re2LWawC1YDzBPM4FCbTINd22AjALC0I95tIBwZAKUVs2hDVjMUheO7GMI07II4hDggO1Aj1iIcJ
vXdEcZV85rRaKAT+LVZli5w6HAa0HENF+2JjJhqmVSCCJo1pCzynG/gpuUZ8NaStBrjBRiSPnJ2G
kTNOA5xrnTh52G/+M1M2/ArJzlHHbvTQ0Sj/pudWz/AD7BgWgIdfP8J/skuaLvBenl4hdHfO3Plx
yQbzrbelXToMVlJnXLShLD8au+hePCv2nr0ONfXCdkf/ZUxzdf/ra/9xkyTQh/0RK5FuSw4HP1/7
/77Vwggevfn9GfM75fmIv1Xzu//15QxOOZ/2SNsDoGE5Njsku/On9+pbtNQhfIA0QLvyVfgxbSHQ
cOvQGcLLVEtzi+ejvDPgfe504IfWomiH+jhx2CAhniy4f/v1oD80dEH5hWXREZ+2sd4hBSJGsLwh
d1U92JDu9XWWeLOpP+hoFFC/JJT2gU6wXzWdhNMQ6lgFaYyjFWG+uOr6wHv99YuaV9Gf6wji8kzP
NVhngT5//oxiqGWclWy5DrjdS+JHcdToJf1j5h7aX+zjf7yWKx1g+o7leIJl6NP7V4kN9AoxGSY0
+0VP8OdhEpnDeEj2lI8Rp51//4IWuj+OT4bt6NSeP99w9PXZF8PBWmuN8cTYHFMqynObpX3Z286u
CPLjrz/NP97hrsVma9kcbU1A2Z82SIxbaYiNE41/L/O7YI5BLGsWxiyziqMYxvQvDhV/ej1T2rw9
V+cA/OkOz4SJDzYmopLFVJIt1cIyMoascldTG0Ny8WtL/UUN8IdLcswGTg4f3ODf/nBQBPFcVq0o
rDViCbgNhmkug0LDdVh4Z8YfxfbXn+j8Ff10f366nPz5K2zpFus8Nv6aU5G4GLkznmiipeTKe+ru
15f6vDTaugWPnA+RbAiTXz9Vs5RwAhMVdCyzcPRZM23egHaxb1qOrWAxEm8jYsdfY3Tp3n59ZY5A
f3Fx49P7jHNaZYpIljU23fJSmlGyrQmhvSpNQz9KHMcfwKazG+i36U2eIxXtqrpH5eJMCFuC8sRE
ExCHlZA17yOxHhpXYzQUMIwQ9L+Dvu4f3IL02WUM4O0KSgm2LoI/rL2JUxRgRhDdajlZM3iJh3Xa
hAl1k5McNavRN7HX5ihANUk0e6uH/m3qBwC+6tGoDtWgcxvMlkdswNPknhEsEYHaBfK1D6mUFiqe
wow/QKez00yvXpi0VYolLSNrO5ZZdyYBKj/rgdm+N5kDXjrFSW8hw0Qm72nuo0JzeV0iZ7zFisHI
H6UQonVrBIW0lJ3mkbAUtEVGxLlPymSWumIZ0sAB2hGGxyRI2pPoW3lyVG6B10tinwy0yCgr0DiD
2jdmimoJW+PZxl6mYZmY+gMZDQ3NYy2y0WsakvlMQ8JwNPavsgywjhmDdqfJ1HpDE5WbG50J64VB
XXjtWJImaT65A/ns2ISJGJ9wnfhV/ajA/t7YaZrfaVrrrm2nlM8IPd3DNFlMJs2s29P1MG6skpct
h46oxzqWd1NVk0qBSGKF2Md9yKU7XvVMfw+xPdp7N+XYSfxqZzxirKFeNafsOIipR802JAf+KpB8
LMXteSSm94vKB/2l94NyP84nwkwO8mVQZUWdOjsWE79x1Caqkt7bZEDFVkkDQieC63C0s9AnyhZn
wX2Y+9Jb8R0MzxpREe+9HLNtj316E0mTeVhLlCzMBaCeCzMezZtERv5S8zEAtV2ZUgcn9Po1lGcL
rN3OW4njkzyRihS7KlXJnTXQRsDeFZLH40Rwy8ZUnp2h9CygRwFClbYcUqC5FFVbwwZFu0TZ2t4b
bV5dt15g3fmVmx2dsQXlYzfmCpdEdiwkcfazKOVKzC9ET1N8WSCkMIRZ7b4PCNaMirH5AmmSLy3p
J2we0uiCg484P1hEPUBb2TrJU1+X6qiPkTxSvheYSlt/X1iNelZdpMaFyOHxYWiNYLNrBdIvSH4b
FVkg/k1yVvK+mPmfhgk7hVkvCzWD+VI/6fMMFAehek6D3n/Df9p9SZtoAouApC2/K2ggDEd/SlPS
aYd4J2K+rcn1ODiYfoomq83iw1hYdN1jcj6WCDOAkxm9ex80OmhZZSKXGmRCsAKDycwa7Ps0boc3
xP39W9SQ9gviIP7ikcWx9r2ohU9Ve98sZmKrahLxTSp1YCe5ikOo9CjfNSMAH9fQCz0WsYsSFAcS
8p+xVK2xBO46XVh+xhVN2/ycxF250yW2dJwa+t5Fm7sPsgJdQkQrilE1/I8BPOIjcWUxmohQ45+w
Y9Nlmvvaiq5NcWpjJ99aSCivyqgqrphkBG+dETVnq4gsvEt80bR7DDKdULbdVU3ofMG23dxy2rAO
0mLA06d2S0iufaOTI3jWR/jcGqPsXRbr+RYhG0yh2kkKxHgZBzokdZCKrVr/wnKg70MJAXVgZhcw
xHbqtQR5dwztoec25Oy5tyYV3ns66OQi5zBs8t0uu7EDQFrXRb+YTUPbUPQAgkI8ARhljTpIoPhX
JbIF2IzwoQz7gs+bgissehpyg6PFhykOwnlCPDDpGQnlKRyzOff61HEj1e2I05m5rgQO8NYKn7as
7Gv7tnSLFtZeqCGOCSKzxU2FgnOpGZqN4qwGiBeWnftugT0Z0b129mzrcwl4HQktBg4Lu3BIyVT2
YjxvpKdnzzSMgyuPBlMLm9FVm9ZmBuROrX8RzawT7JwCBppvStLzLBJ8BODPbwDYzGYxoNFbT5GZ
BqvOt8D7WIXl7QDA0Ja3TeAX6NrcLl93UlTrFJwoJDrUg0eK+oSgIqDtD43BXII5XpseaqzLq1iL
ZmjQ0D5E2sxSgPG4T4rGfzYYxdI29b323ddLaPYoxMuDjWLy3JZkIpcO/h+VSO+BE5B3j4+yeh4s
kg0wwEwI6JK+vOrHIcKOPDLPLxA6d71kmCW8In7KQ1gaqDRKRJgD+uqc/ctFN+hNwXSwkZ0xb6RF
tpBm1r9PihEia0FJekZa5PqNMgtxo9U6H+xA+jwHkK6PIS5IVChmzNBzyVbqXJlxmPKYsO28cyIz
FtQ51cnpvZb4IA2eY98MyFP7krCe3EHgC4gieorocZztOu42g48MA3IKPRG0Dc5jkTgwfWIYtJLR
N0rJEO3kAPMgNC8NXuEPxSpLjnZi41Ux8vGpim1n5USee11nk6Mv8tJS9wQjQL+R44SzUkxxc64w
td9oMk+JrUDL/KHcrnpN+qa8lZEM2M7A3sDvrKetKODRoK6qAtC/lUMjEvfrtCOb13UWXsFyseCk
WxLKRnrR1xhxHZBCN2+MVWYkLqp5alhonngUBQ4LVs4McQysQt/4qhqDdShxvIGAkiHNN5Dzgn3O
IAXHKHHx7aJOw4l8pn68OKFqzpRCNA7BtVcLXTFwVwKDoZ+4PXEReYkNXJcTyBCbFmkFw+BEjZi8
WEUTvGB/HbeWHrs7z1TOtpviCgFsraW3FgEZ86R/eq275INbDSCUDMHc5KXivxfVuVBueZ9bA2Df
yNQKBNa52viOqs+0Pcho66s0PeRmCI2No1F4GwSF2Bi9gHEyGMIGFmRgy4PRvzOxckO/TXjCc/YP
mtv5E3kAJZlpjTxDdxeHSIV8JpKW0Aty1AGKrF2hIeMmT9fViAISJXrUXysnbZ78VqUPDuabA/4V
WIGlq6riZGSdt1XUDG+Zp78wkUA26Ks4g9UcJaZNOUMuA2GfI4oyo06jdNXbEZtO2HnxXqZNb8Fp
M8Ulj3Ryu2yBzWJRMnq3OSEM/UcW6tY1528Uzk6ToBKiUQRGXOQQH3P0CMCZbFEeVFbHpxKo32vW
QeZLKtOJFnGRZTcCeMs5msk75qD8blOSJeivqmCMo22dWSGCWALRAZ8itrlvQeHEC4nNlrF+1H1V
dU923by0FAer8gKfMHqOq1SSTqw9RrhEJfaFxPZwKRka2WK+QgIKjInjJSy4CD3XwazIEF0WI9Xo
ygit1l7hre79kz76lX2sx0b0V52eBXdjU7f1rh+NAJnsoFf62mbRupY6GSiHriAOYAXurNzQJQPk
EzaxBp0ioRQMbnxAI0h14/zD72YAq9mpk88Fua9tgO7BREHQZ6TViihgkejYxy5CWV5FtKRCGBrY
kfkGiLIBY1ArnGkdZxg2Ib9uwSggp0QfWmOUsIJee2f8blfLqEIggkqrBXOHA9J7Tuy5AA1N76sv
y2yVcgw6WSbx5bilZ0loIrPkSJ81uKGqru+LfooRDJbzodBzZgViEHJTJXhZoczanMCvam7Rt5h4
k2CZFkxIUpVjr0vox54slP70BGPV7kSksHxThGV4jqjIoPNNmqktRh8560zvGF9arflGPW0+Wlmc
PaR5hPMiMdJX7BP9rTM2DUaNRNwwuNAgSwJcbvD0r6ZyaK5gJFh33WAiCkOseUBHZO0FMB7caF02
E44zclfJLtthU8n3KW7ha+o3mxImM/dk3o/o7wmvbDHnfZVlgVGnGtG7pLXU32OvkrgBicfQCmE9
BK1HV3waEP7XJE/Ncnb4dEAy/KCKIN5nE7rOsN2yOVYbcKfuOoVFDzoPVzrG6zzFVIeGK6oa/HpI
b5dmStxLYrnaqdaM5pDhpvMXObrPGyM259yhTN/VVh89UIhSaZcIjaQsvWfT8B20v2rQL1WKF1bo
/QTIyQuujBzit1vG3pXEXvnVsMGLeVCvD0I1zqPGUv1YstS/mDwAKy9XzbWylbUkQ4JiiCbWAdNO
s9NnJCWsALRRpcQOEuZkaFbGOLDOzyLf1HFalFWD6QBUHTure80jJ6NHm5mmKta6yABytKCM+qtA
QdRYYrpvqc2D+Vhmm929IBT4iFMueQznd1sJzb5lH86JLBVucJDYfLet28xu1rCf2UuYhhNpnSMN
K22SVdZW6bTqV9A+o2OSAqy5bSni1DLT2lxfNZ3X+OjEZIyHI0KZuHJd3HkrM4MAtULkUtzqUdAQ
Adv5EjFMlp/GmES7chzG9xT3Kv6SfMTYS4yFe0cIQvs24POKlhAwSeQruPku5A3wAvCMOuhRvA7f
SD2VEP8SExn1fWCO7SGym/SYy9E/9xIMbaRd16xFW8MiidiKnmjdXeedPh4MPLqQ9vR61fcejuzI
eyd0yV+Vvv/O5Hw5pc1DKYiebUP8cWmVbQZR4cbqRjivZkSHs7dVTT61Cy8tFf0Cmm22xib2pli/
V42onXtW1n5F65ibDkPkBpQWh247lFeR7mUvYyu1NSpvINFI5a5VGOesr1T/dCa2ZqxfQH+t3FQ7
O1UwresyZoRvJMcyTAuwTcX1AOCSq06wvLJzqNQ3ZuZY21w4yK5lvJUtY/AmCymyTXC6DmAAh5l8
raA8hKgSKm98MjFJ0eEmzMNG89lL4z7v3GsUq89BoqFaHTDdRz703Ck3VyPNo10dE5SRVeJJJMMm
NOtwD99qFwzg47yyvROp84KicE1wDb52h0YoNHLctXm2bwpVYecBgIs64TojRENn+4SMBLusap9I
ZHkfUmjYynI5JkY3UQrjcmouPHtkhdjjcWinqzjS94ODk66te5IFDKw+Y/BhDaG582csjja3I8y4
+8LZEJVvkeX3EY6WZ3T88Y3FGOaaFwbG3LEFZolJJ0zWyFtwTT2qXxtAnjlDwYepyx7p50YrVlnM
DLDeQP9gqZUBikrH5ZS4ctx5glNzQEkNt3wu0JTfuQNgj0Up8/ohiaTc9jEwKQdCQY97o4jfo3Km
TlDe1NCgJjvdB6WTPPvMVG4xTDvXtudyU3o+diyQ182OHGZzqRWJfyh4oDC1emF0CMBo3tHQFid3
DJiMOHVvf6VdWH3z84w8IZoORH6PkRvuRJ+O29gfsqtgdMPXqSg0aNAuiR+h5pCsagT60sIfXnPy
Yy3E2mikRy/tOYhhtSKYTKMjObNd7D4hDl4j15T9Vb94AI9ggvf+rh6IIJ+IMTrqUA5WzejZGWND
jheo6Mh5KT3WsFYnXwtG7T3DA9CpFeo4HIs4ONPUoGZVKlOXUTPV0ogMjOAqxP7L8MwlRM/mmTAV
E1t250a7eHj9112vJ0h32VBWPTlN7Px21S4pblEHLnUXSu9Hm0inPuHQ4+iELrtr6qWpK6AaFlo7
CKjvTWCKEPcTAXfhqowpo7WFcDNsUexnTK6SlqLDCFz5bZwHW13Q6y15DSpK7kQbVWrblwAaVpFV
4moZkpxeFSuzieU3QlzLYYwJGsCo6VR/H6vV30dsIutLzhqljlAcPhpTuOL7RA7zZPgVYAuHnDKX
QQ+vwg3SAzY5IlLrsg4oReY5X0tUBclWddwTX8aRB9diqhBVor25dagKALcyQyv30q6B8hBo5YKF
NmCkN0xsISt+HzdS3c3MPBE0zCPJOAI6qAMnRuxA4oE9TBd7nl2iN/fBAtv9wponm2qecabztDOe
554RjBbCZ76PQ8PBr7CrhNEe4mf7Xs9zU1BRziYogUA1NF9gV0mGq4TEY5XzHXHHlutCNZ2nsCki
TftYpoP9FFqVhU9MOSS8fZ/c1t+nuOM80JUlXrilmdmlhvDSDS1OKaC33kerQPdOw8Bbw4xrTpQl
8iqu6ciaVDvTPiMw4UUxLLrXbBulbguE2nMMkFKFIuiEdwowM4H5sCZH3jgLx0ifOMaRERc7cXhV
OcV4yoyABGEXN++BwY45l6LNdWZaJf5mrS7ux3ZssbuiZDtlaR/djmEbX43C1Bkii0xs3ZI7uwtE
HuElbRNyKcYKy1fM+RYIRw9h48QVM5wUNTV0p6Q/7ERLdm+XF6m/pgctQrwbSL6wb86NVTi6ugsL
pUd3Tds363dehT84wz8Bz2+IdInc3VW3NLTHr/4IzQ9LYdC9djkdT2FxztOFk9yQ+cFj07Vu4i/A
zFKny6BwsdG7yTlvAMyvxrAOl4Euy23dTTo3hh21q7EdxLVRzliX2GKIvhiTSp9zudLorJIwvOE5
GK69RLPeNXJ7MG/FBOes4BXgAWbYEz4TCzU2axHFTgWOIjW/4knRhl1UDfDhclkRyefT/XnN0H5d
D0Nmnj3RmWfqBLz2zP61eG9LtrvWqnGo96gZpmXlDKM5W72Hb4NZdDYME6VVO5te8XtT2ea4GDGw
LPOh757oCxV3YaRFpzrS8Y2ZZlLu8TIZ2ymhOedY0Xhl4K36UEajvWqD7xAzLfPg1Srr6K4iF5Vw
LZQNu5RckLVgxAHqtYhwdmmGANrJ2xqqluY4pVC3h4SOvrrUu32SCuJnwNeqneH5eG0wOz2CHYii
XVHmLt4NPSS1I+nsO6qM8sHtSVohWiKp1Dr17cjb+oNLEpyMgyOsg5JIaWrLTWUnfAm2hyw/GXts
xXrh7MnbbnaBaQzYd1Ebfq2NSZzNpqAITrrGdpaK2BCyqPTcPhkRbOwsLdODbasUVlDivmSs6cuA
buLG1HrrkFZRQRvdnoarnrcGdzqztZfA8KJL2GvhQ46l4EGURkEaouFr7Zoy0F5PypeEk7stlEvT
1reZCtJTmql+C02zeKuLAPGnSfj7MJD5KlK9oEtsmrzuPvYAo2Fa4u2j05yTkvbogwqy2Ak6wQXd
l82yqqvgZTJiLH7pTL3kk7UuXmCoW4fK807UdbqTkAGgw+K5n8e/FtnqeJ1pspFRIT4q+Nr7DnrD
rk267hskC1IUlcjXQubtzh5ItGtTqpExKsSTqiG1LnqTGMbaaCXx0TZsyV63XSw6RnHp0OAjXojr
k8rK/noA4nn0vTI+YJHWriZux02jD/1uZAB557eG3AUFOdTSaMTV4EXavUOYGqrQxL8gOAzX0zC1
N5PfaOfvA7L/+qci+fTPgV/9j//h9+95MVahCppPv/3H9iOf9cr1/8w/9a8/9Y+ff8sP/f6XzjLn
n36z/i55Prcf1Xj3wV7WfL/c74Lo/9f/83fh9P1YIJx+/ZrSMgjrpgrfmx/l04bUTeRM//XjFX6S
XO/C9PU9eE3+dqpev37UwZ/88O/Ka+83NMD4UekGCvTXs8Tun8prx/oNwZfFf/HQBgvDZaL4vynO
5m8opmi0OlKiP9Mlg/g6pyj/+3+Y+m+mYyP/RIAgUQ+ikvzfF/nTt8DH8vvvf1RDW98VXz+OZzE0
C5NQaANFGKOw72PNH6SdQ8Plc4Xox1IW+aV1ltzWg0Ld1Pv+xcIx+CJ9WDwi7HXogLr7RdVErfAo
eClOih6wh2MI4icE2/wTnTDxTdqxf+mrxr3Fl0wDk80y2du1Cbk+oCQtAcoyrIFCMiXkdGQBNQJL
tYFPTdhEsQYjz5xuM3DxjX2RDNEVWFII8hCZHTxc81lLV9Gbk5jeEqm44hxJluEb0x1Scpk0Uzf2
2VS+F05t71SduNd0b5y1R5fwWLc8BUUu1UE6nX1qCAg6dgxgDmXq4HZ1uxAoZ4XHMdZ4ADnBjNeG
pZNFW44V1GEyHnAWRXPau4+kipIIVmBokfnT1XvR4L5i+NhC6BRQC0rNBbgYGP2Rk162HoTl3GOD
6jYAfKeP2imr1egCdmDCaByLqiXvrB1xglMTGWxk4XAXNG27rms6AUEagGwmffS9siuSTQM9s6/y
NjVvtSCMTqMTVMdBs6ot2Hhnowi0vwshzoBKChJ5TvM2v3Wgj98UnstqUsKQ3Ni9Z6+AYXQzXMM7
wyhhNx21bitrTX8qc0v/kqS03cge6ROGxJlodiHYP/JJbNH0a6Rl9RZni4WDh7nhkoyV6MpxsvpQ
6H59GyZuqG+ZYJk7bRySYwfR42DzOR3ouHgXs1LqNh09QdeBYAWoSiNqZuVcOGU6H0zf1alXbkA+
8dhwnsF1TJcuuBWOCfB1go+bAzUDSR8G4wfYk/jWJy3wC/Er8QcxixwqPbb8O2UYw5vRjXm1RiIz
bqRearsyKbKrBtX0thFl8zrgJdjYrdnAqtT4db6b7KPqNKmve3aJB60W6TNGtuDWbgUnE2yigklb
7cCmc7Ln3ImSWx+yAmfO2OihSWXgLqm8Uu2mT4Nq2zUNEkZfIxhYH1DFETvWE1bQauTY1mFhrBNB
elenUzc2Btb0ETTghgJWXaSXlpK4l45+a1Z30KpGLSYsxhbRsWI8xdBvKm34rTV4Eojl6wRP12vR
G+KqcF06hz5ZK+j/KoJ+AVSUeQQx1+zOsEtcmLUEnIYI2S9mnDZf7YZAsKoBW+HMnCWGv9N10un5
lQ6j76oKsHAWuK3aQ5E3Dpsg3AECwnLJaKFj9EJocpCMG2S0hbGiO8ZtHFYQYuAVTcWyMkP6/k0/
QSonNnRnpRD81zQxIcOpgPgov9LAQkoRXJIoEY95qbvbaqiYPZtau5OIRq99rRxCtMGFQ6D6oMlj
nloq5IzReeGCpaF604u5cZZP5bElTOo5GUiAKEUOZ5IOg7vWgiLbaz0o3IUdSPvORGv5VHt6B2DR
4mCQ9vIyIQHfOICJLwVJSGRFEjFPxh29B0NGwZPhRukeS7Recbo0gtUAdGNXOZGFroSBo1siO7Rp
AdfXtADU2maRBOHKuEjQCN4UlU/AudGRIkARUbsXo56qFwOi1XOChY/mruraC2CWlDYV9yu58Wzm
pddmJ/B0zX4yOnc/lSh13GoipaEcDe01pah+VsrXLpYp1BLQMCISv2muKZVJwGqZFRwwCvaLAvHF
SdaNhxd4HoDQ6dK+VJbfPbHx8AQCzrkLgZVsPL+olr3muYfab8aPBFXrmnMByfFJOO7d2id7GhQc
+KzULDi8ZMyyN9TdCjsvM6bt4BkGWHimcW1aKox+pHLygqdtm07FgYePRpZdZ+CUXGvclcLxlpYT
+jcyyqyNyzXm3g+WaNMr6w2hvNw+qA3e6PJ512TVdJy2ArIgtEL/BulEPE9JG0KpE/70btppthl1
cCK4pb+1uvQXjSG6j5H4rTXTYamYptUVyWhMy7I1VWiJcZW+EwnQU6weh4S475XwyvAtxDtIFgX1
9oskNO8jbRy0M7KoR3eBBiY9Q0hQ4A49rdmGJKoiglP2Xen4plobVOBvPokMF8CbdHUlYgQhq/zo
0rc4o0UNiAxjiVPrPLBLuBGNP8EBKHg+8c3p59xPsycSHLrrghHNfTvLCAYs1xNOxY1FagrcXCE4
y9nKow3KlAf7KPiO58QL/RrGHseasCTf2YZzegr7pMWfl9aEOPSUQ8G1QRPSW3JOy/g7IL5AEcKl
RHcxqraQ6eQ6TiC3m4NL7jothA1ueA+ibTaB60A760A6CsIvphsnBV+dkbk0RVvIGbUqzFvKg9yj
0B04zTqjXj6ZUkfsG/XdOXXJAwMkIc3rcED7m/RGtC0xQtBLjkjH7jwYBDIgiMErBnXnY8o80yhp
ViRmBQMGW7faEFc7TOvI0UyfTjPOpuXgwToVwmFSgRMyfYSrZC5zKfV200m22qViFv9aMH8jrA04
RLIYCyM9DCbM42y0k3ffF/2ZG0+/SVQ22KsG/iLbmyDgleMpvvpQIh4ZvPJ+6AO1y/nSV1gx9Ecb
qMGqmBRMAdqNa0a4zIdJLmI3NVlXeY0p+g5jXLqjzA+9PpBaxCef3Dq+6l+EmvUmTTYCUfUHkgBo
rjrPFQE8V3XJzd1pfXIpM/KBQstocJ8G2gxNAgzFEVhLrBVBAtBSqrAwOS9oxjGrBaggzaNjN7Ug
PlA+qyMFn3jgrMccHKEKnKIBjtvs6b1CItcf+PL8TecYSC/QZBt7B7BQzfcrxYNeD/XtVDfTcxda
/XONqPYRXylBDpaEc0tGHiwANh9/xiQYFmb3yovgvjJ3nsox3SRR7O9aF+5Ez5Zyxq7XIzIYOQWV
qJiWkHuQTuVOEC9CSiqmZhKZQFiwyRPodJNVbX6IgF4cceCndHWS6SBETdAviRALrQXlkzSRBMo9
RU+A5kGMGPCb0QCZHwiW/g9157Ekt5Jl2y/CNWgxDUQEQgumJCewTCYTwiEcGo6v7xW3q6y62qwH
NXtvULRSvBQZCbifs/dawXUcmu5mMoo8zUVVX/tWuV9e6XSXhlcxsNEe+PKiBbx9vHZCZ2yVdn/D
jJY9T2hSNgHBsB8pk1NsLIUfsfQP/kiiZz/H0gcgtiTlz8rBrwk1yqEQpWlrWP9q5zaA8dLSmZld
VPMRnhSzhLjBjuRyIgBkXBu7pHQhLamOP1pbZD8GXHarhirGoUZgxBfYhilCSXFXjLZ8JisHznto
1cUu5/Z18nTGw4wweKIMgf7nP7+kvWXwy/98ZR//fi37f/OW5j5anPYjNPt/39QO6Ucr0o/q69+u
aP/6mf99TfO9vwI6Po5uGd7ftzTzn9c03/rL4gZm2xbXJMsj3vqPS5rp/GX63OkDmzg+XHt+xj/u
aKbxV0A4/9Gxcfjf6H/+J3c0E83b/8rQEtKlpu37Ov8823GtR6T3f1zS9FLPecWrJcoksl/N3fhM
dt+sYLn6LCEvtgbZtV+qTUuA4rtzA+49mvyTd/7Zqeqt9Bl59jKAHkz19aX2embyXnWAVpaweGpA
tfc2I58cpyJnoQrOcfKr7/SzsaBp9/IPVfViDQ3ZQ9VpLXenN7fjzCmwh7X/q2qedTqLH6pELu0v
pRNlNilAl0qGga1sErO2aitnr6PgYO044p/yqPtgMAknloaZNnzUAcoYfdCKtfzvGlxHOb6U5lp7
h4j6PrbNFMZaDXERrLGL97rXNdru/rTtC608NyQ3V1gDkGt46RcHqi05tnotfQaoprWJq8remBTS
We/+ZJsAdCjw83NrgjuckuArTRK49NlBk9m7/xisE2089LNHYK5PXmz/3TLFb0EmCf8TVH3O15sY
gGWtZPlsMoKnZDtmF2ZVQEu1ebPwdn0vhi6yDVAsem+0O3vMfo2+6Xw6uUmE75RoufUUO8NyfiyY
Ox/2k1vrD/VnBeyyyK9pAegnHXdUw8PUwwjhx5N9B9puniGU7+fZt+9//1d1gzTIY2A1tDaX54Fj
Zl2XBhqZhhSc+3hy8qa8sza1wmwupjf0JyyBcL3sx0Y9CmcjeRs7tV5EMiUb5QXLVm+HF5WaEJgX
G4qIlh1KLdEPnqqvQAadF8r8Zem4z23H5jnX51Odd+/kZPIntZTaYYBAA6aRN7vdNh9e8EqrMln1
Zh58maUBPSvGODWgLmsewPhO3NnWGCtVAsG3M2j3VZs1YQ4a6Zqk0JNnHvF9xlM4eOUtk51Tt7TX
MCXXWtI2YGV0/2n0B4pF5doephxrlgX8v3XGdWfW9u3vH2xu70QVZL9ye19cqpTJO3TNn2rujG3N
EPdcKveV2xtnA0vvj7MxXHrXUEj+vBpp2/hBFKvmpF8nq8bL7zEx59dZ8QpqvXPcz+qUiWq5iVId
6ELsVSL1X/0ACBkC81XvyYw61rhEfR7ocHPzdFeLqYbYuIAmRq050Mxf5zFMOtrafo4uDocAey/r
MAkE0G4QtYt36tjpAP0sUO6OVJJyhp4Zd2MQd4jpjBuUKJBDCamNUjS02zi+rjxeXaumwLGQ9piT
pKGNO+QW7/ZgHb3RqPicAaN33ZMCGE4KeUaN06G1qnpzx0fEOOUTUYVUCJhMMP005aQHvVT2MTCq
LUu7eWcws9ywtSp/Bdm1EpQ3MQq8At21d01lIBHvlLr3jgyRy8kXfRwjqwIqlyLHeYmXMSKRNXOk
rYIN6yn07ynpnB6hc0hxcDr0ZrtilpxfKXgC4hrks2XYP/oULrsRK1KS+sicv++e9BRJjmsSJV/K
CXFqLaIs83bQVuJjId32klpajBS72Bgt9H+EwRGTuUjpfvXECe1V5yTscEffVsrElEr+N6zjgWBg
OY7HLJvbMJgMMGyG/SqprJ6rTKy7En+OHSMKThBfZZx6CuyRvSfNJwNXJ580/ZhOiiW4nX2pJQkI
l+cw3spsrzVde0B/ctKzstjZuUMEBrtVPI7awcVYy9dR4YbEKhPZ7rgZfT6PTMHV48jnr32OCJeM
NvbaKF1MdyQ3Q/ZdeZQQoXzBTLc34KZarFlPSLmHEOFBtxdg8fm7qjYO4dbz0pjW1uIOFJo/u7mF
a80MaNMbLpYuAGwOHBmCH+UlyMHOaHF8IfJuX8Y42DiAC+vCG5EWnrpxdCOG78yLy2824L+1VtuP
ifmbhOreLbob06cN+ZAjfwsfsuE9AFLke4HGwmZ3ZSaGWKuCMykqsq+2nD6WNsDZ1GvPqaCc12tt
NHV5F/LxeZqtfu30VbGSUJVhc+O2wbBuWzJZ87h51gf5xK/pg4OVUws+RDAyM3fZAXjvrUfvExyp
OhAJTssdVphINuOPRvpwY8CIh0ykni1UX9e+KYLDMln85qbuUgvnIDURHAZXewFOF4PIT4EL2zdj
hkxvzDq7Fh2b8yOuMfJis+NsPxQ3NYe+CM6iTPyzxVBpySHZ+qQ+gOdrQQ1cUXNZ6ul5e/BYaW58
IjCASz2zXLlqMQ5O9WwASTsEVnvLzAVFVzpFcBvuUx5Pvzy73cx9o97zkqikBx5hC8BN3+lOv+Y2
wrP4Cc+IcbICfMQ5m8ITZ/gKzFoJ3cfp0K1UCrflNDoE57DBNVyumBPdF6W/NlMCsjjon40Gmtlg
ZhAZhXsdWNsfa8chgaGpnZdvinG2943Pb5vMgBey1Cb9XmTPYoh3LSxgjuv+n1pqTbikPKbA27qb
Mh0Y9LRQfOi8vzkg7M8DVDEgymlwDvJTZ7XNrVxqgIcaIaXc5ELB4omEjIHntXRXM9vEe9wLn7ET
QA326smBlt6pwTzpUj0gjDplQJtLJyhh4/qkVWKAvpi7fvkLkSkQhWz2eCiO+Y09+a5ugO4kGFC9
JH/Wk6lZd3y0qXlthrRDaOA4zDnqgO+D9KwIVKh6gYLIELcXNgsikscPAHgRkoRty12PrXIdBw6X
eT0DOmXiF6GgvqooB26F/jJUQ30ziWMaBLZCbj0LTJ8J6pPQ19y+1nx2HgZiIgptAdm9NpjyLtdi
qnSKbsVp5KUmhs+cdDvlmAD6vuXMa+0a5DjNDdMVGxsNVsQxBumY+9Azje9cBMkBUvLluZysKNPs
LbY+YUMcIvTN/NOZHgAlgEEVHiRHjNZKNSOTSvfZqfXd7HGSwn07ClLh9r3jX5M++evKcS69Kj4l
Z6G59Q41M8B1n+bvZMG5CAlzJXLxZEiQHJ09YpjqMn4DLaxQVN8BrjMgW13ERJ7ko8AuqzVZpBlY
Jme9+A2+6okz8KeKebDPeAk9lqxKlBumnRSfAkushAlhWsgY43JiFhCZhQqRdhhs5nQigkFpkNn2
KrHVyLSURv1FwgsZm1F9OXqfh+RmU2DFLkfEbl7pAXWo3gIIp9FkaN6JtwPQ9ayziNWhGcaj3o8H
t7hgBzmC0SNx6HarWYpv9tlrXXc3k85yrsrQMSac/9wg37TDzKpOFN/jwxbRQ0W2MoYb0gqeh6Bh
kAww2VUIjJj3zQtp5BNiQbRyr3PG0qNvsmBVwftr4vST3CDOSb7YjlmfZpOtOHMQya/jeUzF6rlF
YYOdk5PhMseb2fefpeVw+beTb509aFJrtDWQ82ktP8eJ+Tm6bjw3E8kIrAcoJ41l2bU9w3HGOSkz
XAtUKfnj/NuMXTbIfhYSmXj2Euv+9x/Pmsjw+PNjd53IndDzP7CsupXpwcGyUdjmXfwcz72J5Mjc
Twtkw7n6Bvr74mJQZLf3SZohDcXF09zL/Nqkyy8B8XIyl+eSD1VMviptQZuDcNOcC0uUuzdq/APN
uzPk3y1OT31o3kXJLxloS8Tf4jp5nLrZ/FwAZn73RvFp6/k3A8F3/bF46qadJS36bPHzklNQHtVH
7W9NnsTBJ42sZ2dwGIYGz9kCFdQrT0mRf7IhmFel6VyMzr6UefzcUlVMR+2PrDh1ltdAas9Z1b2z
T97GTf45yOJzsL0fGV/HngDTVN8Ek1N+EmuS++NPynAcDJt5jyWqVnem1+n/8fQuItBKte6hu2R0
vnn8+oSYoNsvKEdrfy85FnOOrfGtoOvykEHb0vusE6w5Rt28V1X2iUxsXWTvZl2cyKa/y9m4V4a2
obp7r5nCkHm7Pf54TVN894W/L1qa9gyRPqsgeI4nfu9pemcj90O364sZ4Vj0CU1rjMYY6g/I0HAk
rPkNSr5X6E4MtSN/daa/cmPHOc4qu3MtfBRU30xCZkRKeJQwelwxsudNSU4zdGf5Az4jb2aSWIbd
Eqxk69fOWkJnMcRiBRVvDgSnHZiUqv00/IqiHvqypNRa8mjeTUiIx97AUaelnW9lOm6r7ITtHpC3
qagZ6OnvyQtuy6yzOJ8IgFTdJp+XJgpE9ttm+nLwzelAEWrn9xa3jeItVdhCqrxzo7j0eCW0s3Eu
AHjj8IsaXRjnNhMXxFRDmKLB5gZGPMqnHLHW0qYjjyOJrIq2DWdZDewgckHSTdYcmfx9Mw7qANKO
HVKMJWXM+2ptjzm6rFKLeF8NW5U3/Ulmy83o5zjyM9GsU/vR1EYxo5RaQm0cm6MmWG31Syl+clGe
3O43zFT3GvQU8hBxiIM7t+l2JCkZJoOA9ks2lmvEE4/b98Ye5B0/Xc5fOd+hATTBWsFj53aEmUQ/
+FwfkGHxxA6Kx5JMBStTT6uNJRA2OyVT3VwbT9JE1N1jXqXh1q0r4Te3qat3gZygcQ/VAWUsggyZ
sd6UKcxe71XJzNi7Rnf3k3o61Rx09b8T03yRjnM6jqdJjntqO8DfVI3poWSyPzkXv+eF7I4kgDWZ
WzTeyDVCGEo3g8jGNW0e7idBg0J9tC5VZogD1cCAIXlEsrzY9CoXV/6Dzwi7LwIyNDRPzwxLxjO2
eYSyJuU+2+RDmuFzPzQ52MeJj7Sp6aDqXh2n9V5tvjTsd/zNnLn1bqJRex0SOqu50QKhM7ODHLK3
wH/8+gweX4IB2kHfPgnydT8YDf0u07g5aV1b45rghOiKJD54E39rYgHj0/myifxhcHC2tPaZlcY+
f+gu/EIYW4Wugb1eRyNGRwqQuX22q91E20m2E6HhdnsfwPJTleFB9R7R1G48uUbq/iA5d/AzqdGq
ETffK4O15qTlSbJvY83vbAIZDwdODiKqm6hcdk2e1kiltOFey4cPJOk2gnHJxWqHtSDxe8wePyBP
/+OUOVeOLq+jtmMmyvCCyHyNysrC2UauWAPnbTTbdnAZ+dOq0eq4IJtbnVsAwziIRH8jSbdySQSf
YitgEKwbW9qyxksxggrXLPdjVmj/GgjCZNYZ/QJvx5qm9XcC6cU6kYyUs8dC2FZeuEwcQ2QfrE3C
w/Qo3XACQRJ22Gxn0yYtmZrbsuhfLCPRQn5ddvXUzAmp20R7lX8KeiDfnaGLvR47f2pL+b8e/4ZY
zpoRFWMYjlNPJPR7nuT6R1ZoLwWY5HUEzXK5ckA5azPmXfbO8EuDVL+QsuWKnlJfI7qMI8UPYzKF
R5poFH1o3W5JV94HFTN+c9InrQq8k9eJL6D8V0OuH9CTDbXyfOPHzVonK8+iiB384hf0C1AyrV1r
a/oxSzutV3dkF7wH9HojGmNYe4onp00V8PhIKiUu+qeGYTFdQn+txjO11ey59rXdRJyfEQXhhQJW
2TGhkDfTcQCDYtchJPd652rq5k8H+JLccUfk6AyN6E7m82u2SLLXLYkAjjpg9XNSdG7T/HTaPCHn
iE+vE2KbMLwiXCWxvUnXYCPN3z0bTYHjfjoUXG3O6Zu+lKQUzSoqbb1cTRNWbE+P4ljEG3TVP7mU
iiMTl7dgtCGp8wawSnaOpT+qNWioOKwh364Jkj6W5xOTp6ChFg7iCQMSR/tYabxEUx4lRFKcgmfq
qqXQFPYwhkM/aQoGCoW/Wyi1rAaryKLaHoPL3z+47MZDi4LxhtNNE5rd1EH8sXREWoER2mlANJQ8
5M5pCq4flACEOrpOuuwkl+6Q/uI50Duxc4fmDBiGLs9ISBYwOPOtFDyUm1wyuBInN3OQE/njLnXb
X/Nk7xCeR9bS+CtNAbgakyvN6Ocqwc/Ogny9FGmo8SjdaKVwIr8z1KqslNpBJn+xR6QyUtfwF+n1
rcMGkuO/IU7GRNUbIdMXBPIITaS7pViIPrYBL6WR7ym+IY+2H+scvNRrSx3xl6Eq/MeqHY7s4cbn
ljtdgMZXQwPH+RhpAQ1RhCM9MC5pdNqW6nJP60lv1kRFPA51xWcxOBx7wMzYBNu3mU+rOiesuk6b
r87vxDNCzVfToGPXzfWdTYMcufvjRSjrgsGtctQ+Nt3f5Oz42IEZWGUOlbtp4ftnNDKewYb9bDNu
w9OYDHvnYW9Uocby9hkG2Iffo6/vHfyHFMauWWeNRzW0xgEm1HnoPSxcM0Qlz/ODm2fXd2Ns7Yh6
/XND3PbUvi3j1O4mikNRv0ieuQomMNvXmpp+Vh0a6oaRppg++aMZVYU5rJxmkJvHBmDnLtq6Sph+
dKa7kPvtE1IST21PFol+mMmNocVs6YDGnwUMpRmzIMVDuXUyjGLpDjQyk+aqOxlajsZZa6ZN144R
w8MychR/2lKOO8VUk7/sm2L2FCTZvWnxuKvEMRmzdCdWg4ywVYcC2Kbi6R4aC41bD/1BZj0QdSs7
jww/ZV+izGMldQlE+eHxuQgp8mlkf93XUkktMrkcrDIbfWC/EOhhvOXwzcc03Nfc4Eyea9X2n0Y3
vBllBRE8n8Hlzu6Xn2QN2C0+Oo+Ry4rLWPfRPLqdc6q+85k7R1whxnDbr77n7DLWxnqudO1EfRgb
ArbnVUVccGVSI4H/f55Sb9qmyuu2Unc+SYPaJz7/bAks94CB9lpjH0E0CgG5ToDJkkOJz6gG+EfX
ZM+JwCJAXC4NAm4hO2MPDyNhMNQNW11Qa9GpyIWp6XlhNZFUi0fCz5aXnDITBwmqgIEzWiC5o4O9
62cAGzF1pKPAD3F4/KeiJm5q+g4Hz7Z0+CG+juwcVqyVy3WacVSkBYljmoHR2rAXSuILkHOdu/t2
4g4/LfV0NJMgZqfX8JKvzM8ZSRkDbj/ZD2IMwpKdXpjxiOSTVKw7NZTk3k2QQrFHsMtUUZIHy25k
MzB49XgqHHwcPbN08hTbDOoZuRB3PhVJ881FQB3MKVWHRWVfzKHFhV53tVIVKHTbsvPdEnDQiAuG
i9KgZYQbRcLADp7E6PXbwirfZxING2/EBy7Lkpu0Xrqo0XOGWUR9+WIwFWAl0m+kaaBzXR5+qSDe
NRhiCGB5G9c2fztKN25kxvWbGwfbgo7DqXSrqJOVAQZNjmsnS29DhSXDgH+HxZS1eDt5VkT0kUMW
we8VvKb6JNTAxr1BU1w28x/pFMkxmIjOGkPRh3IY0hNLBLIGTM7WknrAwSfnRt++S3amxailL9DI
VcZjjsKHJIodnuYgV8SG/0u2DxQnypLbQ+wxTumm5mh5GUI5S8HtH+MI/uCabDt65KXNIs9Pz+lg
+TuBVnQVG4THAKoVSHA4cbp0YzuZ1VtyK/otl6yU45uJhf1NGMbJfNjxvFrIXRAfyT+3mwVLe0TO
u/a6mRpJtiVtuIrNwTk7cfNmk2DMWZvdqJqg0+iFfgHxz0xO7mwjEFc5z2t4PjrDUwaOLTVqOtes
EGb1WQdpsCuHYFfp2bxvZLrhpuEepQJvILL5zyym5QdEI76Dli/D8uwXbA1/wNbt6A4uF6fi0FYv
tC55I+9FYeO741u0svrH5FCLDFiNK88pvJ27LV+yIjHOVjluqsfpTXA4P7aMBCWJxH3SW+ow+Q9a
IymnsO796tJ1TrOyvBbbGeco9hscJwSOl5gQDENW5zZZIuFgy5lgjNswzW0thC6wNyCin8YYRXXC
gqTTOwwG6Fy3RXpnbSb2VZ+Sim7zbTKyVgBbudNc+SWtvgR7by5PTq9tCYnR30vkvq9qL4S74N9y
Y94YmPaiggXUhgX7tJPkZSIWqBs1CEwwXcf7fHyDLZq8mwOS07wfVn1n0LNOEZK4j4ZvUygG4tZn
T4WYpBEPA+8xn+zjdlfkPA96iw8ZJRrlKuuUB/03LMtiY9t+Erne4z4Vd+NO52wdTjx0SbNaMP0L
3pegKTK9Kk4t5Qi2DuneMzKxkmR7NkPeOxv6FX/qvqewLeNyz/b3zMJkj9ziwzFik7gKDbC/P7DE
byLN834UHhPNmQwIDLs3O032DjjtdTcG4A0z1qtY7UKVAhtUDFsS12cTXP9QCl3stNxZdL4utflJ
vPDYRbXVTttaUgEuTvwlwLAJrrNu7G1iwplLH6gJTDwywxY/IKsR3DMTfWIsE37oEq/rs/pJPlAp
/mM3lvq/lco+zR6vvKA875vNd52eITQx1nkcdMRoTzym+47LHkgiW8O4SSenDUnuJNidWIpp2YMm
WZyKNOd64fH4TXWOrdUsyx1H0D+AjgTdJaTrTB6f/CHOuWuvG3oIfIANeiu+OsCT/yCXOGzjgRoG
4RbMxIyMbFSS7pRDpTSqfTs32k1p7TMENi3SGBN53JH3aS+5mxYtdY1DjpvkWLqglvGnNytp2qRS
JflarLN5SGG+3fL5HT33SJX1OsRNGCdQ0zND3fS5pVuO7umzEkEX9cFlaFtIEam2j1lCkHqyH28Y
Jw5bW3gHy3DQKOXuLnOX4li3DY8rc7jydWQQnbJ9jMdXVTis1jMpwr91P1o7mRGcpYERoL2cE+XA
WYBbf58pP69L2xsYgjgoJPiW8erU+hlUJl2ptH7X44HlC27cZPhJZvo8toF/Enq6R4vO6Ly2PmIg
KKvBILjnUvyvLZyty8QuYVKiP4CHC3ag7jbkbFFZ28587XV3eoq7+mD0VCOokNenzEJzLNpyy0ig
XoFy+NCr3llTQqGlPmlHRIBvppm8TnmNcdoVzCRcJK/aNy7FixHDxyzs32L4qlhu93Z8zB2SuGRP
MZtznYYKsCqTtjzpbxNHQt/1t5OksbzwgBoNPdlgTF5Cdl4/bTmQEe2Jjy+t9cT5eluXiY6/pX1o
N3Km9HaFUTq4Fb+g55QHOxg/fXQsddo+w7wkNe+ybYd6tE2LlO7smBlriK79SgW/SaoaXMi8fA0R
NKJaQ0+eoJNKxQlU6bUuXH03Vls7YddS4yoEZYXguIsc+uE7wZNaBuQe7BlkV99St9u7cVtE0FZ/
DoMcNmarfQ1u/KmsbFkZaJ9CtB+nDDqilEjtBk3/EAnrVC3JD8rsnoK2enLted1WcjuhtSnYglak
czdw/LKtWPwj4gRa5fbwo/MxwxnY9jjvTABGq+neccQ0B4rPjdfpNKypX1tDcBsM7a1S/ldKwbop
+C5a6GpvPIvLOdEpQmrHap7zfbFQpOHG9YdY9LAB50L9GhN1+mt0x6OzOEcY1ActmD+R3PO3k+Uf
I4zrnMfgEugV/bOUez0UMs6JkECAAIwUabYqmJ7cuCEi+Uh2pPnEdm5uT31JNo5cIzscP4XVOUsF
4KKFpjZBN/MCf8cGtb/ZAOEisu4sfduUdwbA2g2Uie7Ue9DQBsuOmIdduUoPx5FpZ6Tb5o/APi1k
9i9TM/5BlwEKzJDy6NjYIeZFXITFWh64K4Z2zbTeSaHu2ZIZT1n37OtDco9jKldW1zzZM2EHEtxn
n4zeFRURw6OEACb05TJJCNMrMzt1s+4c+dIsSaOdwEblAGgG56I/5KBTU4SMVF8Sn2pTobpXzVUf
5Ol4TRjs4NfdzIPCKWJTrpiX9UeCHb8MF34RTQHrAMj1h5+QAGpbPEuDFT/yjwwXrba60yA6zV1j
rfTG0Z8S/94vHiy2gepDPYzqycg3bl1sF8spn4AbPpduMEZT/DgZMhAkyRucvNRFOpJhySqAiO3S
3n3ViflTymyndVx7dmjPj1x+EPe7pUz1x3t5jEr9oeCIibiazoB+iuHMIWZtHQmR72KV/dCUX17N
utRZVnmMRAowP4TnyoNRY2G1fYMbSsEdaKJpUpR2wFeiQ6/kudeqR/nVSQs1rOb/UWU3hQ/7zS6b
NT7QdnLiHA/WInD0EwSGc+e6Oske7nvJZNqMcAuOL+RWrtxj0oKJRNE4wyfQ9c3UbRqWoy8NovAI
/nvNLV8Tq3rsbZ5CA/vKMVNRm5bXdFrkVQLZGOYZLYYpWJLpXrl1iJ39cprfGnWKlUlJh2dTxyqm
mgrt0NUpdUqsL43TVvs5waZqM4mHCoEKjXfcW1DhhKaGy4mJSfsWIFXwwh3W052OmT9oSUBHXliL
QZ4y1njrcXDESfiPP4+ASWGj34npTt+TadSfm7w/T+zqDn0TnKZ5Tm+9Kjm+i/QtLzZOvKRX1RLS
FOidItpGt9qmXDM4fC0KQYhM0+zuiVTODBqneBx5CYMDRaRuLQfgZkbbHJQoUHFrFuy0gqBCJ9Wy
d9lWbwbGiXiTdQKVOmQDozbmM4uMezOq6jwgjJUBT4hC8btEBnew4yQENqXvRCXfgOZAxFh0xrvk
qQ4Ou1VmhFs+tg3fyywHiS/h1PXG9FJWXwNvcOrf5JDHZg6JlyFipoEHEUP844e562vsXNyUenxK
ozTT8xhjto/3OjkGyuzaoa3G7r64uwKjxfnvH7xGhdkUmEc4y2GZZ/FBl0+gojP+weAwrHGfulO5
J4el3h+XFS+duCe52bSxmrM9utNXWtSwifbposYbz7pNMeU4ZTXZhDq34xdzYj2TBS0RDaXn29ZH
OEVC4aUusOLCDzwKvQxOfPdWLEOnaQ2dpTq4eoICsewulWCfII3R2NeNsba6CX8ZmabbYtjHzuP8
HOgPcfUMKLCzinnvLo31xE1t2Gd9CeDF5bHNlI/Or6mmH6pJf6YySE5Smjl8JaOENNH8XCi2rGEk
i/PMsi3XsB6Nkz+s9Gk+0FGtTn5X5FSiOZjO1kiYTHx4cLGuk6rE27h+n7pb/RBEafgcCIj5fNPk
3NKK8lpOfFA6K9l2ufFEpj14oec4EaaLf+sVnW9VJb9JyrzoKGxeZsNDbVxyHFeG/9Ys4gPQYk4B
Ircen3i6mXl1FZ2pbzWCRWsLPTj1JtIADnaz05I30w8SRHbUpZJVVdLxz59IBDJ3cBiH5emm1pqC
yordX1xpcnqZLe06sJgJdT7Ph6HJj/zi2k1WehwFHDJ6N4tsc8qNR0rwPRk5/s9JCTAmNo6d9HXi
7353WSRRxsVkBBmUXPJSGCsMVmtSKbFJu8ajlFp2h24Gfy9771jh6W6niVnDaP4S8NWn3gjJHuyC
hj7J3GLjcu2eORtbTKCZPLUfC1f/IvvqW4lqW/odyDOv+s3x8NajhA5zgTI87YJ1+2jWMfEUkWGl
H+z+OIrb6Q/7sXn35/xAQoUop2bteBFQyk84LcIgOqXlZwFaMMjZZ6v2yiZo3g6JDiBttDTq8HAP
+ymdGEC8FzItToijbrYAVwL9ASKb9RNGUrsa9f5DNT44GqNSVz7U5Sal7E+chJxmSq4qmYv1f559
/v+poPqPADPF0P87+hym6UffZ13y0f57QfVfP/kf6Wf0QBQ7EGD4FvNR3f1X+lmniUo91PV029AN
5/G//DP/bP8FCttAJaAHOohumqj/DEAb3l+P5FHgu4woXM+jdfoflFRN9hj/OwDtOx4V2cCEAW7x
Cz7gu/8zAM1QWPCveTsPThEuUHLZfVbtJkvbFcLW+p2CJqgYx6j36c2gUX3FjzdsU29MjprZ/jDy
MQ8RzuYvTjDc23Syzlz3rJvNu3/pWnkZpulQdTxuJmEQtphJTZuGdchNGW/F9B24XE9jZ+GI7zH7
MmT1WeicljMQIYrb6W2mkG1hmT6JyZpXsz1vYyd/Tf+eTnyQdPTXCdSWVXtLtfzSZANDAbaQMYKg
UP9WTk5N1vNf2piklCU7kh2O1kTZsBBYgY3pLXyhS/K6Kdrf2r17zsj3PLMyxkTWT7hPdZb+Gub4
1BT2m10kgIdykjZVdXaBGQHKNRgEm0y9a1b7lQVO08we3+YjloP+NaXe32a0ezqxN1UKJQUs7JH3
GHgKh45tQ8FOts9jof7MOaLwgJgeII8XgzfIriuiCptmlE3yxaMvL7vCiuhz8fod8c2PrDezvH/g
5tgH6p74KPJGsubBwIR2+uic2tgdw44QRAg25ZLMXB3yqv7OLcOMWgIJVfqHhAliQAuXqpNYjFkB
666cQXvyu+Y5Lir/KOKSVY2irRhz30TgntnX2mKVVrtqM6gM8GGnVnobRHPLuTWxTGKyUm57i0NB
Ap4upKn9gqMIfJpdMGoXdb5RBDAshw/azIUVnwuQo8r0VoI13RAUEQVk6Csd4J805rYo0+AXJ2lK
oOJDx2jBWsGvQokOdWF7YPARys2bxXmntAEnVBDrSbzPe2Y7NTGQ7H2wcxBTdeGs8H0SWAyCZBuM
CF1ZyOE5aKpgP5TuOwTEfZEG+mE20/V/UXdmu40r25b9Ih6wb14lUr0sW24zXwg77WRPBskIdl9f
g7uae26hcIH7WC8GzsFON5RExlpzzjGlEZdXezJxWrTTCqGtQ0psjIOhC0gXqccarRm++Hy8WPD9
6CrsXtuCAzpLjObuJfgrjMA6rS2obhXlVou/gyue4m3berYRf/bJU5sReypVcszVC7Ju/mU2GZV9
ZKn1lvkstu8d+I2tlVvmXlroerKvvlpskRQhW8g98QImy5YamgHLqyyFkdL6JWszAA+RnyTjucRJ
0lNKvuEXSp/6pR+2FHzEeCiS5VAtuK6QZWi+8CYgpXU+7nvUhZQz0GYw6zfsACC9jQ1ljHQ+0ZAM
jvTKrFDW5Z/M6oAx6iVOlNHHsVrCFkq6v6oboU0El4ArtOmcJvRisJuZb+pb0nARScxDg2ktmeM+
lLWECkf6XNH66Rq3yS/ZDCV73vrgqCT82KqH08hgK9zxQCEE5cwZwhtvUIm9g5/h/iqLLrvjboIE
QfshXXoZLb/YaCH/Nis5LTiRBYJAyM93yeRFSyY+IGKrbRaoD59dL0vhBZYlFGzYHvqeUH3NT9Cn
Wx4Hz0H9UeGmVVaaY2LtIYW6S36gNqU7myZH1UQyQ8YXrzHwzrUdWT/tkxLO8+ROyEI43skxsigI
qkulTJC11i2HrbGVSyCx4IJrCtDANasALh2n2zmZ5w1z2xs9TdfaPWZec51QWzeYn+h8JHOcDuMb
h4/uYGS9d4KSTWhATy4pwU6Ep1IcRLwv+9ihXXy8VzOUkp5XLvDULR5PFr8dAVLnT5DmyY1AyHnw
bePL64g55yPPfRssnQWH1wJPSjaBqSMxKvgVZXJvesc8+5N6zvWw9ozuQXjtiRNv9UApKeSRHP7W
ZEMe18BbMBiNF4v1kTZis9CdV0SRXzR8mGgH7tlLnU1ZUhzTUG22ydJvekiY+rwa9Tlvxm1ijFET
m5dc9QNGCLTiJWV+le2OmCOFslSfc+R6zAdEPTKm/i6ul5MIyj8wSe51LX4Tn/42p+LaXoVT/FGJ
1DdmT+d3m37o5MAWy3rADMWWkVXl1swl6NjSX/elLBp8gf/cSsoz6CD+8pwKamUsfZgrXgaLVTNY
Ohuz8WIeiX+/QY9s2dPNfHgSdOFAJuxtMzzNicVyO/7GV/4zTmRy59zesN3jP24mH1haWxGUlMdh
ZvAaXKMLLUxg0vleHJcWyXSG5jj+lel4hFxEdsK8W1z8fT/SCUNT9lZo45ddrt3B4JM2albHgKN3
DJUHLnCcb2mU56Hg+q/JsliRWy08CNTd6oW2Qex90wIJJRvabWJmG5RfUGZuke8KxbKhLbtTzOHQ
09og9NogC+G1PiXZoD8wRMgtO1iAimlmX5fcucLY7Q7x4CCVdsW5hN3mB870TVcs1kFfbNlE2m/I
uJgk1JT8Ql5N8wdZDw/Sbsp7N0LDJPw/nZtyubMsTzDJGGd/zq3QjC250zV56sjRc+QnYzJq46OQ
lAQnycQyIMgZwS3a050kH/aLx85dkFI03cZ5sNcvRhvbDxYv/0zdfe+nL2BHkaN40msFzwrPbOPD
YLiPfguvs4kb2roHczjCUvVX6N8aHqgjuqCJc7ZZwf7KodrUYPNvOGX/1rtEgXJIXoSCXPvgdpRq
Jpb+lc5G/TKlPyLQrI3TNS7xGn1hHE/tPVS5GYIElgC8KDvTKIqzVtb6pSYuCt5oVAduVMRHZodo
+yJ3DjD3c6PZ7J+D4Iy8+jMs9k6ljKC5GrSDjpWZl382r1CY9jmydWBkC4bNW2tIdSb2/K3yID/x
mNvGGTUIsWPugqT4qrpfM0aS52bY8rwurm4HW0q1zqHGFLJHp9y2vstusKyvPDSSuw6Ea8O1JsyG
hknfof7oOOUvK60/C6D/ez1vFTLi6O+gZ/pRUgzPAFi0W0lEhdw89gfeV6yEOmAnhf6Nk9tYJmQ2
Hn5Qs8guGEb3UaJ4AYfmmrAjAfyUfGQmnio0lBBnMUhGrwt2qKNmNNreEjZqhmLlZ95G5jgZeXW0
M5DZYq9Yn0esny6eKrrQ7NjYD8FM8DnVv2CLKrRR1ZxlQKO6RwQi10GgB6ZHBbllPY4aU/28FtHa
7qXrzTrK3AGGZuaxoh8TbCgJjMTBjAI9nzYz3CQuJL537ytHk5clPrC5udf0g5dJfq18740Ezjbp
voopwRk1H6SrflW5S/DNLLhtoBJK1gKDjDz7B8iFHvVt+2IZtYWKBdQpU5gKFqsTxz6V/qNpz5Hd
QyuHNAYpcrXRBDb82UAzOfxh3qqaljV+NT23C4e9FtDMQxn7927Im7tQZk+vAQBIHQP4zqZsBhhL
QUCD/8vJxlfH7H8vHg6m2I7Tx8AMfrm6RSjBqJ78xSyjOu7hXEsQZmJAVehYuUdV1apDoGUY72vf
R+WLnwcncx95gJ+swHggdD+8DEnygBe5R4LT1S0P1BDNPZZMbyBYlbV+v/crJR6mgOutDWhpRVdr
IGTKr6Sd9Y8A8S5Oh56p3ulxB2XyCjfv2yraIJqIPgDoap8q0D7sosnDccIEI8Ot8Z5YDm4hKPxv
MZ8IFjWTcTK08rUd1QvqOWj/ttvi/bjTy/QwBAb3R63Mt3Lof3DTSxal84yLgPh7InCtLPkKtfLg
izhbMXxUE+kz3Blngo/9RmgwP4ZsWsPSr0Htw5ioUpLowt7AgsVQqf+qBjGGczrTEg8NnNOn82b6
w/My2xzLUeHSlDKySQeZTGB+lOI1Dua959hXg+X3WzGFpc4+pVrxxT7y0zb2SE9RTIaFi2P0ABT1
IfGaT3B4IQ+lHy/Hf64GE6ggtci13u7EUhHqsW3EGBrjs/FvLCpS/p56K6vp4vugq0FwQYGzTfwJ
1p8+9cCXmfY+a1l32AlM/mEhS+cbcDZcww8rMXmQUKGyan32+BYQi7/0fo7dN+AzbPWDIpRnDNEi
hLtx+s7F5aFv+sCfjzikw7jv7A1zRajMxX/Q2EtmNErUqfFaz7SWmC6W06y/9usDMzYb8PPYJWgl
CbOEcWK0yg8ZE8BJBpND0si/RK7N2upuSSIQfRN/wM/g7OteIF+8FMaEu7Z4Ma3xmZNfuo9xZkDx
I80gOBhxUium8eK46reM2fYEwcLBU7d+dbwjNFOr390iANZN5+x9xERkt2gRRlMYB1a5dBXo3ITy
hdRWaRc6d3kysr5CLgrkXnnyxRm7iXBmRf94njXFdrFZTvvc3E+u6NsbZns27lTobSkmpOOgUcnj
3OgjV8fkjtOaI0roWZeZhdXQMbc1ObFrM7Y3zzE3OfDmU8cja18B2GBh5A63yk4f8Y5jmYKE+jjm
YEXN/m8FhOFcJ4RCW15iR8v80DIMcXfWL505fWEFDXBnV9hdsY5vRpW670DJD10Wqwc/cF9a029u
ZZDf8oJPMe/A4VKTWLLa0bnYkHRRKMgHk0ZlN6UAQC8iaQ7ThDBT6O6VdBNyqNHXt2ZAlJLVl2VL
9ab2XtsbV5YU826YJPGcwXnpsEC6nvZ7XAMc/RqLZqYomvktd9JPYYooWEBBDan9EccVbhLdO2Ao
2I/ulH/kCRQFVszpjqY6lu6dvPjNXvrOclomSekHdCx/RD/Py4w4F9UaiS+iIqixYNDOEtnt+FAU
CjSlYvlGF0xJvwPTrW10AzXqVKkXgwgHdjpbHpvEl3mrX5rEMMOmprGbkGp5NKuu3/kp4w7DYRZy
K5le2Oz9SlOr3Lda+pGt78y2rs6mZ2BiK43i2OvoNqXWswPEYL/pOzpmjHZcdiIlAKrrQvtSiThh
1nTxWBteSIpWvdRdbm5ME1ejNs1hmeMWzRlxe+w/B2/1lDqx2Z2NBEdhzOqCjS10jHSxNoal0SwO
0wGKL6nfokyfZf4LcsdASopdcz97a6NjewQ6Hu9gua45MDldNYDfG5F73QPk0pOPWzDH93ep5The
88TKt6NFQb0Tz2DFVRrpzuBttbGTN7yS49lwNOzE8SOkohqFu/afCU5TrkIByA5IzGcGLu2xTgba
CyB6vHeuRgiT4/2ekBItFvPoXkxg/xu2Z5+CAzzhQJk/WmLC17jMPJeY+fcxYNGwGQszAiOZISHS
LKg7MxofYSoxMmhYMrnpVl+EIAoQMkx74VHQyqN0CbDL7NRNMfTVyvnlBvUeAWefwv69LihE2BUg
1c50/Wy6CtUlQ7g/+oPzOeqWuEwIu1ts53FUY25BD927iR28ZikLcRyY/saRzMQ5BoN3VfOx1DSS
/uUwHrNgqY+UI4NQRJeqVoGKJBVvTuMf2apanA3jm5G37u85z+pdt0Bhq6A48EF3omwVwHqUsHqV
xPJVHEMhso/dmrJIaRTYtGCAcYpWw+s4R7NIdlPBCoOphYgaKHzuiTeRcfMZRUBdWqwtPFgTI8oD
jQx3blymcfZPHWpevsp6i5wR+EyuJKnCH39iLmlWGbBGD8RhgjC4SoTZKhY6q2xorQIiqIDIdQtI
uJZb7ZZVZrRWwTFZ/OrGLuJesl+oCvh3ysDrEAPgCYET1WG9ipfVKmNiZtc5LljykBgZzSizaW/T
Vfg0Vgk0QwutVlEUXi2umBSh1FklU3Q1gOWlBna1HPc2uqq+Cqwen2kzj8QqvFarBKtWMTb1n4xV
nJ1XmVZDr/VW4XaC1RaXwqBmjK1RH2tJCFzl3umMlakV24feH39Lc5JnqUaLktXZL0m2hWqVjFHa
E2/+JL3csxMc9zL1mM6Krb60xYusC+cBhjFlnasU7WQ7qikd7tMo1aYU+UWs7lGOIThG+b5OzSIh
9pG1jIxwld0+K3vaEuxKnmZ7HeHM5wFlHNHe+kgkYnm5yuYz+rm7CuneKqlPq7iO6fVHW/8iMVzw
8t9zr3T3i9vj7clwv2SjvU9ByU6raN+t8v2wCvlilfSdVdzPV5kfhf3grcK/s1oAOBNhBlhtAcFq
EFCrVcDJvO6C1+MR+wcBu9VQsOAsGFeLAQjZsO7bHbWzAwkcbAgsxEmpcb1GHApJnn/Gq2Uhiacv
E4VSNt6ZGOB5cfLfajm2U/CnKWsFb2r4mQYg3M1qh9BWX8RqkPApIFsNE91qncjwUDR4Kaos+0BK
e7RXk0X3j91iNV5IHBg2Tow557FrruYMudo0AvwaXiH9bR+zvVitHJAYs4h2V6RLfbv+8hmGCTGK
Z8Sl5yTNT+VqCxnwhxgM0Lwlk2dJaM1cLSTLaiahyvXLwl0yrDYTlzVWFhcY1Wb8d93NwY9iSAKU
vTQOZVPLQ4pnxVv+iNXCApcNTH29E6u5JWnkDTXwkq+2lwa7QTo4+241xLDlx47Rf0+rVSZYTTPZ
ap8x8NFkq6EmjrHWAPF/CfDaOHhultV8U/32hPbo5QLzMaVb42rSYRSixBffjo5/Z5IYeZzV0qOQ
3frV5DOudh99NSYqt4kCnEATjiDjvV7tQflqFNJxDK3Yuh1e7ZvCS8QOZluq71T8EThHjy6Oo0L7
q/AftasRaVotSQDX3io8StlqVsqpxOut2gn50Z/LP4am1drUt+lZ2QSUWhqcon4ZjCtRkQd4799Z
TkQ+F3Lc4GIujsy4bZRVPAd4rKRPRU1ysyKqmzOFnFOoC9u81zBHePN8atcvuUiOZsmETGwvrphS
BzyUZ6zvzOJGaGJHgHTwTpRBnPE/6MzFuAbylMCYN/B49s3vYCA/2g1xdu7wb/i99TQNFh9XjmaK
1QpGGNRK4Q+RzcalBWsYGv4Cg2sGvoUTDjE5H8/uIn8WOkjS0XzF0PypxHyipvQSN+6a+rMPzEkr
rG4G3TH/jp32Vpu41FcvmcuSxfLfFiN/HqYc8bHzrpMakf5KbOf+h2t7j+m0Kxf1KChojtdDGgyA
2bLoPuTNUwj96DHktY4pt4j/f8gv9VFvjMEhLnmhF5AwoN7ZsufcPxKWoyNgsBBeCIkXAsSG94X1
Hp4Z5YfhrEivc1862o3Hqh+OQ1Q02d9Maz6KAT3Fw6L/pjSPb2Y+lcuEh19xl24B9Q0939Bukudg
9l5cs7j4UnyAN/jtW629I3b82gYI2TnuLGE+LYn/AtvDhYBij1/S8d+rsfnolikFfcFJrOD+YpK4
8tlBd2ot94C9t5x6Q5C+HrkdJFv2UXGkQ0AJc/fVr1GXSOvJKAW+6CuILtKqb8Oo1bvFH7qzT2pq
E+h0zSgftJZOVp4Sc+bSpOyDnVOaPbs93z/OY3dh9T69dNge7BI0PVTwh8ZoPiwKtN+R6EAFJP2f
xgGYV5TjN32w2U7L0NZF/en6RvH0S1qc/vO2pS8pGd0HsKbk181P3fAbLtzBIGtBDhpnnqJSuscQ
sx9TPjRU4SUb6krJFrbTzHuJw4KmxLchG8TsQu8iw2hpuCkzFWqYuehEZJofLOu1ocShL6vfBNS6
LQ5QwkT1D9V9+W4tS0OOYV3paaLDO7q+f2QG73/9plZO/n/Oh/ahJHqw+P50S018m/48kyvFJSTi
AvhOo2GuRZo8LE126JPFvCB47jutss9w7TTymdM6BRBRxzOwRU8iRswy1pZoJ2x2uBzzQ5cxZg5K
u8Caz3goUztGrtw/p+1bBRm2KlXkUApxXCztQRSEeJ00uc7dfEEVwSUwQ1ghbYYfE43FadwdORof
LJpzUV7mblTqjU+BDyuzNZ39FBtGyBb/DatI/uTMFs6XQjzgz0rOgYunsO109D1JAmEinorxZ1e3
AY8YTqAHg9ebP3lWYerWyTa2SZNrjrKwUYMzQmI5eDbVZlMT9vWqcJUV61VW99ug6g1u/95ussSh
laPx0eQ5DwU9uAPHQj4szeZh7NUrjRz9aVSTudexG7Bg1q88ePPnoLG+S2sIQugUEA509TamRfoW
6h6MwcpAkBAJLJws8yEGF+vIpnNfd2P/LzFhdnhMov0Q00FWMBV3xdbwmvm1k5zrCJICcqq1cg8g
wToAyOLIXiGBQkI1eNSSI60WeWI5RbKfmPuBi7ej2uyZVT6u/sUJWCecBAbmm8ABfMKQVY2ggss0
i9KchpTR7/aCjH7JxFAOxZOJ3eVU6Axohg/VT3r63yVp6MpqEAvg+t5w4BaPyIxvrUWzTgfmYzMI
428vkvnsZMYaa1UniWS1dx3uOIOsLs1FdaL8pQv9tfRUNHeO/Q6T4E14PfyQSQnqUBTjFVXr9Ioi
rTIqRjCGLnaSL+E0iIs2HT3STYDpq8PQqXuTGssVi/5r75JSoat9H7NPvvqCrs3a/prMuTkFoCMf
l+JUZLH1qFT+wArROhGmG7elOyMv9PSI9hjmcI8W7E8MEy9k1epbS7R//Wb6qSvbiLCPLM9k2N9B
e70RqV4eNUooPXSenhIMq32thL4Z7YvvccaXs13hyMNthDXeAvnifCYWk8gkyr+TW3NSSiErqwYg
iiX/JgonuF77BA1L3Qkzw/Bo4cTO7bbtDpdOsEW3CQE/3t3aS/YO6shm2bYWVRk2j7V9QvJug49g
O7RWHwqJjqiZTMZU+YbV0v0U7uDQGPDlF2jibmaFPcGD7QikcwNele4XSRUpxvcL+5CGpYiYdoMC
92E47UHJdkNfJhtxXDGmNL8l0OidMdEhvzh1thsBgG59B0mpc/x65/CCb0zhxchbw48dTFGQ+eDY
x+BY5oF31LxrbTdyS/2REbGlPEjrZpFyPuiQBO+LVtv7UqrlnGm7pfwp+dw/W/m7k9gOiEIf/1lc
7WHhwp+NrUOXl91mmot+Ow/TcWkIUlCc+N6V6Uz3qeZEju+WO81sTbyYlAdZSNOZlrR7OHUjHk0W
VrMJogdLcky2EeDJAjxsWChYc9aVpKvrZ5YPSGMyvRsFY7vjLXEoGZI3wg6+VMZzx2ANRYoNH7ar
u4xlerpdqF/ZxHxoA2xTe7dY/i6rtyHOTYbdxORuxeF5crhS3Si1yA02LeC+d6tyTpzk/oiBxKeB
A/E0ueI9CWpqA5CbRoNNUZ2m42vpD9dIr3C19SCmTxgbpq1o5nM2A7Aupd7tPdV6r3npfJeip5E0
QwHRn5ME+aladJA+xW9Nird6ye1IKXwLVDaNpO+InrVbu6lR+qwZ90BtnuVUvua9LPcLq288BTt8
9+Z2mo1ha5beZ7ObTRfMB+YrosvlPvCzbDuWFczXUpIuaL/Uwkc4Zj6Z0qoOJaVOa6HzDgiFCUZI
IEc2ORGojjCV1z07s8OxwQjw3BrBB4l4smQtoR3e++Skqyy0R1wb/pdVo+TlNZFPN1mR29ZXUFFQ
Y6q1843k5STlUzNRNVHYg7Zv4/KPN2MPBm9MriB+s/18fEry9kpxEzNzwovSB5KTFktBod/++ZiV
HPv5pWmJFfoc2h7n+QCM+64prH1Bnu9aDfp4GDtyLOXMcnh6Mz0OKL1YqEUq2AUO9HZl7ZkundVf
zk/vPfs+gu8ICzV3HLD/VgtrtmlMxWayyGRr2fzuFISmWn2kKkQM3MqXgNNSVpIwmEZw3rF/LQDk
0jAGmTP9wSvoRZNG2gDAyq7NSSeX1DF7xXholz6++sNHNjve3qgciwQhBw5a84JLMSDH6qzNqeix
N1Lg3C9mPA8WqX8tsT8tAwa8iZn2jBpkQtEOPMLaRrrTam7PliHiqGGNf3aGrrhq/ZRFw5AP757A
KbuQeshK84MDjb5rW0aGWVjGhxboj0B46ZfLijmUSuufIY/t+LO/4pS3i80S4GZPEw8L68S6UL2Y
JElKO9VQPIhvll793MxWfwqK3A5LM0OMHLzlxkn3obezYK/TY3cWnOjhBU3PqUbXq9+QZbbKZuUP
h0St5KPE3tTi+T2yNfzgn/NAkQTYE5e3/6gwSqlehbbtxafOa9V14f5CS+uIhG/p0ZwDprah0JGe
na7/fKGtTW19nx0ePc/Mk1zMgFvWnJn+pfPhaeh9iq49ckoSs7u3uA3Yhrk8zbH+qhd9E+qjqGEH
c4sHxHlpq8w696b4GpwYg2CBMZfF414OtndVdZns20Wy9sSlSGuS3OuLPd5xKWKBRQ/r9QcmgZQz
Nnf5VtIbWYDPKsQ9SN3l6iQmcb5SKMJdE6QA3frxQUhdZz4n3syt3ajXm0gyUrbtCFiINXkAI7s2
bXXNBGdSSiHNMOjVtGfVPYV1MJwMuzOifzJHdkP6qNI5xmUTXK2gyn4aLXgb2KRenCQlsAXBfK+W
DoBVCVdGJvI4ZcFTSmPTnswbZ1unnaO2QdYczZEk6UADreABPyymdVuGdA9TinBnB4h6IIdyHNbF
UzzgVaiKxH/UvB4wzmCGGcuS0O+o+6FxxIpsDji4j6s5bApEkGJqu8gCzJFnuXiSAdWnFBqe8qK3
I4s+BiC6SQPOd0/0PbvRcMDxWyU1rS8qu2mZGg682FQd9Fjq1i8ZpWyttPuDbwEZkN7ALpR0I+9M
XCXtpQi8/lDiYtqlIw6B1LxWdl7+jo9J10wQMR0/WvBjuZXDoceSzYESIp9CxgIaaVAcirkcNv7q
g8mZI7yJAlquwrTrkGlpSdSPdlwh4VLAdYoTCmOdTnBpPZDxdL/hfnqRGR+TCVtHEidfc3uFVvqK
46Rgy55DiKmAsmlBN0R5J55KP/Vu0+TYj4oiyX0P0qErIaz2bn+tydZA6W9/aJmpELXGAJo0PhTu
IeKqePzcugKadwH/zPWXYFO6/cIEX3RHd/I5mngxM13uhVqggYGL4QOZRA3fPT7Y+BPJ1Aupkx5I
ltdG5WdX14rDpCMbZNX8SLFydmjbBpG2IOVutZ3GKd+e4Qqqa6dMm314eU8zTsu90Q+EUjE1u84c
WdDeGaLZogHxYW+yGGjYGnUAc8WOq178UDPjIio9hO9B9PHJb8Fu202Y4z2hXKbHlAVRnqkUcWrh
t5FBdoImjRvK4tWrHE9ErB3LHYXbyaM3YHjI5HBdrPSuocwfk6za9NBtDrC+743h4njvl4+5FeV+
tlS+N6vyF5tzqmB9qI8msMIrEPm9NAB2L0ND1EIX1NQvoBnoPOi2hlhmeNLxHa+jPHczcQ3cW0yY
+qXVqe3T4AvkS/vXeYLDHj/mqfOYd+4643TdC0zRP7QeHRdWf25Th4kz9VtuotRoN+IvJXm/pOm8
W/icDilwiiZJJbY27Y1XmDkM0HsObXhfUWZBCWv8zhx3bX3lnWKWwcQf212fmQDCY+fYIkbO1MJu
XKiAB2V3185o0hswj2s+E68feddF/d3O3F3RiLBPe+qPXfPMFSaMMs64u2xwaqrzj7I4AMemcWH4
oqaFXSfPz6XPuRyInmlJ5Qci5NY3sHCBbeBwiIOvc5YLAWOeSB7ZTYSekVxEYoTBWJuHoMdeqtFX
2ccFXQjLcs1r8GMm0/TNBQQBVnjXp9mpMrwPe9a9MGtkHQlV/jUDTg5ajDVTMxN6DOrs4gackjKs
twuQEpoymFfu6ZxDBoWVIDS5GwaBI82r3jQAvgAb/tSL0ZzXUqqR50C6+P3B0dJDPlIaMzr5C4QJ
+mpm1vo95vQxmD5hJWGcLMdLiYo1VDFd3v0en/66dyBA3xogP4YBmkA+a/uiUucMxxYfrzMIboI2
tnE0VPMWdDaz0rdNgfauDazfE1WvEwMMrKDA2/EWT3UybjZ4Oc8fSGM4FvegdnK2CjNmmk2h4gUO
MadwvLXZ+zsFvxXbsXLuunMHDxcCJ5SBwf4hsqDtgLW8OxmFaMj4sIZjeG9YIGlU99J2o+XGXzJy
tHM7+hbyqg9c1h2jSNlcetiL1IAoazn580Nr5PaWYmaF1Y+Xs+dQJQY0mKJ+HM0erwgxXeD7tAFt
MGY2IRzi1zbOLRoY5Rfw4BDNnJxrc+dwBkl3zqorGiYn44UZVpQiSlL/kuexeS0cdso6/TdlGbAq
CVqgfe164Uc8aQ6Vohu0CaiIFurhynz2UzBaSuJSbgEMLM0sQ2OgrmZw7xaAZPpZz2rklF8iURaj
GqNyRS6VPhzAZMCjG3QgxqDqPJYukYSuyT+9Aj+NJZ13yhE/gUftdC8xHwDHxM9qAZ8mvOYNPo2g
N/sQpNSNxFL/Y61OS8qf219+zBNP7TnX1B8Er8kOLQLvVxkcfGaA0HWC6ZAOPpK4RS1xwQsc0mN7
LoYcvrszOKzbWaSwxKdOY2IksDt8kqOesm1PXJqDUWyeUgj6EfYzM/znf0LWm5+slv5XnkEaLjX0
Fb+muwVr/nMf7FPlD98uqz8TVNDBscz7GgDU4EMM9iyfPU+yJIYULVrjbIjgPhYV5NtuJEniZmVk
QTRkK8qJhgW60zbFp8WQQTUfCLHhr0Pohsco8/9CMit9OjuT3x2aPI6jmDi1qQ/1AaM8iJ2uO4iZ
Q7VoHpIlAMrFfnCrhHtyDCqsR7mW99Fw4mFRYLHB46VyXiEcG77BPKv1f7Omw80hrqZlHcfMMF9i
FnYnjNLc7KdavKpEww9GDY0j+cjOMqeMHZBKNVO5S/mLf5gLONexhcWIYtlo9HBUgVr3dyltrBPx
sttSNuOLUXnFNplr8wi5H1ONvfDCzK0G8EzIUGOtAu2H3a/GIW6Ts1vfy+ohzXX7/M8XPJX1Pm3p
gLc9bgu9f2Xktc5E49gWzSin//2Iyf9PeH0v0C3X/C9r0PbN579j9f/Pv/hf3Wf2v8zAJfplOIHr
eoQk/jdU37P+xTxiYxowbfrHbOs/us8M51++Ybs0knlm4FmuZf1HrMT+l+87gYFaaRt8OxrT/hux
EoNvJP69+mz9zXTXBC3guB63fJrZ/j1UYnrjUDvlOFInsoS2P7/EYoxUoE5TKcC0DHh9bL3ZFYH2
2aNpdiA5bVifW28UH/8Wy3n8nz/zP9Ww/T9/E34Vx6HNwF2v07//JmWCxO8CH4Ovz2N6BXgO3Ik2
8wiM8r/+SbazRmX+r7+aTwoQyICeAQ+N/z//LOU6fCjZhkREe7D4eMO8cZjc9qgsHWyPMtj7JdXN
KjeZU9bdb2mfKL4YroQeiHlzhJC+9RN7bvowNb+MyfO3YyqrG2V2ESdaTsaJWxKow+ClT1mzpwP4
YEAkIRRiUwmuuebpny+iJBUc+8ZBKwy6WM0xdGU8HlVtg3+nxy1y05rUTJ662F3UNfNd52G1FkIM
UAdQZBjlA/HgDKPcF/lsgzpV5yWT7Rfgrx/dGblBmfYDXOv0ZnATOEJc9A95DWB0wYMGpoC+LBCp
G4W7ZZfnRKNR7THCZz2aMY2jppTvtb+kjxlkvjcqcc2xd8NEz+ZdWebNE5rychxH+MaAa5on0iD+
I40CpZYP52Yen4TdU3kzsyGpU61kCrHfsGl3GxAO38LP0tdgvgzoZth18Yr1hhXGdUPFptCAMFfT
1VNCO3B5qX6tsQnAi2FTBHUG2SyjUKz2rDClyQdA0WRzLNH0cNIM7z64bCa8meWYhUnUbV8bUI+X
vume5saFhOcyomj4r22HNfU/XybT8U/D+sUdgxTdo9H3rAMUlNkHYfpGNFN9DSEuTY+TA55EdcG4
T4YKaCq6P2R01Ly1QvmsjYzjvmfbkWfmZgioTQ856mRXz+z2KQpQaPRBdxvIhVC+rM6g4zwm80De
3VlEGJ8a/gQBQHUK8Kn3xjMklRUP2Xj/g7oz2a0c2bLsrxRyXIw00tgWkDm4fd+oc0kTQnK5s2+N
/dfXor8A0iOQiYc3zIkghSskXV7S7Ng5e6/N+FAMUPygmddJz9xeAdoBzPecFHWxjZnLcItydME9
+UlLfO8E4GiRhkUsAAsdsC9JbSckQ0+OS5nYOBoDZ0CuQ57jX4rufRj+7GIIIWGdr2MN9XWf3ZNY
EoCNGLMT8YfXjjpdYvM+Q16TmcFr11ZCgmhKi73nSe3UESnKLMj2ETIHs4UDJXs38ZsIYLzz6hGR
+lBtEASe8uM4tJw8Uh9YKUxTTvfQpz5zKPc69F3fAY3mJS+FLT4r6osAJjC0OZQXuUMKUvGiSpRI
pa/2lXTOGM4kN1IKWq2SG83mF+UEWLndj1QfvmcGKicGaAvfQWVIOqyRo6vyxSaX5rM2qldMJjGK
CCDOLiM6I/SxcJZnr+gfh865TEZys8LyK/L1bwwLUX9CEVZO+BmXYHgtzVt3PhzIJDDurc17aOeX
EYh01BBprtUf89X69Qscm0umezDI6zLfoUgTyU6v4ycrk3d3tAA/6+dgMBZpPbwInUx5yL9Cl/eZ
/Etk7LjAFlwlYlzEeilZlfPT1HFT1k78bXJHgiVpFdr4+mkx8Tu2qd3fzYhmsRl+tEWNFNGs4eQi
//V+GsAjGADxncEnYK5Taxlb3efqEtOKI9s6zMxjptOl45zd+T7SOucJGlVD+MJtTLgFLELmZ+hu
r/JvBDjqCV0V+RxXyDeC1FxFDrxhlnDU/9+Lr8ES9y4BSXcIiZlFC9/k5qopxm8Y2vfzlmJUpLHl
TUewi1gJA5R34tevIGt/0rS8SO6HxItOHehUmiacUvT8RARdhKveezHfizFj+uA/wW+72D4XrTKR
MaEpRByhFpXBC9Uwxu0Gk+wkraW37hDcQBMd7lwgbEaEhfL3JIsFC/KoEG+ZtrGdiqa9tf0mY/G9
OKVfXXUkayBM+7PGkaCMGT821qWsfoAbveIkuSdqzwD/FrjuSzeIjYJy7dNUjT1radBgLQO8dEha
fuq0M7CxcO/UgzssUstam7p2z300ULK86XFzJ35x55vlcXKRDUB/5ShoutyIDl4QgFq6YO5g6/dW
YQYc8TSF6tX1GfjlqP+5WE3Lz4WFeFEDTUyuiGQ2CDXhPbe1hNSP7NWV+VKmyeeYcKpWrnlXzgxe
7pK3JshO/OkHUdtLvWpx77ffsO4wNCEzpo8+lZi2uLF+saZzsSq7+jUZH/tAf8oEf6cvkZNIcMmR
jQm63WfEJHu9/a4J7QdU8E8wYk9ly0zVNdF2WHpydnPj1jndLQvgjicJb9Yw31w847ics3stPFyX
vJ4cOnSnN/RTUMxZvQa/1V83Nf/S5cXLv16l/i8yQkvDtnEL/88m6KcPCFr/5/Lx1f5eqf75v/1p
fxZ/SEvifDbIgPLcX9Vo/0M1//Fvjv0HZRBFrC0Flaf8Lf5Jl3+YHkIvilEszpRuOKPVPzJ63T+A
1HNAY6t1HEvip/6X6tQ53en3is3xpIGZWsKRgMCA5fqvFVtdSbe1Bxu3c1Deit65tPABpFNBGs/Y
x7W1afgHVNsXxy6PZajBWMOaSojmc2bZCOvwLoXl9rdr+N9UrIZu8Pr+8mfBm3M4AhtcLry4XIO/
/llUGyLunRK1q0Eo4mCxsZhginmy9e+U7iQtKOeOWfMO85EWH3N3MrkBXts9vmCNQz163a/KiudQ
+aZArXyoJrBYVZDmW9Mr8HQm7cEcidx0sy89FsZRMxvnBMIlQneHeDmP8psRKxKLtOCJ9sFbVE78
JstFtdBryN2lgRPFKT4lveqVHlUm4otm68b7qFbeOQtzNLDduBx1omQS5V+8yloMurSBmnj5yY71
94ryZGfSB18Dimb8shqIb9g3k801ZkU4q7x5qx3pbK2K2O4kGR8E3mOiTpnrAsUptuyG6onYDBhO
Ec7WAOvXEifK9OAMWXWOKyIc1AGKA7WniwjOi5CgsyE34fBZdtg4UltPN56FPy9jImlmbYMHxB8v
Sf0CjqtY6kHgPCkPDCWApvLYaLx4u1YobclFiDCeLxF233rs4MvCaqaNthD2JA490DV4lEgitT1J
YG4h3svRO1oI5jdBRGxGjZ7h0EzMsJ1UnQhoJcCjHg5xuyaByFvEiIt2CtF7l06SA0OjVr35FGCy
rpDybsYQzUSVrTSfub5JA8WIyDKo9A+fiowuQX1I9ZrWaP+peuEs4E+/CyOzb3Ap2GF+6FHm4YAy
333y5RdKy5G9ha5/sJMHr/0ylXFSkYtGgYKkbhtvSU7yGa1Hv2pbq10WWb0kqXbaxEVNQW8lN11P
8Dohc+QcOJyUyaAiDhBdwt/2rlWEmwAoPVe+IN53KGlNRCZmjrSpv6baGZ9dp/fW5Skh9ecZ4jt3
YMTG6/hQP2dyPDiXZuVMQ/yICuDNHMviQw5tRDCI77bePeUN3aS9wDHudC+ChMXLhNKTsA9A89GU
t4goXRIG+yZYVkmOfolO2hYNJ70aHM3rgtIkROl+LXPvuXTsmE53B4+24ng6eBq9plxCgJPDTUsZ
alulVULZ6o4tsS1HmbES1LmBfKcw6X6o9FNrb7wAxGejiyARQxqjO3M9dHhLKsTu20GOy9TwwVKR
Obf6dUNBcI3WBEDJiCRoSqm7m4RkyKsRHGGva8eoSR8qP2Ha4JlnYjmqK43C5ZCof/wTCytxB12M
c4mFaE+C1xsyRFCdjA17VGm+F/bHOKMnNw20aoTOCTh8qfucHIGBSXdvU1oOvYOSTSJ7zX0QmoMs
6kvUK3/L9OmHnxkxBybJIFQSrZN2Cqw1JYtXtvMYX+sPju1datRCeL/WUyVSUk+ciynaMw7buWpE
rREHzuytql+zJGrwZMjnPGR1sOGY7AX6XWxBeKZH7kSq0DWpjvFjJe0aIcPI7CNs71NXqbtZJ6j+
0V64eEqfQz1DqmJadK2z4CCnNNoNEQl7zUwCVrG9J9l3fHf8FdonBuZBR/hmF8ptin1KjfiZusEu
NvSiKN6Uf7RTIqlobLbCAfqrURdXQ/rTDRNqNf/VS1Lj6IhvOIdJA/W+V33igsWBn+gRf7kM/Cnf
alF3i5LpW4pFbmHrArJWVLYYHOuNVaE8xI37bTKBjaeBeY1oFDKgYJIQmBwrphYWp7DH41ijvB0c
/URuYL2XLak1wJRu/Gm0QMOW8wZdBAwEwbLBVKe8UF8ahCRhVNFqDKjlYeiNjTuJx7LpgYf2hKxa
Oezu8VoArVqIopy2s9+v1QayycS5K6AigTaNliFV0Hpy+BC7/c4Imc2OWfmM/VfWTCxALPQWCgtX
zMfI9NCK9EHX+W5PUDprlnjDEO4eUlnAuLYKC8br+GojI1rWE0JHuupqTuSQdkt+DPf3AzNCsp6Z
ueFnTqdN9RL3LRnPEekBDXLsXlE3/9r0FNTEBcOOFWOaeu9Y4B30WA5Loy/V2q5rfTWTBrBtEE5o
NVt003fNfIknHaKX5MmDlrEMp/5TYtalb4WxnorZ1dH2VwIL/aDmkES5UF3E2RtIfTt6VznxtwwN
K344Mc3GDv9qGvZL45dnpxvWzWR1NITJIqi68KZU+cMWvfsmSx9FaLLxgxripturVYjoBacI+5Yf
hBhB0JRZoc/Q2BA+Z3yX9rNtb5DqkwXhSR0kic4SE9tId5iOM/qn9i0dqGUY48D4zh/ohnNEk6Bl
Kd8WYHwZwQAUPAFT77oFTFfn1LBhNkKOxyp3+3PZFexQaaOBFaT5EXnWeGpbgkc2oNDEts2ibqZZ
7Kj+i9yxnszQ/94nodxbaMYvZlO9cwQftoNt1qjLQT6idz3RXC5P19jVyqOOavCoh4Ce//Fh/tL2
wVhsPK3D5I92qswRNOEDJCQBaGot8yMh7MWRkVxBQ4pnwwxd4MphGrsHN3VIEYuS79QQahP1UbpU
PfzPpmIrGi22GjQCzYUgBmZLtvvVWD7nFTS6m6h4q+KXjHjFCNjlOfP6D1KssmNY0FkUnKaPI7cC
jdFnQStsF7ndkR8Kxj8p/EMQgK7XGP0h4TSHfTdYBhN5YzjFwUcwwGNAyyUXkKbLLZjR/pIRhWCL
qeXw4P1gdPfcMQw/+hba41+fBTaf/deX/oCAyug0Y/Xrco2JUx0xA8gt3rBrxz16gjNinHh9UPG6
97Iy5mizgEFkUY5rq+scJtiVeRQoaaG55MEqHpGat1a8cjynO1U1dhQSjNitsFUMiHGXAjvyGsPE
iP8ZSu8QVUw38x0j7eDBbGM4ABjFNJLiNEmqZRii7So8xP6h0m82AiwfRMNSkplHdTEfkYm6c5ow
PPepmS2F1WAlyZakIvqQFtD1+Fl/niwwJSgEnWsEGWbM9XDv1uLyKwkmaR393HBkXJbkzzF2wm4L
Tai5KStCwFOxUZOP7Kbc3TT9nhDRYy5W1bknCIaElTTeWXnoL/3h2YItsOuVvjGqhLi1eNm5wZp+
FsWq7aCXQ0IIVbcLuk03Zve+0tfXzDI7oJPAwkX9qlICVqkxkYBEfDPu969MZdrGy4hrKFlHVlaX
6xsdkb3jBBNXpDhZiorTJol9YSOxA96Yqc1Q949x14wkQXsYLSN08fg9RzwRR7erfMruC5tDy6DT
KtZIMu62Z2RnLj+wYqICwaV674QSxXs9hNYLD8VbBRSiriquFKIn3VQpYqukp2dJUjeSmQo8PRHV
JkEOGxPVn81d0YKAJr6kQGATUmxj/BsQu+T+oZVwdR09oA+dBBvbfGb53ncePm7bIYZPKJjJhkO6
iu98EXbDyBzSWzlVe3NglSIxPn3n1qO8hMCiqyqFcpwSZxVvi65PHodknm4V4EI6rLtWon9NIdcs
ZBt+6JCI0Mt9QTd279zKuKaau2cTYe8drZem7MXKbUikxTFRbCMkjGE2iK0ok32tKrbqHlKghdyu
5z9zQsAxTAbZjurIPF4A4rY801hSTiNOrqxApe2RpedRLyHIpIENHSkjWIcALOrE3sTHZ5GOgpnS
RqFQY+We8l1dvxb5CGJ5KLInZiuHnvj2lVkDOeb232dmMG7BX3Z7U7jOQaN7hNKELs1IaF4xGCuj
cGFe6QRJEBa1t13FWWPqQH/AWyA8DRoKVdpzRx8eJBz1rhNOcAILU3uXWPZTE5mDUi/KCJ2jnhG7
SFGM4nnKvrdRuKTiOkj+0kdoPtYu8fUARKYiZAJSUwWc9GiXcEzhXhkPhuF/+DXBB2gYr3HbFntp
EjnUdvpuwCjwEINAXvRd0HyJ8qJ0fhzW12CXDYT+aXBobnpfz1ngbgH+Cu2dgWfzOOmoKSsjZco5
TOWiyLL4LFQNay/Dn947VvNoRxlmZJeMgag+NCNSvI4iG7ukUxNFj5TDDw5YqMCgkHe/soMIO206
rIOxMO4E9V6Q7FmnX185HD7vBpOZSvOzW1T9tFv6dSzyQTg1q9hVCejDAP/KyLDZHY3oFOYw8IYY
EGXv+sdKT4M9rNU9PbHggnNRnWtvhzbKI12H2JuhSBJsCN3SsqlIk5bvtvL+xWQihLSggY0KzCHO
teiVY/CVJ7VZdVH+s58iOo5xH7JcIr/Eo3nDiVUJnqlpAo7JFVT3uqmpGCwoxIH32plmdZOO9wwL
ISBZVoO1r9AX6VnMgZZ9aD24zIhFbTgn1Dn+ivd1WBaRn11B/X1p9Oe2cdruHB5J7nUL/JGJLLbU
r1K22Rou5eAkAzIV+LSHqS3kAR3+E7D07OBokBvRUAP4blvt8AttyvjYPySMmeL5YO36V7RfRMiG
c/ZPHannUs4ojm3UGXeIBOmBoRIaaTtYmTOPB79UfRRGOW8Cdv9kbEgUMT+aotZRxDrrYorqe9ok
1rKr9fC1Y8lpS+sUSqv/1k1tvHLHpr6xuGAOzY1HdmnoWtrazUT/xuyDkAksc9yllQE5i05bJoRx
Hl2G+aUk5qEo6cE03O1+7h0isnJHUe1VlHa73smgu0UW0jlaCb5LBI7iPXKwPu29Em87KtBwho/m
iB0c2ku4yTh5DEmXHUnYrsY9XYX2pqtE3jKlpj1CX6rRNEFXbxC4quubyZL2XWS4NfARnAriX+4x
YW1WZ5b4UTs0HFlSrImBsF9H/0xyifs2ADuZA5aHTSkJkNGj2XZLQvXSA5q/avKh2emaC7k7rW60
UUJG/gMxBxq1D53qlQPISUG1WHD4mojKJo1NN+a+t1JbvaY/OkrOW5i2GHMEHDcLCvV5u/HgBLHg
rGO7hhU3chRGln1vUBgQWGOHxzpLlxqJTQdrxEeSImo5NP0HxgnsdZ5M9h5SFWTP2RPatvpQ1taP
KsOePQ8eoq4+WaJAES6sGBFTN6euVOaN5NNgx7si9xwftq5NGogXpy9RpI/bxmk/2Smnm9Ao/gsY
amWdfsL2VVjpiAlXg/vheyBgoKAe2y6xaOY641UUuVyRembuivINW+xwaBLyiHSb4JGoEgaZkJ1c
Tbr7bADF3/dFX14tn5QmokWMVZxRMwtW9DKEPFUDhWdWkdERqkr7Mg6+BzQ97R/SONDQ/uArF3oD
5Zr4m7zr5MnN6TaxqIDPrYW2DQv0RPrY7QN6+O9iCFdRS6ynT+tj0TMMWowBtFI3cRk7TOxWwiXU
p1AhKjpONUlKz1tOxaz9fSCDPX+iZVceYe5ziqiM/ClPX4pYDPPRKTtewpB4d7uIl+3IbBzjrIPp
2Uk2s2/WNSkIBpiNt4wgq0XhdW9YFmLkd/0W3SP9/hWpbgGOWhLhyJUmS8NmZukgJko6Tpg9eNkP
KwufsiD8nCD2Mnwo+mfM4p8VhmAfZ9+GAOxkCUjVX3X0FjZD4PNmFrjPfcyECNBLew93xNzTH/l0
xuTD7kt5730NLZi2ttqs2pkexXNMHNiliFC1F277baq2RjxkrzWaa9I5u+8apqjNwJnpVnXuuKpc
c3gqtRr0amEGb3mbfIdo1z6VjXoFrvhkUxy9ysBCw6Mz+EiYtpUVWT5pJ4OLn6NSSZOhuwz4UJPU
9tZOV9VnFLfFLio/2toY7iphDD14FdRh7PFe4t3ruHS5qty9bUQ4Fi5lF+bfsS0nnjSvry8da8s9
EoS+TQKqA1akvaFwhg9Q9K9xCP83dd4xo5hLuhfT0Q/0nREZv/hj6SYKSYCpoAxtDVKyMK8gnBzT
HZpQ/8ETF3rb47klhcopIeLklfXomrF5yDTPw0CXLxzZ9E9MYF5GVVqgptv4bBNLCn7RovHl5Jte
s4gZHdsfwzCOtwlZuhd5e8Js5GUaymUKsQ72NDS0gZAqkTTjQ2utsY1AOtRe6JXJpbJpcbq1+qHj
NV3moCnxag/RqrODWWoHaxbX/XcGRx1lUPdS505/8l0Mu3DiGYwaITdDyqRpsqVzaYIzCk71UIXh
MWs5EcEDqXaR42IryvC/RdEIsMCQ6l4USt0dEZ0qUucOkc2Z+5s3qB1BCgiZnKJGMMj6rev71so3
riwvfjUjNNnkeKQZETF03UR1iQ3H7q/j/AF6UwtJn+aHIIqPpuHKh5VB9GfznDbmV92Kgbkxcesp
wTd1ILRdTBAyHZafSP3xmUSzm8tKj6Opf9U8nKvOUgfNX2fG1DClWvglfqlIT9NVKl14YvaikiyE
tfNUEC63TWlydsXJFy8ajqpjC1wizepxkbv+p66ZxmbKVl2ytjENd/GY70XMImiHCbr3GCIbtM9t
oQXb0uTQOuHFAx7DTukbsMYBPALficf4xY5DZCqGSSmIJ1RBeqALStGd6isTMy3gmDqG3KnW+ti+
D6aRbulJfajhCs3FXOpwYTaWZcNWsRClekos8YmRgbEbSvjnXnIjNJkrgsWL/uKqH9xv2i9lQmj4
VHrNukfPtVAWU/DemJ1v1H/a0rfFx5QJQCXmx4g6Pqo8Ur4IlxZSXKyog3VEtDJd8ETfx6gFlg5o
pHVjaSe/c39StowLnAYMgup1rLptId2NMtKXNHR2IqleLBsrtUix3tLLj0yJHyCOah4q/YNkthTS
oDz2PuG12ZRqJ7cqNjXK02UKbxN2Zc58VEA00QL6PnXYnAn6nd981rwaFD49umRt4OddoDK/VTnv
cID8vBHJR8NyukCKqbMhGMUOZTozBh3SIJlYZvlec+8Qej8RBl1la+nk1jEN+m2F0fKia/QsXa5S
aBUvPRlk1qDfMivt9hVoEXceJmeOtlsr5Z4YkSy76GqnECERo7AUXCwNw4jnJcDk/FWcGjspCLLU
aMmuEedST+a8e0LQhCRexlnQ1w591ON+u6gTxHhFiZxG08OGKe/VUPrBmMJdbgVqxfiTEDxJarKb
ANr12Nlwa2AWd5HcpX5/4nAP4Ty2gjUr/xkxhQ/Arl355LsvcJoGvFGdc2DneaHBki2nIWPxga9t
KWTZLh3vXIUPre+qNQIVe5VAawdo+W67g7t2AWDLT6YUC8gftT591XCC/X78WZErZhmxZLaRpcdf
H/JGE/uREoiuh3ZCZLCU0mOuYFUPhIcCFMQr0+VReEAkvSgzkgEmUzcvVdEQUxx8Afd1KZfRIEZA
AqHXHEwzI5qirx/xfPYj7h6bGCHqCQQAWelc9Uh8em097fy4+ZbEtnOfP4lzvX2rjee8TPtN6aC/
dx3vR1TjArIJYkZUU9GumKO10A6lzLlABZCqgGcCgbeGY37Vhfgqqt4AEw0iVte7bC36oHrGOHdE
8kqol9WVe/i676nJQSFBSb80EhClpMDZ56CpwKLHOThaxzggrS7II6sB0kU+SO40bkbIyKz/NJlp
BfhBcMjS8dxXQXAsldQAI/LZry+bctu00WscV83RdnsM3HVJTJadZwS+ducmhNg1ycw7GDleN888
jL24AQCm+19XybrIbfkkbp45RefKL6NzyfvHOhqRx+2FmEBwtemItM+VNwTrQNcHtKf5XfRCPeIE
i5ezc08XX5j9sCpMy2Jq+8PEgBe7GcpXPSQxvCYV5VT4007rdKRpP/pWludh9jJnnrdkfwX/rlPG
1HE+LofQcS5+D2JG9OYZ1i2cHC+5wCbpI0W0mcd51B/mtSry+vXIO3NxK2TvZuMj/QUjEfad8SQE
GEMa6r7RmGfgwzovRWPhXHqVCe4r6I45qT/CRdTBmbo4lERFLpgeaifMae0qTeyT6w3JFWpHvKLb
kT3Tv8RJuUZPnz0jiOGadoTY0R5EbUzziMdJi41mLxO5T4XMeefpXmmjLtDtu5xlQwYSpeah0xHF
U2O2zXLoMCRl5hQ/NXZ/snPbeOuN5rVzkRCGsYq2dgoKqTPjYV3XoMV8Q4PRqEdEjUcTai4K01UN
Qycl3+BUY8Vx8BYv+NYH0Q7TTYXdlxNN2vm1aCT2jHK6GCSaIDXjJ7DXm0+uQUkXIoS3BYx9p+2f
cE+8WvqsmczSWaQ56psIjVMagsGnJkFzPiPPRM+akJvuNUhRWdnaUHLt4rzaChb2RQ/zVI8zZ54M
slVKkps5wdy9XoB9nlJvORQNerFJ729J2D5GsVVwtBaCfo04NVoToKCz5D02nHFTp7WGIDza+SJr
rj1ZtOe4NF87KDF6GHWPqXLgQOgV7dOcoZs3z8Pj2iMYTX2G+uDR7+mgi9FOTgwGbwThYMZFJLMq
xZSwkcqMpvSQL0M/JqioNKuVWWTGFbPhh+/Du25VE15qaGN9pTV7z3evuI6dM6EForQiOCzarQUX
RnZYRHZGw3AtGKUHSGl0EVqHS3RsD9A9xg0Sd40eeiCJF8s3KU7EvVOx8Q9T391JlLhkU6fgfg7w
oooKpycpzTZMhY2yZId9K8H2pNOwydl5vPkxoXExLNsGd2k9hOaxnFXXiRJPHYAEMgjXmluHR19J
5cFUrrVNCsp26UI1vjbqnSVo2LilIcnBtM29luF/yVJnO+KcOojcEOcqbYp1jiYMIq2nHzPNKvfa
/AfTcS0ZMnNeDlPHOYqq6yE0LAc12utJBCbvp0ouCB9vMAt1nBmNe8a3am/KWpU7JnLawRW1C76N
jPNGN37Q8KR2zCISloVDvytDsDO2hJNLo3iXifdFVou9mJwSP9ysmgpK/5GHZtyTttxf7GrCOFGY
S8R23TeRJnItRlq7gSjpdFpqvKVDQhJUWx38Kn3r0iK5ZFa9NUpASJwwFbsh46acrK1vDFOofaRc
TkYUnVwS12MjUQ+Yz/qntStIesgVRpFJS5PjQFVYRR0ZqMhnT6pF218HzjkUaN2yrrIOnH6wn+Ld
LAWmWTUZPk7sD4bqtAOxqGzp3HDIEeOygdW9YK5H1dnHjyZU5h1urrMzBiDvUaoueCc3sLwx/Uet
tSpElL8xfR/keuw6orlgudCJf/YSKyM8O9zqXfRG4V9upZNam1TgnQS8e3YCkTyM5jmmKzzp16R1
X3zkWKt27g6EkxHD0ct10DHsrIUP/iep+2PrD1SRoX8cGHuXQDpp+g751SoYZvQtWaCUq88lydaZ
BwSVSpvLpIaj9BgPALzBqdjXhCUFwWubYaIuSxR9QS4vBBYjBaicAD4vHfYW+TILjlzUTcx6bDr6
sTDJIiTOjslaufc6yDAEgpLj1rftZXIq6xjo3qaFGIRXOGtW2ZgAJ4h59820zffRhBZAV+nNRCr7
LQUlB+slVnH3YFDlJZR/s/pabqyc3YCEbWtpOQxI4jTF8hF5xS6c8MOLIEtvpaSp6WlIL4GwX4if
2UFUM9B6+AGM4fKFZlh5NwUY/ZHz4CELqnutwflz6R89zKErSyNozK0ZBMBvpQdBspl2mQh9HIqE
+s0D0YU/mmRz9ZRE9KeefLMJGMk5VzbtCcV8pr45WnSd1mnei+sQjN9bo2yfsGt6bhU948JNV4xG
6Zz155CyYCmCpMAzm667asK1IfxlyfiGeDQRHXkGncDsbl2ebAwLaFPtBsCHKNsAe01rJZ0V4h86
dLlJ3VrPR+hi48A73AqY76u+FmyfpSvWwbBFvELidHpwp6HCPW8yjgyrCFFPCoYi00FdQDlXWTAc
AmfaRK3+zRhyEqd8rVh1LTqhXGLgdgaothRzjEytomCy9tiVLSCm8KmIgmyd2GwpPqqSHbESNF2g
7Z55/VDmEl9bpLL3z8Y32E4hGTj5pQipF9uhsTZKFhxc8d4tK5WYIPDkA557ATnaa5YFN84yd+23
eELpNcq+WmYOjFNlY47rSlNby8ZdTFR4D1q311UMCclygysS9SUEkGbZk8CSQ9DZ92iUllGeXhDd
G1C7AULicbnY9P33DjOkBej691YDNhHFlbxGIKMXoUZOrM4090wuhdW4q6lR41LaRXSp62lc/xNR
2SwZ+13pRqPBEzqjHYkQDzbUHAPy/eMhygP1H/+m/9/caJs2jUzCC/z0XVJgAM9Gd1DkJ2+QF/Re
j5VevvZ9vs9jn7vEvE+j9lHi8u8FS/oJ7+JSeN2DDj0fxBdmwDL8dCdzZ7bOZVZ8OH7MeTnPfnK0
Q9lRV//EXvF3c8X8AmwhZkuJLkwiVf76AhJfGVnSa82aJ/OmMSXEtNscIgy9gwAKqsf3wVLJP9Hi
4Vn4b64bsT7o8AS/1/L+JsUb4YoZ/WQSz6RgNBC1Sx08owoKIqdazyZOsG/ftFD5RGbSAEwMWg+F
awTPGjK1jNaD3Z3BU9zapslfNWDItNsXkebZm0FDCNABVwQni65jujm5xMoa9826O/ZGZzP+R7nT
cipBTxeg/0B7wyEfeKsG1ykD/DorGeJOGzeMC1PV4WSN8C50Lgo/jzpxSYf1e4EZfVFF7tmvUDXF
5q6HqIDWATUYe3tYrKXswCDEi0L/QBFzGAQO9FDmj5llXZy8fg0lHgYOG3iihSZh+mU7DEZPRhz9
VH3wZQ7WJa5nHrTxYcfFLaqtOTDzblnFs9EZP0zNvpbKflLB9GJlGsmN2T6u+B2Vpz1No38UQbBr
TEW5o+KzL+W2DMQOCtetHCA4DfFzcO/zHqFd/Qiu42anqLz65H1knuTFRJZY+t0BhrDvlNiURO1u
J1FVq3Jw25Wb2DhsI0lcjYmIeRwS3J9tNL5GSYiAKMasmNOvk8ip1khp5p4CzmqXhN61hiSBjNO1
piFK+vUs/vv34f8FP4o/FZ7ql33qOyPSOgpYb/765X/+L5IBQ83Q0cX+zzLgW/vVfg9/1PX4uwz4
z//tTxmwgV3NxIFFEJLh/MOU9qcM2PrDMiWiXsvWsUf9xa5mE3VkkElkANIlqNH8LxmwLv4Ako/3
TQJKn3XA+r8iA/77M07nyaEzIhzpmYJPZzfbb2ujBYdQtGVbUS5bbz45WqA8GRQH1DYpRjbs3+2w
IUgDhJv8/tuV+vNW+N2e9ncB8t9/9d9WNSOm5Q/Rqlp7JvZv4knndN1pVyb+J8KFP++8v9x4v/82
Of+433cBwqyx47mupJ4zTcP4m0Mt9rvYbswczLKWJSsUgvZCD8AdwXqn3XiuU4JQBnpBaPHKVwF+
cyvw0GsSe36atgQjYKggSzVe4oQlTtZuX/VWf4u01yq8mlPwEtE/cNsN5pQz8WQoBQnd0ULMp8UL
1uCTnLRb1TeHMCdrt4iPCFnUP9voBC7Kv71GDI6YGcnRmZXi5t8cf0ad4TrAUAQbFtNf7DESYa1E
6NLezNbS4PPN8pMp4MTY/hqDW79OauAfCUQPy1e7sdjRtYtMCepGBJMvzf/P3Xks15GkWfpV2mof
aeEe2mx6Flcr3AsNkpswEGB5aK2ffj5nsboz07prJpfTGySZIEGIuC7Of853QmS2qeYOP/bfM8Ym
8J13UfQtXBxscydCXFSIA7PSu1Jk2dCg0u+uRdqXrfS5qztcpt2RfhzMujkLbeKDQ1F00JEg9E6s
7cORAul57881k6coP6g5iplc+6eZLsnnFurPupXcmI2/l6hQM6l4IyFuRKYkAZUW4maZ/HlvO3Tz
WNwpFOPA1FmlY7QderwQ+DJzugv90j6F94LCRkf0O1v2wAS5nSh5c9qDXX+2FKxPaPMEI78NYwSf
W7WH0sEHYCvHPARLQNUC1Y3DPLdHgVsj1raNBP+GhGm3b+mw3jg+36WpsF7BsFj7HN8H/gcJyMB8
aO3hFSzxKguc6HHWZhGIDZ9S20cKbSQZcZQU2lqy4DGxtddEm07YbfDbC0Ygqsm+8S0E8p9Vx0yb
VSJcK33zI+fMvEk7KyUR50Gf0BaXCa+LZ79QiqV2DcasdQ5PzDHC4DT4ZPu7arJXvmaP5bGYrjFG
OmXivhFluCNC2mtycI3fENsNddvjGfowRXxssqqIy5tdriqzCAipBIjTYZNARXO/TbR0bAm4pRuM
/fldhd+n18afVluAkK4YVYXHQZzdOOY8z/B1OzLj3AxCzudunJ9Mv+Xqr81FjrYZiSGt9r6sLszI
Fu0sX9valFRqe5KvjUqZtizFcfLpox6AMxVqY85Gt26dL6ikOCZrMaxO6MEPqdPc8JpszWJclXN0
KiN6gqx8F/vRKersQ6byTQdYsEmzndXmmya0FrBvL6L1Cfon6C5jHjJ00G4sgS1rwp7laZ/Wv14K
fx5Bf784+Q5IMRZEm9euJPfxpyNqoEpRV90McjoNLrJQ3WlqkQ/I1fHLf7wxbC5uov/maeddgQXP
0F68QrvyhkmvTWCQj9b0LdbOPfiRcutqNx+labzk7dTn9mQEp8qvQd2V/ZlvmHXwMQRqj+iiHYJZ
kyNmWllx5sl8j7SPMMNQWCWvsfwqWqdDisFviFvms9QORObY7TX2XKji2p+Is5q6Be1ZVNq9aJfh
7X/02UFAGGHj1kno//788NJ17817Gr0Xn78/QPzu7/46RIjf2LUgDdqWcG3i5Twgvw4R3m+OxxPD
8V38ekcB1D/6979Z4jecgjYvOYfIvSXN/4y8S/83zwxstvt/ppP+yhmC08qf9h0uVbbvykAIPLuo
EzrU87tTxOTN5lxWvtxnAMJPnmcMtFhJe1wzNXDu88HznySV10QFq1l38xJ5RmSuqy0k2wzHdZya
Jwt+9KttQaUrpdFuU6NajBXo2xDSfGGzd810fJVzDWGk68JZrkmOENbM/ajaeZiHPxyjowY48Ka7
sedftTGCnFjn3GvLoJblGVJzj/nj68ymcjA8JuGrmhHzk+ip9VXx7L9Sbe199MKZ17lRgniMx/AI
aEVDC32KR1zDecxkTpvTkCCsphTqZGYaAxiWwWpJe7nGhZGBUR6XHw1VTVcoyfPBXnC+Zo2Xv3gc
HNZDaeTvtqqAnaupZ/EZuL9gzgJuntGKKhl+uCBXYQrDb16VyUTzDi4o8sK8rBUh+B9lULY7b+SA
uIoaaIuLhW2qU7TAzWUR7Eie9dzF6CJGZ7AzGm+M9CEpad9LzQoQ64xzoR/c4eDYeXiNfPPVZKl5
r5iuklVu8Cus50bOD0FtsffQs8OaXyeJf3Ol29+Jpa6HHTBRwPSdhcQdkBF9oDC7vMsa1XT0WlvJ
CZMKdMYZb2pINAAHj5P6H+AXvJ1VYKUwa2e4mbT8Guuy6mJyDCZ+KAlA0F5xNho3bWmY98KtMB9i
UHtNudUP+HUDjoiV28hzAesENC6CpO9ay5UG0pzlvk5uUEGaL96SgK/OO/NHE6FFqwRmGc1fYMHj
dmwONivVU2iM3jEPsoZZkxlo1MoioE+VuQcWzka28bC376qJWA/7NZfTRtOgDT/sOQpQV4CFLuGr
j8FdfqSlXT0RvwJlShLc3cB5TZ4XY4zf/H4e3+oxpqCP6QMeuxS3vbQAQ6SxTuC4PQ3EyCn5ukOf
OWIxFvde06HHutFUPBYj7CU6SIpdJMrlKVK5ceSn74Ftm6AqrTNVADkv+4kIQ4Tgl4zKfYi9kcu4
H/dAe7jTrZc+NPE0Yt+b0FjHVdgGyb0b4UsLPNJxxUhx3dooCjRjy0HHKhrmBMMwwcUCOKAL25Ov
bF/NsYyXsFylRZgyouxGY+ONVOikRpOt4zouSHC7oXgCWpcBPpqgvmPT3i/BFBxh6Mq9i8vjXVoc
pTnrmz1lHFbfPlBESn/wzMFqBTSqfWwGNb6YFbmdpXeaFwoHZ4aJZnsQ5extodXk+COlTRqDlLx1
11FqTLflkvDZuF36sag2/UyFIR6sJYeARW3CewwRMdgEdWXIlfSwWa2Ek+TvCdCZaxyb/pM3DC16
plmfGsC954YH91AEc77sa+AAN4hqQCuCkphwwpCv620AvH3ftPtxvpIHiuQ9A+H+NXcEVeWIveB6
rA4/QNs2tJs1JQGROQ8ZEucyPLJ1MuDuc2fk+wfVDSKxufXrdqg5eVUxHzApb22UkQhXzCc3EbOz
x94iKoECMOwMlZQXXgeoKkwome166mLkNZljZdfhR8YS8+L7I9zmvtSpunh6jIVj3lV9Nj+jtOS6
jnIR57mejbcRKCL5ozb7+9JxdWHo6j0raRWcq9G+G8Ov9lEiGf5MpsDvneITsipMB5YPnimWUXqr
hpC8n8qxLk6esVlqQEQ01bj9Y1XTym1n3XyXGI6/spu8YmQU0GpGvQdSSpjTNlq42dleUqKRWKJO
o0WMIYidDIhda1EW5LTAmqizH4ql/mi6Cfkoa51yIANKyG/BkRetXPRM0M4q+U44sz8V1YjbkUpV
sNm1K84DIcXT1Awuhu+IkUkq3VvcU/VRFB7kfpGymFXFCXwf/Y4kntBJF+KvlZ0dB5nTYdrNfXdn
p1P4tBQSVJmZqmtp5xYwkCT8QAK1oo3XS9p3mEbg+lUWsPoyM3HqmT0j/Hj4Bmafic2EmTsTaMSd
NHBBj9Qv+jm9jtKdivuBCsq1nbbDgf38DrqvvMifrGbqGTax2yrEMfDsm8Hi6getalY5tKaW+yWu
CANpWqFwJRMWdkeoGgwYCx9bI20i0whSzSp93Pejnxonh9XmwfXceWPhgoZ+NRDNCpQ9bljr7I9x
KkKqrlJv/DTLsP1qKNqnoE060V7RWXVMgtm6rx3DxZnACHbJUL9S+ku3jlTuWlpM1Gh7mpG+O65l
qavI4ETBqp9lvTVJcO2U3YorZWXxme1jWDcjthW1GMvNZ6LwCEgD3XmyreRm+gm+lzhAywvmWcHX
roZ6409RfzJSaX/L3dp8Br8SH2HqUBHUxHiZGAXz4sVHiPHQCC37bNVuviGByY65mOMxbIbJ3jZR
WJ34QnDCgXO8k2Rur6Xy1Dfgu86jqZ/KLkLEIxiv+gcfGgu0wSnSo2Wf7oQ+kxTsAHU6zVTlbtgO
zC39zvwhgOTmPmKBfYgz5WB0jqvutXOcES9RMgWfYdgtxUrCtRXrThCJJf9klGpHfHyEQ7vk8A4F
4Rwge7AK622Z8REY11neZchYKtmIA2bXhdWySS8kVuxcWc9+53G6z4ASxiiOFy9fwl0r4M/7jvNm
uIDFVkbP1Q/0TXyJydIRPEzlmqNRvAemnZzoRfOPeSnwleQm5YtzTA2ihdncdxjGgayvdn1X9M+N
n/MS9Bnzr3xMng8FXQgUsAEjcFyrfBzDMT1gRZ54xH0IN17PALEX4lw3TrLt66m9YQYO36extTkK
mt5pYqpN++fUfw0Gciu9VZqHPB+Np1LO865WWKKJUU00Z8c02M90sa5GE4VyVIQeQANSSGEH6gmW
SfgoKpes9dwV90sIFwgDF5GaJZw3buNnN78dpr+bJXdPpNDC3C0859ceoghTQtIRHvbmU76M1Z2S
uoF5FLhao0RkF4SWBG/mwHjL690t8aIAv2FLB+4wJ5yklARr2SnMzL47ya1tLwFDQpHbTCcr9v0R
wxBIQxvA22Q2Z5pu223RzfIQ99bwRGHTtB0ywtD6V6fexAwsg9l5lIPlrMyZEkIzG8xnZAJeXh59
bbD+KH56oxhXHVTiV4/Sz6evUJDSPR2b/a3N5PTUTQv5pXjihNgvapv5DFWGfHSOssyNAwqEBSh6
MU5oJNOdTWHioYsqbLcd/RXpwKs0bg24oXHlA3GR1E83cXbPQLzg2Q9pkK6Ztcd1QtfCzKoWZWrZ
lnUS3ZcRmJ6uqwGYi9K7xk45ncape5zH4L4zJtLvrpBvc2XTk5ySvMBuFuw81M9z5PXBVraqW8+W
Sj7oDKAtLaAltezGrwrVP8FgXGfZKozq/nspMu2gUCbnlb9+ybx72j3/Ly1p/4eE/b//+FsU7V+K
9+a9e//Db/jZsbI99D+a+fFH22fdP1Fi+k/+v77z3378/CjPc/Xj3//2/pnHBaimrok/uj9cEk3o
CZ79L0lqmx80BvzXf+kXTM37TY/FUJl9Gv30f//jYulqYhoStIflzdKS89/+7dfNkuujjzQAfu0/
L52/IBW8S6PXAugUSOd8RPlXbpZItH+6WZpYcBAybdxPaOiBrxXP390s48Kpcj6/et+n7ZkxeHmf
BJSNxem+XUik2tMLZoYnMgS0bcAJJLc40Afc46pKrAxvwzQ+o44Um6aGYd8YIU5Ts0c2iTwgBGHR
7MMkvp9ZRACg9O3LGCY/xsprXyjYevbHfF0OMyUQibPNXK5ajMEfJSY1kjhUROOi6aeH0S3CTZG5
zrqjN52p4SXOi263WBz2uAXicy5vubXAbFyoS+6oSqyH4DbkJVG4eqRljgFbS3ytyYj59tyMg3G2
NkZJb3PSpZvCbglEtM73pbfbK8/DCzLR8r2FBR/VG+blb6OXwdC3DYtzz7SLt8ArWOTC6TopCjuj
9ivKgH1hNEEouwYaCeyszLB/WViP8a2rpK3WvjXmq5gFZGuuYyfKtpFsPopA7lUU9ITtrE3h1eXN
J2Pvul/6CqSBGJHqCO+HI3n/VVjTEDJW3cUsOG+YwNZBm1u7rJy+UDxJ9/CReqxiPbnqHUJedOyh
aOC5XwGwselAXpdG06/yxu9PAP/xtkao8a1KKJCn1yRi2kXaxU5wh+YUL4U3aqOw26cGgGvMy2TW
AY1KtF7Qkyt2EhBNxMm4OHBsbv3bFFndmfXvqYuWs+U0wc2nUYK0StCfp5ECnTqG9VOr/pRJOGdI
F/lemLOFNRtLd2ml3T4segg7XuoiDaT0TtFWQGcLGVUYxvteR/bmcqr2oiO2YQDd247Y5Fd8EvWp
Veoe9fYVpumzazv9NuEMxEzlFijzh4KucBf5o3knI11pq0ia5kv8VkXLSVqNe5orjmp93nU7343f
mK8/Val6CLIkfAtGfhoZ3q0q7p6hcsIvKZvTzNa2JQ+QcNmRLTHfYsBuwcGyp+WrXwQRwIGE8Fx2
u7pDRm5CE3aq3z9a+PHvMf6+0CdKgY9yMrLItbyz+36vuIrq/lb3PIUDULAsfEgqEx1gbu5o2kpP
f30V/v9oTCj+sRKjr/33St9aa3yxwgz7XyzH/M1fyzGLLuQ2pLmAtc7WLMp/6nxMBFGYsW0ywfoD
Msgyf/MCQeWjY/us5b7N5OvXasy7XJ/1GxXED4SLCeKvrMbWnyd2pgcwiHllwGeBXv1nZBCNqB7E
8WTeI81ILgmOdmISNwIm5xFEjUxzzQjhMJqpwBMTGnd4GhRAOm9k9ze/4y0Gwwzr+BzJDHhddZXV
2F9Z9Oa1NLp418nM35Rtmm5jEUcPjkeKzab7fesO2pBVPLGGiH09TfXOWcpgPznknHN8cWE9lTdC
Y69wP18mI+2p8xHuP8Zr/1Nn18LF1vmvnsjze1NwKEnf//BA/uNv/Xoa/d8chwSfy7TU1LNrnqxf
qrP9mxkgOjA41m9+Hht+HQ4EJwCHUi0T9Vvg8NGD2F+PoxBo1VLwaEuhGzrcv0Za1YSq3w9NXIdT
CB4ty+XZ9nnC/3g2cFvHwNdFUYjTOoe5mG9umP4dJOJuYN9kqd62dE5Z7hOAlC84N5v/iysHeVvr
2n/4DKgfY0IvfNN1HL6oP+neKnKsxV1+sgbKnULRXuOGoibeZiqaRmA04WhwM037b3NoVUeEGYEH
ljbjsqtfqkHgUk1aDn+J85789DyaeNSpGscwakvYAhR8enWab4JSOfuoAyAAlh/JRrv0Pez6SIE4
ZLSDv5a0suDoD7S1X3v89S987fqnUft7kpjeLXJCjKX2vGOcKL9wd4lE92RXup4tn06eXfSnmFgB
ypS/p13+0xXDF+JC9pVwDJO5uKSNvWaERjzBdsgpwLp+5CS47JTbolkrdedaFWp0IY7WOGTnn29E
p2v6dHVeLf5OVfBuaOVnmR3oZqVl5XubHeLM9iGD6HSm2lRuSSW2H3dbIijEuehaE2NEhI3BaJEQ
r+KOTC+G8+pK22MwRkV8GDg0jObg50PYAE2lrmAx1LYTKN7Yoy5S5z9cnQSpXFpHTYv8n06JwCQE
CWRw6hLcfwRRktS5hTpZMmaka2qdNpHETrhlbFNyKzqNQr8AuZTch22JRWEFYi0g1sMonIqVgwn3
W+dabJ1wgZvYOXRA6OQLZRXLUKzNJLyAikjUsfSAcVX0XenUjE18ZiBGE8TNK1XMzXYKhg3zlOIa
VRNBj8k5ewBEqZqeNrXO5VjVN6tTVxNIkBMQehtgqx6qQoA203SDKi/ex9EHGNmaq7kR94zkGyih
HOroKCdqQ16dPwlLpG46/FkWh4lyXlXRSJpItVRwjHyPzYE7fzsYFzumtNSkspoJMZwmgkm4n6Bs
6axSoFNLyDCY3lyAlfVr1PsHFvHXipgTYtbe07mnhbiszkEZBKKiOLxY9PjC2yUrVenUlKfzU65O
UgFTvrpEqxKdsVoIW1GT+o4yfDYIYVVYunQma5JHGlH4Lum0Fjo0puAZmWHgm60y961sUExJeE0B
Ed7eiDFh07M+NQdHbEedCZM6HZZlznmazGFHd461NvMbhPH32SZRJomW5TgzTJ01c3TqrCJ+NhND
8wek5zzkpjC03sccpyAnCa31Or1WJvtAp9kqYm29zrfVBN30FZbI0Z4Nk3GCzsIJnYobdT7OIyg3
0pDEZ2vTMJoTo2MgNq/ywtqGOmGXx29Cd20CpgmSFIxy8Fx33QVCeq7zebGssw1gIBrlGeQndrdu
MkqFSRjrbJ872J9dW5zBKVTHUOf/VInFmy4OiEq+caD0Bfpk668N2yE2mHqfUzy+SFxh8DbbeKMR
XgvxnyXHLTHzCN5M/aaW9QFleJc3S39qMMKtARmR0CG/OJBjjMKjnMgTYCYhSqCjjuHUHoK3hPxj
o4OQPonISkcjpQ5JJjouKXVwMtERSkuHKXu4b+B147OV5h0S8p3VxP41i51gR9E0M5eIkrV+AiJq
uel0sd3pNRxJNEdO9kEsV8ebC28n6CPaeKU5HKWOfabp8CPV9RPEBpDvga+86sk6uEuyzo/krz+w
jtobpy/Li0muNNYBU0zQR5PE6ayjp9z4fow0QGBqiTED64AqEH+iXhaR1YT42hCFr1bhjs+uYCIZ
RCDGFiZHOZlXV4dfJSu3j9H5bqpxuBrBYxzuCcwU3D6F5EU6pvsI8/QKUkG2g0FBQo6kbaIjt8vP
8K33Lf4ZxrWj8tYzNdp5hqeONPFWG7TvbWN32cNS0kre6Wivp0O+ocEC1Tc00kzuvUEacYcF8aEO
FveQ6ZBwQ1q407HhiPiwjhFjHGruEh0tripD3RlEJ89yNE4Vi+cOeQgOCyMwevGSB7cgd593eXXs
VfIUtL24w9IZriVmWJXTH9S5iKuGC4Oqord3B6arungkcC6OfkNOCltOpB5kswO2ll8HA7KdhX9u
NVGcQ/jvrXTK+Y1k3bQRXv+qUkIWoynrU/448B7gdiLGlxuGL5JHZdWKMNElH09oxMajMzYnrmrO
uqzxlcRpbh8R04nWZkFETR7YDwnn+C3m9g82Cpps+dWZoO31IHHJS8KOSx27eXZ6lLsh/9aO7UA5
nlSHBk4DJgsQcul1zjMoYUYVIf0a3R0SMITr8GI0JZ0ucVvSflu45xyO+WxWw0cxp3R5DY+NmYs3
pO6noJJfKJBYjlRdeg90NK2WyZI33/N25UQI3aLKYzM9SybouGJcBIV48i458fdapd0ZnEiHfbQ1
aVDzdDtGR+EakD7KRtLsJaJiaUWwxVn1rc2ZW3bD+eebMPs6xzy+vjPQOtUDngoNJgfp5L4pv3Cf
K5hWZWK/sN6I5wgRpTxXEJq/eiTU904yR+tSpc8kjO7MxPsaDWbwtcH24YaklHIhnJ0Zy+aOVnQZ
0MBTx+XVB+F5mmVxBLrySd8tUMDCcQ9JEj8oVx59gcXdHm1aGkhh4263OeBT/GD734aM4s6mim6h
bT1Z+RDfO65c0XZCqbvI4jfPXrADEX3I5/ExYjvm+rSc+3l6LGK60iDiVRDdR+K63swgaLDmVcQa
v83dkDl2hvVtMPs9ojj0pI5aPAu5usoTyBc9+SYm53xl7quGIa6tuet3blvmXHf6+Aho6j1FOxA2
MYTA62DSC7JumY69/HwzW7Rn05V9dvqouCsE+snkHMbKbk+Tnz5QhBF+UfrFVOeKUVyGkQmGGFiH
+jwHlDUulYMvzqzvUo1MbPP3yBLzVsYTAwNgCSkR51vdspy3bpKfJw2sC2a3uqP95KMoy3Db+Px5
iF0xcwobVHpqYOdylLn2XMU5wIqLW66+VyHhDItumiCsbqY2IQAa2oBoALvVWDRoZLF/tONoPrQw
XrZRE3rEn3p4XN2YnQINXO5JsO37mLbOUlJDG9m9uzGaGIOlJusoYWP48iv/VgdZtaqK6gck8/RB
8ghc6xQvYDbFdNAaup3YsCY8ABCEZFU+yEF053BOrMO4zN+zxAwwYZO1a4yRAXuQ/iCIW+8xL8AW
zV8M3EdB8JwYC5NZf6buLwhZOtMZZ7XnPM3RMlxKe6k4sxY+TfcEu1OBJjJF1XWimum5N5cMTqZX
vAzT8FbYOo87IsElAjwpHJ1HbB/Rph/qeg//TvFpo33bLjwbP3qZQ6M748Zv9sBFQAqYofXYyBCf
is0X54YZPLMy5tRPD2HqmOExF+7n6LzPTVYzQcNRGNUX17OjC6fimrLajlMae84GhF20s/wBJhGT
SI6p2ZfCsWAjEofecjceKs0eSFPnLtSdo60xHmIIEmd39uV1NL+ExjI+xZ1hMEVRN8OYJWF7LwAQ
CDtqbHDPECb+Dj+uJ4At5XdefBpHSf/COB4LFQwXi6HpvtEo2yEfhseW+qHcwxZJGq7YeWYbb+Fj
AparUpgQKZVHqrbCB1/L9anP96gMxQAZK7k3lF9zAh7oIZd2dzKs+ljhoywz43nofPMwmaags37q
aB6G7d+N7ZOZNf19ZdN1Z0tKeqdCnRsruQI0ltrA0j72pdjT2wDgrhycTWrpvlx8uauky3tAcYv5
chg/k5qDmgP140zehn4H82QvP9IBEADAlqdgCF/GmpNLmjnDitNQsQJOjC9g6ZI1wdSCNEJL2aee
t0L52HrByJyWYa22A4PNMmnwi2KVAoo1z8BQu2Ncq22uOn7aPL1bck54M6heO4cm2LskUg7TohDe
Ah2Q297lOYMc2F7mdHz3QEqe4yTYGaUXnKPKCK8urMRrkrOOhMxK4TV5R8Xat55GW5dqRxTTWvR1
GsTwajk1ryK9LBTnnBoMkMeR2XvZTs4+WZR4WXyuiuMYmRxxu/oxmuN72onPhB5TSJhcByg55JwY
hfT2isFhYA+hyyoFibbyPNXIlksok+2yfIS22zypnrk3Y/JxW1MnvxuixSA/C3xLjm6E28V5rppI
vnQtxq5q6o9I8h/Wc9OPfDoGj0Ot7ANuV/hg2ZzdJnmu6mcZcfAMzKrBcOt3KyEpcss9NW4nb+FA
N4z0EsZRuSkop4YYxJavHKegYSCKH6juwNebvLt9Q2tqbol9gAG7pIzKfPAq9z4iAnzDm52uw4gD
e676+NIq39zkRIa2Q2IwOWOUfxiLjJwE1qe1ldNzyTFsfCKXDKdsmcZTCq5zNZRjth/sfDVzgejL
NLw4aezdWUtBh1deMyh0BDnCHK90Hpr3nt1ZJw2rosSDusM8s0eCUdewL5IzLz8ypmNx6gENkLsi
bWInJiaG+AuJ1ENcV/0ud3p1NFMNTUamQfH31IFWHLDWXnmhXYUbZGYuu9nvxFvZL8dmgX08OimR
FW5s+9TLyhXrSPMwoSpDOrtrecwm1cnXMa5Oc+7Vn7XjPTF12xISbO+GRTakYrMvTD6NozHWrzOQ
pGOrACo0fe+fDJ9JCOfjG22kCPec7Tapcn8EeS5/GPXzPFsXJQ3vFvLIPVnJ8i2ag/S4BPHXKs/k
SebdN8Pws5MQg9A3WD27To0jM9IfiAPfBtR+zQ9hwVN+co2ylEaM0Xvgk/OOZTpychof7XmUjx63
EMy4j9wymbB6LjbWxtnjyEwepUeXHjyrmdNBt6oHAduvh38fduUdE0TaaDAFnsslUYcqtrqVQQgP
fqTiNIG/ei8H7m6pTZOqIc1zswBSi5Mi3qY6pRo5ptIr9fvUAuljh74EHp4nc3QSzeP5QeHK21Ab
zgPVac5DXTFEldQrxzSYH5yOtSZhIYH/V10qI3qWXBPv4oyBsMvB0S7E9OLqImrb6/aDR9+aIdxw
M4Z9fM75MLtxqT4L0Rb3syCy3li42tLB2tPJ0L5g9zY3YtJzHmePeVq84hfEjFTSF4J7k0GN7lTE
db9NMSrcWwb3IBZm/wCdE3ZGwbCq7tlk8sl77voIhlpj3ygBnM5dBbukT70zqYP7WPBEu0TnO0ks
y9Oc18rg9ZelEa6UMkaags5YaYknMQ1xQultD2ro4MBMojqkatnA4f3sOlm9868zb7HURxslp6RO
1NXNMl7dHIz2ZcKxcfYdQq+Lc+e28pkBV//gFN6XSaQ4+kEt7QnMLvtYMH+vw+geBbD4PnEYZW8a
NoEgam6PeBGyJDaAHFqnLJoY8oznMOHQ3AWAYIOCSHoSXeduNlfmWNurgusQJYLTG5Ww7B12BMmM
BnG8KC2+ve6ztUzAtZQQK0zijcEPUpmkAVxghRL01UCrU6/mheha/Y3sjbuelIjXk/BGIm3DPRzX
q3BhD9dx/Qbx9Uqo/30SRYwsocuKYwhXTgahZDuykCoqDAlmYuTy10OXW+fZyyQq29LvxKhB/PXw
4hs2x1XGtdbGHztyuy55d+S0bFO3INmbqIXvZWC+cO0bGyZfhcVdOY5ACnYediVziC/NIKurjTbg
V8V+tEgfW1ORrTvQktuED71tDM49lTcnlzpqn9woA0ist6dsMnZWjvW3rZ6iiHBqNY4fNLtkL0rc
uQr8g0tY9MaA74g5uMGzahdQXYFpEU642jb4jNCCPTZyVQLCdnULCoFJnNK/UT1jtbtSK/k5QgBZ
1ZGiv8N2953bJtAAKf+TdLJsw3DgbCGZkyo/ig5GM30Y6Vjc6u6eVbdiVzlip7k4HrYvYogGMB1t
97fmbE1v7btPRePGaptHT9SfXU2khJpGjK2ef43iwr+oSfwAW9dtMyGeO1oJ2Q45SFdsI8GS+btJ
tMwqEyIuZgRlKG9ltykJxqzHmvkbk4n10DYI1OWAz2zgNhxVfqiVzOSL5eLeqxkeljzQuIDAAkzN
FHwBCKk2tZmACnAYa7b0wpwyekTWTh7EQCbmDE/TFG7syFaAWjlaF7Fh75FH2MvggYgwt29mbzlr
zqI+3TJetnOZ1Nwl9D8d+5LkRJtmDEnTe5dX83dqm9eqI3nAKGDVNTAVRUZxQtjL5wHQgNMZ1Tov
HAY6PSweG/dR6bpoknXLjdueT6P01zFe6xOG1WHVUmV06KtnbNhibTZMKIluPHjixaYK8Gmg5TXN
OKPXPYeUktP3QU57bwz50qW7x2VDOsePnLshtMotay8C+lPs6WNVrE6DM9s7Z/x765sWXuPg06/i
AxX2FNLPCQ8vpF+Z1z8oOZ4uOQXqvhl+z+KeJrZu+IKuC09ipIulnWcfK2sRPwiNrYV27O3aeoDZ
45esjr7D4sCtEQIvNfUoq8pLmnsvyvbEMbkuxbAkMTlilRrBj9jTlKJaDeoYS2ItRIWp7QR3s07a
5r7Bh78KnAGUXYqPTBUGVQpjTU/rrNptWC/9RkXGSch+OhRzkhzyZHnKhROddd4FZLvFx3bc/PLz
TYIJjee7PnbgEY8yKKdtPKQbXvnfxmax7gOTRvRaw/OLEahBCpMbrS6SQHqJbQ+bARPnHRa0tC8Y
cZcGFaAEQe6JWH1xCxQOyAjdBXz5tCODrlGzfnSNZg2O8vq3pG+ek3khWK2tsQPDFXsI8O9M3cZu
DXnlpCyv+ElwlYWkkX7+v66BrlkYPVsfTUBUv5vbtl+ym9nMb8xFKmJb7a1WhvU4OubRgR0w0WTO
0aBbkeP76Ph57xp7qI/RXJ4CByTYImV+dULD5L5sXZJFzke/EpG23RdnmsDGg+8KdbdMlPr6lL9d
h872tqSX1ENR05JUdyKncsz7Ys3ReKPEvD4RdHuS9cAqKcglu9RuPyGSz1vci3YvnD0m7/JW9WKN
imhex6h/DxYS9hrZuDPtYWeJ0Odn4Ga4r/oCDttAfYlnl/fAYPlxFcFV/R/yzmPJciRLsr/SP4AU
cAO2j+Fxp+Ee4RtIUBADM8BAv74PoqtLMqukWyZ3MzIbrwrJyizPRwx29aoejduKb0nzkcZt+GjP
pGTasm4jac+woM0ybrFjUkXWLpSglgHDHfYvPRucLjlOrCQolgfpsd9gETJG9hl3b/u9XRpO5CK5
mVVnvfiVkYDoDbJTIxdgYlZpw4Ab6gM6Qn8JzaSmQItX1Uvin6Pov7oGTmu7p6vO7C3jUDY+13hn
ZM9KwuNC17PE/F+Xj1Nsfc+hmzwmQKRQbeXnytUlca557aUNvCcstRH9X8Gun50HR8mvYHDvYWWz
qK3irTNmn/CxMbLVzGdODPau9jZ+2d0rvSDYzhpgnxqWA29Sa7XQfQFZpx4MxckRFuCvDsOHrvID
EEWo+HTU29VHYdjOwc+dduuFfFVB5RV74lCbpada3sKB2wBNZDCooiQJXzAB9ghNKbVOQxVcOswY
WE1CkKnt4L5Kx/1cqFTckH62A/Vgr2YBYq+Y6JzBHbnJ8wQOaG9mTMQNGLMFgHDek+5oJMUuue7U
GaKujVkP60k+Fsek48MP5wc134TM3aYUqqgqBKM7EN/z++m9DghSxiF9aeAZ9Otg+d5hMqHUJ8IB
7TqC04GDdC7t4LuytXNBxty0/tCQkXlLYiEeqxlttxAXVxDB4s4xvc7ZuaOljQA4dMrWVJBQoPfC
qKXTI2DblA9VfsrTkk90hW4UDE77XJCTpQ5neR88v3otq/jixP6xbEpwqj5pM7BQaHhxT8KTEqq9
M44eWcG8PVMo1J5zg2BZjl68MzoChC5W/e3Io40Ni3EaJWCS2tfGJbFlvy1ZUNiBNN9ChbeVD+S9
G4Pw2qj85GJH/5ThvwmKdRPalQEDqju+YoYHD4r0hsr8slgUuudhTVNrC1BfiYVmd7Wb1TLsG6Pv
nycXqL3Vtg92ieuLqOt2Kgvsydi1gVHZr7PMs0vgQn0dJQ+dwrav3DCti+5+NJNlRp312CiWtn1h
ee8hT3vsRrpF/gFK3U5cSFv43fS4NYcqTJrHkHtMruE3ZWb1nuamH6G/GlzaFcXsrCe3g+eBNkKq
xKpqUNLmHnqBCBCYVgYxqGEi6VpMTLTU5zZGLT7jztjkHHBabgpPszDEW5RzH9jzSmJCr7Ob1DK8
tDHSuTVOCeUtXnv2TPWRIOhGHdZbkG2CnSprncawRnTz8a7N7DlRg/FZWJijznnWMA2nvn4iaBNo
vFJxHeizS8E2sMbqrlQHthiO2p7ySS9KWorMuxToat+ltFl6wD8yPF4R+LdlozpNZtBkzF10B6uz
DiI+0Z87YbXsXc3xMV29VA22M5NT4lZJdtyyHM+OX4Jpt+iz8WnpGEac821JIIbPCBO1Md5RDvGD
9J/7quheuQ0DbTU8FtvyW4FB+hqw5YRZGxBkqNSA7Z77qvYei95q3pbpPAgHcE696Psq4eay4ii0
BaDkgdYREQBjQ988NLGwIVUt9c51KNhrvLClBKj7TpaUo8HRz84EUzpeTBlhzf7UpVV/rwaLGr7c
jiiMJNEFdBlsI5nileGcRrbqP2yPFgwOXm5ngcwie+Qj6tGeMyauPNYWZS8xUaBimKbH0qnVQ9l/
WEKf+9TpL6x3rOvUQ1Qs5I2bOetfnjYUKufGYYAxBYQjpZfPcg8xsnnG/QevcQIGlkEZHOHwVuIa
BOnmvDlmfh4zukgQtkwSdCFqZOv5uznvswOmfXvrEv44+JVJgQKG9k1RDwVcbTbope1R4VCe1th1
CpV/w64h3Jk6iajWesqD5Gs426dFaghYWXmwK+uRjeXr4DEHOvXABGP6T+hESHYtc9R6p4vb5sXg
5C+JR2CrJoXWXi3w4qjvVKYYwTPr7tcyNx+7+axKi71U0swMFKz9WDIxObfUX7AUyYJcblyBT8Ju
9wKaEPfU8ReaUMrCDtp2kxlyI2CnoXK6Oyz4/ZY49Oe0GZaLWYyCF4K9QmIj7MogxTVAn9M4bV8X
m8HLlklzTjL/l9dPEGhdFZWBvCnacinHeMjUctY+NZB9TDKLm/pGluwQ0zy/2nV3JUPA7pP9ohrc
ZqOLH76Bg7wX+MAF9n18qQjNTfYBxc1hWG9wAhTk2Oz0ffF5v80ZYX0Yj9OSgxjPHigi+945zsPk
ENQuBtCRBtABs2oYmFKO84yHKui4X2W1eBun0xtkmJ+A8UIQutU31xy/LA5apvLtuwbPf+CzRZyi
20wZboIme52HcedMaNtOxiwxLNOH23k3mwg3AFrKWEpxxJZv7VRhrMG9+VOfaF5evepz9UZY03iR
7DICM92mxThuO4pjwQTcqMZINmGJrwRMYb63GsURW5wsRUgsXHKHAQF0txyuwpNP5tivHdnPgYxd
EP49V0Y2WXPiP6rQO5YL7eSNI7iKUUzIF/QMKGkzeeiksfnDBAW+lZPXbhowYlYzfJbcKLoRGScN
52wb+O7N6uMfgtD3NnFLeitCMNTgVbC6k1hquTCupOlySRDxS+HBbBgG+LH71tM4NTA9FKyft96Q
pdFQxQcY/cYuBSoVmRLfm3SVPszcAzYxt+xDZ3L/pzllhvGZxFNExICJWS4JwUG29S3CHf5Qix1l
23O5U7sQoNgudufiCdObYiwYKSyBZXgYTfPBT/P+VgIMoX10wLY8uPIwMKBfmsFvmJJ660u53DHm
36BUi2+1+4tRee2csIe7XspXHCDW52I1A+SNhl9YV4fcCoifBM6Aolcdy3o8DWUlHjA0m5vBbJ09
uaAZWV73F/0toNbzYMxuvR9UBwff/VUmhf6yDILrUHunlzm+zgHNw66FJa+TaHLYRmtE8PzBohju
oBxTXnU2oIE4uREhzj5wW5EfFVBrbDLNbpz68k105SPct0c6mNxT29RV1MRWuMPAuuLIjJgvVfm9
UI13R0E/CtpE9/ziDj03pA1VGD4RfmnPDtihrV9VyHnulN8pn98FQA5qpvx5x+ZPXNT6Y1Ji43fp
yRhy3LhK9dRskQJs5kJdBzc1tkva8QnDltGyEA3GxL5Y0nKv48yRE2IXP8gm1LdCO/fUcHrQBErt
i3bOL9msyBTmfMTYq+ifibwKWTQ/3NTiq5tN43NfVVNkk8OmBKTjwMd/g33mHacnLRLmUl60dLrT
yuRXcyhA/Q5fKJeoYe8Fxu4+ik4A4AazCuEaYtGNQtrkBPyQTjcX1l6olkM9dr/42EdExAnHqWmH
+FPfEhpwPYK781jPpGBp1vCndhcX9bIPUF6kSzs0Z9L80bhfbVP/NCowZoMY68c+ndGXTesNlGQA
1dBcaNGmVq+qmuZpsuGJFy0XJqpolwNs0AzAqB01tld+LtPuOeuLL0VnBpirhX6I2X68xASwRjP4
idG6eM+tOqoyv/mobRCSS2onN6ds6+1i9N25DFe7SZp/qmSYX8HaySsX+092PDpwM/P47szkPhtW
kdfMAKOSzAAh6Fudd4QJvcjLgotIMy6guNOxptZnzHfZNssznsdF0l+xUtURMeufXJnsQ5yhfnp8
ZLe6ltkeVG54+/1jbpfwZjge30NF2YJuLpWBQY6l60YbP4bc7J6Rtv2XRvgNXnTQmVZxNLRrPvv6
0SU3FcFx7I4yfHU6trBynsr7iGeHVXyP8KCMyxQ2Dx3q8Mmx+/yYG2Z2aGN6Olix3WJB46We2ZNX
rQoOo+sK/lEpt751Wz+7bXti5/vOPrI+JkkDqBf2w9yq+dGzVXASUrwZST1ee8Ke5zFWd4P+NKF1
95C0w1uAy2vfFXB1TWHSdiBbyQaP7NOM7tOzQy9ychZY2b81ZlLhS6LkKmkUp09lRnLdb4eTfmpa
gCSF8GDGzcleCXDLRiPnW5XLH5OeT6UHgqapU/Nu1kTeJbsQAIU+T/NitLayq/rHWlhbpeg/UClR
chNUNTXs+Nax89yIeBLaon88sbBQdijkqDc18NKanvJwbSwf1u5ycxLO0SeLAKNjupUNDefh2nUO
59lB+uUT3lOEHsxXZuL0k6IgHVNOu/EnGtJguwAHpkwem9jwRITtSf5uWCc5vzauA2upn4aRFnax
9rHLtZndWOhot0YCGlNyYkuq38q1x93S+h0vGFc7V7TR5AJdH+b2g917eeA9ooFjphO+gu54l9TE
92tfvL02x5trh3y8tskv3riZqZefM3rmhdtf8rV53h3ooJ/D5k7al/7wtZ+efPHeb0fvLubuNga+
R8YsDdAuS7EHlai2M9L2qaH0Psb+fElA8h152hx91gvn3z8qQpCYHAo/QmVnqy+qKGdbtVtYBewa
HCbH2ff3Y5eV3D8Q9Sz/c2yO6R3+9U/YCzwPw+KdCNgA2N89227v4Pkyz53GxNaSYuQkqFt2o5OI
jAawY9lhdEuHrGGrLb4QmQz5KnLTFA2+SNNdXv3OjKnA1j993K2bsk7KoxUs1B7lEkav4P2PV9Z/
qZdH35nX6oMej6k2qq1xKpf+jcqPeBOmJlbHlFb20eW+OGr/8zybdwRrDduw+1AJnWB+PIL/TsJv
dJkjJAAjmrHfjeNznpk8hfk67JyZxTEm3cMqIYU7NWmLcEXzVlcwCobYOCUmPas4cIm8KdA9FJUZ
JavuMfC+mWiWu7LWb7FtPnpVNfClhFvkqjff0I9GQEzFEMaJv4cWRWQeKIGf0tl8DFuazcXS86+2
6vyzueyXNMWVJPNnD/eaZetXA11wI2aCNQQyia8vsxdpJeG2zM0hnts3rGvWtq9DDKgtAgfBbIES
Sau0xFi582wdvyDc6YfCE+elCX/oKnlf0mkzwKeYavcrusXL3PIt5ivq4AUuzJ1tTBSce7z2dDs8
/v4FXRojuEgIqqTdR24C31SVvTlJcrW76R4PExCh8MuQcnBao728qCJ+L0l27VjVsn+Ko8FmnbK+
k2HFqgVnU7sRVXN2rbB6MACN8tSYA8GDtqHMDfQ28NamEzfICUipMvYPvqMLil/kS+7ziTIDxl1T
hU+ofOeFcCbmshYdiCIOJUeeXRBuCGXyRtZ6/b+S2cFQCxC+1rtbq89krscscoe6uKOO0EXjemiu
pJ9HD694aOCRSzRCQN8dAuD1aAAfrZuJI/a+XSY1ffRq+D5bM56g8hNfqXOVZQcmQi59ZATPblfX
O4f8Ojz8aZ2vuNmkvACyDL+lDR7R1J3QjtnJ7Jp22rbuCDyeqsAtq1sQx8ylOKqyYK9aeV1jP/y2
43FY5JEg8fI0zc438tj1qW3NE+ZSSnpNOA5I1NPeImZ8XzP67GvDaYdTmeqAvqUiIWPTAeWaSpw+
DRHywQRW7fuScSe0Eu8hb+YIf9KzkXOTAhhA/1ssZu4Z0wwPuZ32IIChLaBQXu25oyKeR+5myQQe
dMsrrtKlcC9QvDJtzielIRkHmYU2xKTGomOzNON5s+wA/ybb0S0AaeDRQHLhUBA1PQLOwL3GF0fH
LZ1zudrwSNKdGw6rSqUW7DAJHYv6GVbzUm/J7j75ZRZG3VQiKg6OonIuTU9unS+bHhshFYvmnhh2
inE4zh9+/5iCWj7ofvqSQcXamd7wo28a3M5jmR7oiVT3gYX/2ZUObhEVoGLSt9bEbRAF1nNVhPJK
us24+kP7CnUnoCDGH84U4LxAGX6rdYc3UPkGDj1eg4m9YpUP+ZNrfk9N3UVNy06wt9lms1l+Qph/
y9KhvyVdE3mmtTyU6QJSNj+YJAVRkcuwT/bmEnuXBf4NccOS3mZu9e3Gds18m9aqPTi/fZ5zG9EW
9iaaYYxkzKjbp4rtWyke49DxIn6bhaGLArOg8MYLpqIMVK9bbUjxTzeuIVjizLaldcv6pAeRPOC/
7jCzITI5VfhIgnm5LlbqbQvFKVNW5U6AAr7EQvFVSNTdiZd2JwdkFOB7NtUujXMB9q2PYGs+2Gw/
BgOUy5GqQXtk7ApoKN47BXHMpbJG5nr/VwVp/JwL9alnWr8urZ/tm67PLziwlgOLJurHBqM5sUDD
yaR58aRV5RQ3BGxKxbIKlYZ94mly9tEktzLVB9szmCtE+MSZO1+yhQ66wSjnY85jzqIGCV9Kei9q
l2cq0W0eqjIaQSEcMEpq7GwLzThx1WBVofsO/OtTLAPnKck6Kge0NKjRaM29MSXhMcTEtV26qbhT
X3nS7NC3Ti61scmBYsFp1Vd3cKxdteTtqaliFjotwgNRvn4n8NFHKOjdAVrDyKlej/s6K+tjzBV8
w/01wGmt9XmwJDiwBLOPlXAT4PE4HSaE7H2LolLCpziYQB6OiLmYNJqctKMHhkRhM6lsXG04rrPn
OMiKaDXK2+nKSRuwQqj1x+//FnRBeIJyjJhBFJQxHX95UImjjecV02r5k9lZ4Ypx5nMvTAqSLVKs
k2sea0GKMshAyAWsos5OLAp+xyORTP88jVxKmln6ZGPL/qp7803iX9jkVkkBh5qb/WKwgLVkSU2I
eCt1oWhnmI190YOGd7ux2LNYwtSW5M6jxas/m5NxJWqid/HkfaMo+7uXY2Kt82ZAN5t35lTjDUGB
3viB1qcinL/2zBNg8+S1MHIQO7rqDqkpxh29g99oMv+YyADcAmyWolgojnbzh3AEsuDPDqWaY9rd
cofuh7UEos6UZJFOMUSzVkQEa1nE8jh6pftq5Rj5J/g3+2k0H+G3cS/KiB2FAW+aoKyYDorgdxkF
+O8jhVTgSpBYLx2dFXz1h7XHQq8/6g7S7O8/kjK5cc9Jzt6AJzOmeALbK4UY6VqN0a3OwOB3X0Yw
CPv/h+TlGlT8n5OX96/J1+JfAWu/E5vr3/dfSbfQ+8O2fazWlumH7NbCfybdQoeAvI1Lw7LJV/41
Bu//wSlPKJ2t+Bp6/1Pw0vb+IALHe+zbju8J2xZ/J3gp1l/sz0Ez8mWu71D6EIa+FwiWUH+Nukmp
Re10tHOJQTk3DMdUvLRAywrj3Wlo7vJtJU7N6MR4V9VpUZ6F6y+kASnJ3f2YO/He5ByM+fqSp5LL
jgUa7SBZ+NMKZLKtTfu5MwcEhDz47nioHn0i6q1FWZCUxbF28vJ7jC8HbrFJ/CguT4qizrFO8WTE
o72fkQmPoUk+G5+q2Gelr0+eiL8sowyjXFA0R7jj62K2VtSBqMR3APaorLYsRYlU1MVJJdRgQl6v
vHDGVY3jPeguRUFiX6WfuG/QYNFSM/JijgXViDmTy0QL0mB1cNIAo3v4R1qe/ZuELSucJcdFr1g6
0nVZf+/JZ/EQN+mORASgXzTGRyhRZvd2bcCXRA32bljoBOR8WlRikYlDleuvySKzK0VbxCmshCJm
hKJNEuvyUyoDn2dbNpN4HY0LrYaQLWcwME5LHn10iXX5VAyaYjgHrRzPtqCDCtXiUOF4pmQrNGhg
4IZ16bz0lnLnd+j9epssDfCyYUZJyi57wExPGGJIfmCe2je9Hl8smgR3ZkKDYL72Rg4aQJ2FaC7i
B1muq6u48J+nihOZs27JivDkjg1Oes4/Jh1/B+XJb7kCw1Y7SbjNO9mqVy5Y10yAHpMVbvRGv3uT
f28mfY15M6U5sLBbgELWJha5NHg1ihCb3JpmaTuJreQoWBUni8ZnTwjPg780OfGra+ujZMibM/zA
XJlqiltBZYCFUXIdqqBrZfwhnY2NS9vYrlH9jyoeOSqzOLtY8cDNr+x7ONQ8QqQmG1dLJ95wspLf
SwAI9ixwSuetXvU5cvrIzipXG7NBaYytk28I5Enlfgl97JMSH9x7W7NNNPA8XMr1j+Cc7omW51Aa
R1+bxlnqaxYo5xxQWB/AeSIECaTUE89eTVWwEXwaeasvWEguvsnNNmgNcyf9sD0gLfyYoWccuLu2
GFjyZ3/KLjUtbNhXBRSk7IHZA+MdQfzAJ5UKeWjXltmv3G/ki5cEdPrWvwxh9UdBOUpEOQQFxAuR
MzaXX6vWhxBIiRji8Rc5Cv80zNXNCAYMFz1DrFT6oe4+aGlIDjk3nWPvp+6+9vxr6r3NaxQGe4q5
AQOnjsuaakDTAUJbWZ9gHRzyubEOZLW6C9k/PllP/tpTsVSltXHARlDK0L7EdMyc7dbg99EQslqb
vCX5C/rFiRROdCeilNxoaFKogv63PDWCmz1B6fOtkl2TtH4VIuijsK225UJjtQN/iXUTJpZhoSWW
VuooLf2KaqXUOM1NAPt1TK8qXyW5cTs57gfQ0ofJ+mUPmJeD3P4eQ3Sjqz0SZacPQg4+h6DWEe7x
5DAmPLxn3xwiyq0qFDC3Ow2187mBZHVJcWc2PZDbqqNdYokxJy5JWm4naXwrZxYEkmAeAaYr927j
CN+XuQ53+EOOWJX78kvQ5DP3YcDDliOeGGWzGxc5szNhX7QWhv2+Tbk0p2fKCoNtJ6AtT9DWXTol
4mXRG+Qxq1XfC2+h18ah5LGT7DsTI48gAh0tOjGmkjnCC7wTa0f2wnH9EBfclMv6WQrfjkiwXvKC
lmzDxpc32/nbYhdoD3JmCagE+/mc+1SVf82m5J1eNnntOg2Rgl3B1i6nOsLCgNSfEEEacWUxQXlU
CnApxG9hMD/wetl01JD4HKrvXc2I0XnqVwcgt9WYFS1vnJ4ynlKbTH+TtuVsCxLLEYPBroWYtXMl
TavDRF4hTb8YS/lzYC+0d2s8aCpwkk2/EOnl7epAOW7iPAbl75TiZJEm1rSwoSS9rv8ZSB5kjuH1
uyZn98Oi8FjM1rfARSnBCE0xpdlEirJXaEo/60KEETNgzXLPCtn2BuIUEqQ40Wyntl2JbXn4rRiO
X2b5ODPafsLt9bE0o/Vgec5PWtXxanJl/J42Citl65hXE/z+ZrCWEGlRn5BT7BckMfNW0znrO0az
MXBof80gYILTN8VTXvJvKGQnjxA9inywHxI/eejiicFUCOP8+8fiyYRju1Y4UBbaX61CPQAqrXdJ
w34V2B5/XH/0haChTc4PsI5YLLCixYhUIyQKW17JfJ74ANJkzj51F6SL8XWJ71iiqu9+bHJm9a6+
VwKcyYD6MjGfMsimyYGFdLKjlBMDLOx/yGTetK8D9WVZnHxHMJcCQTp9J4prW2TUjIsBbKaKdRuG
Fg2DDWB3XHo3eFoU1UKbY3jC3qaMH0YxMYDQrPFikC050J9CLZA/qZsz2hQPKms+26HAbCMVbzxj
5AFVY/jmSYEbtmJRlugXcnHNztaz/9wNcsJQFlvnuBnyC/WP3gM+DA1K9KEJm4z0NY/csh22s4VT
2lO9vqcaCW92Rpwu2UpuDJUG9Dohvxbms1OP/YuUHKFlkd9+P1tiGCuXJOOHHXTiXA94COzpmcor
onrlFFmJ1a5nEAhTD/M3a7MZdcyoanPvzrI4J15A6NS295yP+qGsU248nnapLuk60pFtc/NccFk8
KqunZIbjbXrTLwqSyxZ/UGxxppKp5kK/z0KJTbsndiENA/uGKr+ghO75GOcnQKLAcuoJi4HT7VtC
Oc+iQG3iooWBw32l9ZbComAl3FHhYGx61fP1xH5/7GKJ+OS7zdbV1fzE5HfrMAG88yEmk7cgwqaZ
cyt8ZzosBm97nNeg+UBpXVQW0MdD0x9PKmE94VyGCdrFPNgrtirMw7cAy0UELa/hOVyTxJG+jJK+
eJq5Fl8SkeodVg/aQzFVPHV+WfNEdFALqw6UTFvlV3CcMUVcDnB2N++Q69NVuUwfElBKeGemx0wT
gShtoaK1HSpzO+dOkYe6Cz1MEL1Z8cdkx17oKeb0ZzO/1jV2W2w1yys6bbLTeRw+o9XQ08a356nj
8mr2HQGwqk6uvr0rlVZRHtJibENiwpxL/UbAP8Hs0OJ06B9ZgY90xA4gUKt3f3FgJcVsmh5FEDY3
gET3ahlumJvYnBdmujEJSNP1/a3wm7MpMEvWAc4XVOaFxQarkboByD5Vy5b530ZOrPstvs8L/q+1
xnbZ5nTYbeOuothEi0/Uvo4wO6/LYE5bjy2ZMzH1eb0ZHJOR2dtMvs0Ez7bsP09yYDno0GfdIhuk
mrsf1NMXnPZRadX3Un+lYvrL4I0cusVTXzo+HrSEayyLDccXL7i98TM0zNZlKVAnAQOIqfqRq1Ju
ljLWuAPcJ0Ar5cbF/7krCR2YLQ4lHA0vXGbe68x5VUN2cKv0TBjO5ZCYj2ZiJBhqoDX39HXhncnT
ADtDU5X3xYq3ngvzqTFpHEPz2uAMKiMJA3YLAPNS+C1/f08nqxWwt1V6orCa2MoxUe13meSE8nMD
9YLFx5VaPwruLKsileR3+8kexPPYUvOXR1lq1r8osP9u4U7aqhlLJuakmD35x+/p8W9xYI775/1f
mXD/hyUnf6HK/b8Fmvtfi1B2X8uv1X8wZf8HxeB/Acr8nrRd/uZ/MGXsP0KYKaaFnO6bnutDbfkH
U4ZiEyZfPHDAYVyGcWbw/wbOgTjio2kHvr9SVmAZ/ZMpY5t/OD7Yo9AzcUWsNSp/Z9IO10H6z0QX
kDKOazPs+5ZrBeiufx20uf+okRCOu6eH91cv/LsgUtT4ZEvjRm7M3NoXM96BwYhfsaE8NYv/RbRJ
1IcfEMuILLGEjNPlTfYQKDMKz4BVcvbhmdSjt50YTJJ4uKWj+QaROZI6OTTLGtBrj8iIjCPMoCSw
OUb64OCPBgDfZBcuC32ocKvphJC+8+SzvwCKExFVeXJj686a3/aTbyiEh7kJ90GhXljbvixTvI99
AErYTyUu9UJ/W4qXOVEg1ZaIOe8g3PEmmoAMf3m1GvdOXQDkDhevD1VDJHqbeY6K1e0K1nu249eF
Le0Omspr55OFH/OHMkZFFjjXNp3XcqceSdMnxZNO0PCbLockN3zoNnw1g/Zz7vKyJaYb4TE9KUMC
v9XfDc0CuCmvLl1tf5J4Hv/rHftz3Yu1vlH/9kYKEwQLHyg+OXyY/gwOnHnkdqRR3H1BIxJT1aYU
5ZWj9MGb5wfR4sJPU+K4i9gbK8CBd+d//wXcfyUXQsla6Uim73HjBIS4Sjp/JhcS66hDmzvw2jXW
NPQp9i0uXyohh9nz9jK1H1zgxlEfL4+5Wt6o/HWuABrZa/oOdJbNz9nRLdXjrU9MxSFVRaoDyMBy
nQriFUrKrR8kxsnEMlpidN26XlHuomqcw41suWsESKijw7V1KvwNoXDvyDqAPAoNzVSxmvu+s7/P
YzzzlFqeGA6ipcusLd+/dy6fyPvTLcj7C6sXDPKqSS5//xT9vw/x9r3uK92C7kyyuvrLMbZKbv+z
xniC7fb13/73/9AWQWwGOGbIVq7EMnTE/z7x/ACV0IbQFv4WFte/8I8Dz/H+cJEVnZAGB4RJwAb/
PPDgwHk+f5HqJ2E7iGHe3znwbP9fpEU6I3zHNEPPM02T/cy/nXjl6MCEUUuEMRC9xRNwlo6+4bcK
xDpVpgcTigxlYEIX3qlHt+huJDHZWhKUXrCpTT42t46nwLC36GccjiP9EMOe4pwOQMw016BE6FDk
LFQmUeK2sUv/WIfIOty/vHlaLQOy/DSVFjduv+src1fUeTft8sljxW0DsZGk9Ep0MKo/Syb2QOTD
tq5TRnQAzWo6s1Nnujc6Enz7XthxivQAnXcb5raLQTybGqpnuTXr125pG4VduCBQPBlhYp9guuvy
yGK2SDDc1+CxslrpGQbOGjrADeN7bDCKRUT4XJpup83R709K1/jGLLeyMXQREe/3WTfUFl6aENCI
nLMqhbLiL9k+aWNcSomYHLUlHMUlnO1/216NpsKMVRs04O09OBABfQkiYW1Ym32xI5jKvy8gS26D
zhwyTjUVt/2jT0PVVS0UtW4GTwFzJwcjWck6y+KuKCFnxsOmmCiCbrTI5JW2ig86D3CMVZD7LCIg
7NM2Ftn7ieu1ajjlF3KYj95sBkC3PILIUWKApbmDVIcSuuQTcSmROZzchmosPNSghynIIM5m8FTw
6BMeOxXi6xtHWUVeHM/ys3So5iDpNTGk6EqMTxUGGCzYo/5g0u71Hr9skewbOYbBp4Gk6PuUFykp
3o4pa2c1VS92gz+21JH1xBD3uTEotAa/HMAjoFhYu5L6LHzmQwMW2e0CEe+ZtwZi/01Iba1X+Yl9
sBHSEKcNhputb8bJRKAAaus2GJz4W0cRxnxzalHV0Yz3Hp9uao/woYqxw0BeagNNaxD001Ih7RJP
IGQzb+Ng6pi0C7DPu1QWvKdG7GXdcSi9siaWn2ikRxzpxnYsxBxEpWj4pLG9JA1WNBjndnbnMwyn
QVLpHbzmngQ1FkdSOl3OZwaTs2gAVQEyBQcuF5rgQdHHv2N84F+wPVdueShKGlsPHZiAbq/RBrwd
yXKs03iRoMDqzF3si4cFQ+zDxPOGnUXGwj0yVg05elJGO5kC6qEeCewuTIYZhavHHp46zJq2r1he
wZXuH12t2XJCHsWTU9HegDQxpzVRetui/XqpnYCCLWtszU9Zx94sMvsE3ZJAr2r5vLeY5Q2+yM3e
hVlHtKs3p+FIAynfpL4I6MadyxRGT+c5ZYdjKKuyg1/jpd6KwWwCPiHAtzAvq5jry6L76sC+AaMU
CwecuhaOo2BvYyYxIvw440Kmo7J9gnY4+zGazHxQSkMH+M66UuFvAmrWHNpc9wGzSAZGCwbW4CF7
x065MzKqLna5U+JTm1TapgfqivN276E4LLsGVyU1HF5iSGq9+FLs2XmQQhxq6uu3rZeaa5UD7aNn
N3GZ/mjh/U/OzmxJbiPbsl8EM8DhDsBfA0AMmZxn1QusSFGY5xlffxdY3X2ZEVkZxtZDyaxEyREY
fDhn77Xh9llYpqgfkH9iIGabXHmC44DssLcZ/rSUxI76wxZpCL9bKsojv9OBmD91Zhmkq1jnt8QX
1P3fUZp2UbDNdb2eAQs4mR+LBbHkIGfXPBHZRMc5Z5KPzrOlG0gBq+iHS2VrPnZXGkbOvqBH1t07
5oYlOa+j6Z0eszQF5dCSs4PvxCNUfhJ5ei4LRL1hE9dIoNauQ7iJkruv/9XFA9p0hD2AdfN+FuPB
RgeWnn5bMZ/bsrHcPdmykQNNHY8GlynoG2hz/+e/7Zg8KYVLnhxcDDf62fCSc7ilvmGwClEyk0mo
nVRDWWZ8t6QAbUAIOroj9WhkDqnPmiRDahZD0O9/5M7FXaMe94vTlrLgnprCoX379OKwHNeTjT0u
TLzW9d3VzoDMdExvEMewSZDUMagYWf/skChTAUqKZ+EGKq/zUA/4Je5czvX21jJNl7Xc2ZdvOpBq
333+dq/WNPFsLO7cq3yARtbtAjeWRFzm5Bv0Vtk/UFNHnL+gRK5LOVGDUjbUMtiSd67k+qlxlAOa
SMaUBiC+t1CfXomMilEbseOGg+2A0M8ulvNzk9If28+Tl4aWLAJjwoYPw3AQ6ZFocY5Q6+t4kpya
yvDlq7nezOwXw/mQfinYW1Neb2bKXJhj67QuZxy0qYcCtjGQuVhUf+NbKsi6ZzpmH/f/NnrPvLbX
+/xfQ7K9dz0PygDF/6vfD0QKBgbhNJDqLUSQaxnqDk2ukRT9wRQLqbmoLO6cLp4b1OU9tCRHVPfm
8XdtJdgPWGzXxoilyx5aMtQp3eH0g960fRPGOn3OnUl9ffnH3j5soEaWBXcGuruU1w+7EvZGFAOW
9Indgcni49D26spWT6FSHV6oPxsO9ooJM8lTPFNgyNd5ltpJWHwkjmujguXiTd8lwsPEmO4MQzf+
6cyzjyPZakOsF7aJJevpM6RYWnFSbyTJINhslDOTNKbKXYWEcEgstXWITDAn7N6G3bzDDTdwm7Q4
X31rHf/u+vU75ks8mTwS3xCKCaqoTT8epy8DXZiDrWheDysH+WifOAjB/t7RnAErQXfVoXp/aKFT
3ftV13PEr1+lbaml4vNUYv/nv80RscrAbLRahlhapO9IF5ZPkf4w6aMcJMQxIlNGGyGZvdMuuFyy
YJlUM7cC+0bbcOywuADPgF6lUkG9cvxpQMI/EW6Dqh4iCWJV2QeNtU533u5nDu8WmV08EGjWnJmu
yb4ixTnbU6hBWz4c7S4iFw3IRFt9U6NxxOZyitfy9STm92MMnEla315+7a5nkf3GKU5YfFqIQbz9
XPb7jeuGDbixN6FhL/Nv60QJlxgyCslwHYbpzhf1zFgWSlXNUFjjKTk9HavajUAUyXj1Oo2mIWNn
9j5CIkd7cukmcnEXd/rx8s+7/oj5eQT1cYq0kK3crh3z2G5zm1MaSQxiIU38CwfW/eKsKVIf/3wo
YSlTaiaMvbT39NflqVWYsXQYaiRtD/GdqaHADEP48jDWdfDt/pP2hGUBnFy45l5u/P2JNXzYZMQs
KiSg5rNJNHZf0sAjg3XpKFVFVUD2PI4v6BDbIt7cGfy5+yl5iDuB3bRBXj8dXIih7UbRqFB65hFG
foiJKhCTfPTK+lFGNs5LzDVFeu7X6WjWyB9WcFYRWIliEK9qMd+56TDin+yj9puhzF3K5JmuZ+7B
Hb/fDA7e8WrN1DA7g3ieDOQsCDRHfQeaRAJVAyjm/6Sm/Ndw5WdeYspsymWTC7ReuNRKfh+xNvil
xPE52OaJe6L7b2xobFSDbATZufdJ9SX2vpdv++2c7bDlIKlK8T+WsK/G3L1RcW6i2yWPdtq+SGeW
o99pOSIJKEhtDtG+k6hoFCrT916329+LXpYlY68Qc3+v14vInp39heMUZIGFAbqVGRCJ5/nRIEfB
ap33XY1qpx4e6w41oM5PLQQSjZKRSqBJvdX6287t05/eDxTqci/ioAawKIk/fQatgQ5iXo3kWESO
g8+9qkJzBZ9JbbahhmvkVDyRPtx5+W/vhEfep40szaZm71zP1ADMViOj/BIu8RigNA2txHkY4oYI
OXl5+Qdat9+Zp1jKeOyu1JwSrlbpbVmjaKHfFZKNGKKfeWMb8SnvIVZAUCs8POk9ApzWJp2bRGpJ
OmQbba+rxWLfS050WRl3XsFnr4gn7XJZNCzc672fidOqckv2fnZqbGc6bVQ2cBsGValgl8oBTy5h
CAHlCdPXZpEeWv44Jt9CfIxYSo9AB00WYIKTQVxF965uf+JXJXD6AEw6HFeEtq9Fg1sZl+kQNW7Y
Qpo6ZBs24pVEPp+ka4sUrF/B0wNUECdmaswAbCcS0T2pWzTxENX7gy36O9d089Fqz+YvGjmk3Svz
emXNO8S0dbI5oaQyiIjN+Yf7U2JMYOlTgBD9taVq/fJ788yYTBGCz4I3x7vZ3FW63qxt5hV1NIfn
6JtKXYLEP/I2BTDizy8PdvOOEpChWMuBT+2VXuuq7WBJWptOyVqgkw86+0tS3ip+vDzE/p948lj3
ITDFsKWTbFSuPzle9KapnUSFihA0VFWHrPj75RGe/RH/O4K+Cl0a1rlDl5OrELjSQY9vsAsRlvP/
NQiSViImLLao+2P7bXdqbKOa8h21UvTfYuOfqENddGfGuFkI9ztF74d3jobezWnQbq00GlfAHcbI
MXiF0+GLmE7JaolP9Ju/LHQWD0VODenl+yfEc4/IpUTPbMXG53peKLSMPHceVCiosMwrCFPaK7F2
PsRwbUggoFk9XQhipQ5nh2wMyU1WXxuxBsuaXZLJCuGmhgjbz9hVLlHl/Rue4VsOGPjm1J2v49cb
efU6sZLZDkcTNtyedfUczHhK6NVy9injGfrclGRHQXXep5mfnCDzYa/EmRmUDg36AppLaHaSRAo8
G6Gd80d6nSwBN1kGf3gTwVPzhitqWjYialtdLWirwv3ljBoTjCnJikJ4eVkIrAvQArHNqvsYEcP6
M5PrCtK1QC1b21MAZZ20WxSgfm5zdrMnyvG1AQ8pGpY4dOxx+DJFe3i6Q2nalrNxaKhIHB0+tTsz
wfXKiGKbNcGhXsX5nETaq/taAUsmqxeoDzpRkzIR+gg2+4DqjGVEZ2EY9+7X9Ve7D+gyFhUqlzPT
9YB2Sv5uXLdGgBDbw7U3mNhme7SnlTserBJHnOxgr1mF/i48HBz1OMhDaZilX6Wkbc0b/dAunci/
aFvykFtiuDb8hAdY4AXO/Fx9xlHVB14BGtfNSRDg3VAnTP/9xW7+b9rOf91S7ov5768lv8alL6VM
9vO20NdbLEl1yxwjeBctAQ4IkDEeracy6Y4oQnmiM4JLN3SV+Z+Q+f867M2ny7ieRsYoTVeisb4+
sZhZHSVxtiThYomzYE91SIX3SGX72MRIk0DgVo57oXIfamsJ7Wk7TeQVjcr8gsMqXDUWr3ri+OEe
teF+UhteQeinXmqeTBK6X/5E9lfo6T2ioMC5iqvEEiCuyyMNEVJtLlUSUlhGFb1u8VHGIG43syXy
c00mn3hyeWfHd7Pp4S3TxEwpFjimN9wNTyfuxChFovtmCWGwtvSL281XkV5Dw8ZPbdfgZidVwZTv
WzjRFSqmyDGx68Y2b2ZLVsqCvPOQeBkRORlYj5dvybNXR03MQQniuK5zXaGizClkB+UzhAoLnFQS
Z140ZGDGK1kxZkX7h75i64+DmH3cVtWhExTrFGJIAqjhCncL5CZ879TxafwcX746++Yb5dJMPCHU
CjVSl+urm8xiIfZhhuZj0qCwq6BIv0+F8zjmWTAY5dGEFL+CUp6BGtWFzUtPL8KFr2p9XbuLqr6J
iqSY/t+pgM4Oq04kKMDK75AOfav/DHseASc7unmkn1SGPEnkbfwdj3KUYk9GUhupt86k/Zd/103B
BjkIv4uSjbQcl7di/92/LeZkV3oGXaYZzUh3GBtsUtiPrQnXbUyWYY9CEsY4PUcK92iX2+7OV3uz
iDE+ymhCp/ZNHqabq/Er1K2FU9kTdYbt2DbK95YsqNBLmKN5ssY21FsH1qTDZjtCuUzPJO6EjTM+
xKO8dy+uaxG/roVsUmHvZUv2Hk/vReNaBXoMWuBm/nXY2oM5m0DtPo3DX0NBgy8hyOxHYfx4+Qnc
TAX7DaACgSDAJrTzescBjbEB/+5Rht1jgvbM1wXvWzWEpCYe+9m9U/W/WdyUxS6eMx8vMu6m6z3o
wqE+22Q+MQfQNveME/7ncx9Xr21rOr38y24/GcveWz/sdJlsbkrda1K6g2AtCLXhHDXCGXrZ5pDd
WT1vKkj8pz2SZvkySRPT7KWePrWBfXuM9Bv0mZrOU7aGFQibpc79gcVQtyOKVMP3wJeTj/Ufz91/
XXOut6n70Jr7icCN04m+rtOi5BWGJ/a8DGYiEpj9xHhty7eI3s56+TyC3f3TO8p4+/TIQYX+wfXH
4uRgSgvJeMP6Jm1fzRiE8ATfGeTZG0r1lAOfSWfopkbS0qzME3cYw3j6N+5JKBW5n8S4JQA3Wc3f
lrVhMwGNiiDt5Z93czsdpgFrz0ikdEtB5OpJtrLq8fiBftAuomR7IbsFv9BKLBzNdpUNJys3vvzx
kJzICIhjG82u5XpJtGpRdrKN+jAB2QrB9Og02ZeyxoszZGGRmu9Elt8529x8gbt40gJCTPgLfZhf
QsbfZlxvtojR2gUAJtit0puOS3mpd3eW6u5MaPdGkk+/DK9J+g46GD9urkKicsMWd/oq7Udp1Xf2
zL9KEk92NNrBUmkBZbCYxzkVPh3Lzij8rOizia1XlCxyOhQkXFkkKAkwMWlXsqSnCJ6tfMkfR1K2
wEaWVHeRMJGh4OwZYv3Xl5/tzUZ0vyTKW6ik2FTc7ONhWkAHByjIBOCGIq8edF2+Nh24D2IzsTnn
R0eUj0ZJjM7LA99+QYzM8VizDX6umYnAQkk8edtp7vv0pOIOZ4ZHC140pnmG0A3YoCUNMJXpRD8O
JkjfAQu+cxE30y9tECo2yGvRokmYMk+fSDVkbrG0Bew4ekdfBDIsZJ1tdyASp+VyMPTbNjZOd7EI
Ao+qBfW9rmDJQ4ZqaNL724inPIpE6ucONqI7V3ez1nLG5jvgM2Cvywb4ai/qoLGA5BfNJ+xH6ERm
J+Pgor+MEnaeQlJ2Acq7oaYaf8YlZo3UK+o7s83t1me/BGevBHNSYVq9Wu7ZQsZgudz5VNXqQhwv
OZD2K1T+6Ex6Py+qYFup/Ovs6DYCyua9hetmtvs1vKKipmlXMdE+fT7SHcW0IYo5Ofiq9uAoIGeB
bQEo875ZJcYQ4Bgv3/TbD2L/wf87ong6Yp+t5Vyj+DkJ4j68BIBLCZcY8HXcpg9EHvjYXYJpiN+9
POwzcwNrM8pHys3S9eh8Px03HWRFnxueqDvjwks9BUWkSUFygnol+I1Gu6lH4hDi6jvngskvdTOE
Lo/s0DTIZrbevXcnbjZdaEK4Erpzkq3vzUlozNwaF4dln6B6ZB+zHEsCTmdBcMBkqNc9NE4kCOmk
/7pzJ26/SepadKs56HM70II+vRMFLIjN8FLv1KLkOXDuIssKal3QI/r7S9v7accuMV1T2jgQKuMc
pj4n7sVaIKuLBWI8+5CjSBFkAy127uykbpYLim5Ud9nHCKoRnE+fXhzIIEXnp1YnXDJQxTq45H/N
tN9e2appG/zVc/kfQ8Z/3T/dvpCafiadD9ZD6kQ3+ycJuCLeZnlyusZke+2phKgOeBBolggsboNq
ivrlAhe0jyHl6k34za6Y+NN1UrP+Ky6ETT/Hu+vLsKepsvsOOX9pRsiurExRPXXAGv9w+8x9tNYG
mtCdN+GZm03zZb/jexGVDsTTmz1ixh+2pKQpb/eYP8tyO1a115xHZDl+by4fmmJAUGmsf7Vkjvk9
cJ7D6mljP+tCf1z5U5jboVrXsUmGXPanjUEq7pg59gl6r6nwpTy9vmwahqJGYH+aG+lVHzcB8yXc
Fqdvw5rPeEBEOXbDnRPDMwvnr+2DR9vjOflApltS9qLIOYH2wjxF8tHwzpYJt7+rbOdzORnF9xxZ
6j8DqHREQU5vfAK7jcTk5cfz3NOhNUmrCjPJbk95+utxo292vFnuif1OT8Ah5t+vRqfw+lVe2x/a
bco/vDziM6sRSgK+O1o+fIMQI54OaYDi2iGo3qlwcQVuMMGDTiE1jMpmOwKcJMJVCRBpW9uyk9LD
cUmcJFh6+49b8jz6HYlB9dqmI3/TE849TcCiJK2jtWsn/pd2EyDGw7bmKepQTc6ZrFoz9hO4P/Ux
mla3DKK4tcQl6TUZvXfuy74o/b6xdDkHME2Tk860RI/6avFoDa8licN1ASp3AGiGKJ0x3kVZ7516
BIYdSmzDRKMeJWgl2UvZSSiqbASv6NBIPBcioQrTOaKZ/nT/wJWhpjJpZ9KqoKF9dWVRoyCNtZV3
Mnq41/WegjxLzB2ehIPgNeR3GQPWe6CP1mF2M3LXI7s/VJodx8v36HongdzFtDzJasGiwp736lut
oCJUhoNQFe+9WnxdTgVCxxYJWwCPv0kCw1h0BNp5U2ugbLk6l5cv4Hoe3y9A77s4OjX0d69FHB5l
1571hJqy6+TeaWRHvvgZpH5CTdh71aGQNdXNGWGwe6KgPevTRFCkvHMct25vhDDV7okQbLtxKF9t
KhEAm86UJO5p5b2GQL1CkHPVT+KI+sDs0hhHJwHAC3EEVmokQSvclaypeAozB3eyu6NTdL5WGCSU
OqypBDRmKkUOKHDxl+/YTd2LvbmnkOIRwLOfP6+fGSLfufbKAqwpDh3i7dwtLDtyf2qx7S4gbRAv
ndH/yjI8rnVdAYSx4a5Z+t+RMe6lbXgMJCnfE9RdT3z7ZaELoFXPFADe9uqd5otxjbrgskhqW95v
c78mB2zoyT9bW1fAcgdd35ODPDMkSw0TqbdLA26URiv4LHvUa33ShrHrPEegsgkBDQt+cJ8Dk3Pn
1l/v/VwKnZwL0d5y5meeu5rbIUB5cgRmcgQ0hcQUxTxRWk7h195ItNLWV+BlvL9fftzXGCBJdZN6
ovRwTqJSFNeVGy0Wp+uZ9+EKesXr1PEcMqM4ZmhhpJwzakTppgPA3KTrlWyA++OF97DXajvni2Az
ZkZeWK/kGczMbuR3NbVP7jRNqYmkMS8vLdSIbIx2BFsQQ/Yl1RNKbr8QvylJdjwgBG85ZsE4NOHo
HCAAFJeM+pyPn8D0l9YgPnwc1QFkCDOYNfbQB5flTvHRupnMKfLu+99d/Yp36loIQrJqvGTYFgIc
7qcuS+C+2jNvdV8Djkke26r7PowlQAwrVGsGHISQ3nS4M1vt7/CTFeXpRfzahPxWgEH2O7jE3EdB
T+bzVn2L1d/5+vPlB37zkl2NcfWSpRyFDKBqURBV/ySkPMUyvbDokzNeBkkv77zSt7PJr+E4StN6
VbQ8rz5bvUzeMhJPzUECm1JuhjCMIG/KcF2HY0mmRG+DZ3LycO3cQGqyijysqAjuK3d69fIvv1kL
aJzuKnuWARfi1fUMshDxHquoAgkOpJ+IVlr4wDMqgrOJ/qAaEmtYffmdo8vN7sm9GnWfZH57puNo
1xK0i8Y70pePUUWIUpHJ5Cd2CWLKoROincNeOVULltesw/Oq1PI4Yt6/8/OfeRSuhcOP+UXTlmeS
f3olCK2hhs54pCRE8zfLXKWv7UaAg7X2LD0D40xTwyYkl7kOMsI0qIgJ50B7qwwnW3nfkdhzFoU7
cueQc7M2orXzJLpcKtWC/vzV/jKGgAuIAsZlz2Hcr2QDh9HkmOvJtD+4zZgF3QiXtVdVc+/h3H5w
HNZpBXC+2vU117ckEklieRVYB1qcxiOVsB94/KAWQwPFTwXNpS+mA0czOKvovwJa5GCyahYDWbd/
LVCJ/CGm1A2J6t5y99x74+4Ca3rWaPDEdf03JjM7QibuBlblvY7X9gydJNiE+mQ55Wcvwcc9dt9V
krxvYFniwbkzFT03PrMgXy0vsFLMCk/flmSsvGbdEhevOOEYDuBa/ISRXo4rcccLMe1DWQZOSiQT
jgyVpvfe1usyHMN6yPP3LROtV7YiV+MbTmNVBZq3DCMXlNLOYRNpVZeC3jcZQSyQbQp4o9rm7pEH
676i3WHdeTN/naaeTMj8mxwxTQABvJzwe55ehBzTMs1hegZqaB/ZYhx/pbE0zQWB3AfDIpOj6fbM
ADKdzME6RRjzHATPc2T7NkFXB44xZDPQsCPo5ihMcoUjIX+snnmBD/VZtMlPS3XHoc4+rkQB47lO
T0g/fRJajpWhjpOdnXhJjrxyX7VTnQUygM0x9rBuomJTdowOaeOxOjn1cnQWOOWJet819nEAehGJ
1Qeicpyi5kKxxjcd49vi7R+Y+2rI0dX2grbh8EESgty6zbHBnYgA4mNbTyHhJo/Z0Hx7eQK2bxZZ
dO8O9S26b2hvbm5n1NbaWA3EBcZkvVls2vopj+9AKsBrs5Tf1WI/VDtKDlasoslbRfo9S8d7rUgD
IRcT469P0yXA5x5Y9ujrUeLrLUCato+S+WPQcQCAkK0ZgWlZf1mE66u6fo3mIxws8SpW5isnvlc6
u1lQcTjTOEFQghqd2eRqa9+t0cCrjChng2dGlgCm2J8OvofXsPlgHiWy9j51kszCe0vrzeTFwGzb
LBRhdPtutqc9lrJ2JPcxsMsYXn9ESMWWgbIjmhyyXbpixsiYquoJOC+5E/hEE0RLI5omaHcu0OTe
paledMOhnt17Otabu7LbzBVnCLrVyCKuK1dFbtZDbXZ9CFH3o3IItwbGKuzqkg3ecT9TvPxq3dyL
vSLAVLlXcwWP4uohxHENZWkkxocgw8dkIu3Czr715Em/PMzNFmIfhiX0P8IAmhhP54OVPOK1W2Zs
nGn3TvWQ9DC5N1hLZ4O9bkpOXg8fbDPv/Lrb4yPjouygeUO5wbqpzvK0ks1cnS6EPPn3JuwHOpJn
x56DLceAM/XnKB8vgKWOg9SnFeSSu7RnYbWv1z3PL0dh1AMjq1feAVueX74nVNyu52oKpWjmadx7
3Hsa3le3xVN1LCdvD8zLJye7tF68tCEJ5TEQ52hEOKOi2lqDaeJrPXsVvNF/0f8zq5JN7soBgWSD
sT0RrFiWGNcJUT3aeRMb1Np2PoVT9HX+4ELiit+7XYbaPR+9XB+ZZJbs1diXsT4lWSeLD4Pdx8Ss
5lKPwIUHe3CST9Nk1gq5V6kdwmksbzSWjpNLbgnA6tKsv5j15uVfoB/H8lEOES5iOFZYwBXSdgMH
fTmnR73oAnNSFTV28wp8fwUcCW9kId+TsioLXxWZOX0w884xjw4Bb9mPguoqs1gvOSRMykzsy1Do
sv+naaBEPnYZiIRTMs+iOel+BfqMJb5KTlmCmJujH/REGEhyNIljigePFMUeeR3Zx2PXg1lOi6o4
YauOu/dEBUct6eSTGt4BW+SQRnJo017IpYQ+6E/4GLYwNfN54fN3t54qrbUURFhgUnrVd/hz3vAl
b4s/iCTOQ2fECX9aMO3bb7BZFCkkvXnXNmY5EWCyh3HtJ8gqkg/o2So0VxVxkJd4zI34I4WLDD78
mlnb67jKB5LxUMZ1n62+zOo30zaaxWmIMgLSnHSmQstySOJYQapL/mgIWNlH2JaDQOQ21dND1kBp
C2ZQnMs7a0D/c8y9uukC+pMzxHmjise3Rc5rR0+wcMgM3pI1e9WVw9QdMVZD368b0sp9281F+SEF
viXJgG3b6GNcmanzQMCmNR0rvjbrPPfe0n5cqJjJo1zG0b303OPiUUQE5zx42+QR3yNQgB7b2AFh
Xyo4j+For9n2SXW5cuHZYlF/T4yaGb9LxtxpX2eN1TWkUpLXAY+xl0SbTj3ramisHLL5cLdpDWJM
letxrrJU/MuwMroLs4N36+iNa9Q9uBlw5pBYt6T+ydEwL96NE5rLUIGOBojfDA4hsTjwobuBaCtV
92q2IVW9zzaPvEC3mbTz4CIfh+rKe8VNbuj1vRO1sOp3KHBqCyPHlOvoTOZUaoSWijwgeQkI0DMN
8cW46KzarFcjWyCiLUqicXY/knbKR8uoJ7Y75HXG5HdNhVBfKzoS1qXvYJe9XxbO9F+3WRBWDBUs
1Q+dhCt9GtzJdsj6xkAQrHQRpnfEqROqglq4q+H/l0N9dGORmT7MQaVOybJ4RIcYsvKOVoKPEj6x
O8wF2mDLJZXTa7wsNCKp4Xk5DjDdeSnG4Tyl2ZA9olDzIlA9CZFdRVLn0zltIb0GsSOi/n0xgLs9
xY2M6xNeWmC7i9sP8yey41uyl+bFqMBfDs5g+kUKuOnoFYY7BtAV7P4kiNdxHkhNs8wPRa50fGpi
do9nRRhm+onGLiGLysowL69tkw4nhWbFvbgFQAzCMZfYO5GYyCI9p40jQqttSOzzxipZA716U03Q
q4iwWExFAz/QHOnFjAmy4EBuS07XcSIF75yVudmGG7QHUJ8j7MjAgYOSvRVWSjMqNvukB0i37STB
tHOWs9oxc+TuTSv+PFkbMDbsLmmPA//u5I/k2ZDny11BPpMsKgpAPUzkOkfWCOjQ6i1+UdHFOWFK
fRyBtpU7fVMWhKkYs1EGNliAFFOqm0k/ddgTBYRHLDkhXnBQUI2VBEnm8aj7izRawKpts+SOv042
wXhdYovtVJBxjBQrnSgW9UU32m+nVYNdA1Peme/isXPZOJQbzsKkbxzXX7UeHJSxGZsMUXWx5W9t
NjmHjq6A8A1SjVCDulZavGJqN0m664gf8F2vcXpqHzFhirVlDrVfGTV5sTM1ENzk9ZRah0zChPaj
lqnft9vUWnx+FZE09sr8FxoJ0S9B79Z2+Znuo9DnmLAnwzeRyuxYPIgxJ69KdBIIFI4q5FBPjAvq
1i2HtTt63hHia175iyGc6TiktNnCYcjS3t+Ex3mv9JJlC6W9aSuoAfptvumu2IUbrVFnVkPJXr5p
ymYIiAtNlgM6xRawdtMpMxgUNB0/1mmHti1JksiHcghzYcsRrB/J5yniC3JBB5KY2xiEmiX9WJ85
Y5cUpY0UtHWljD02akr2kmNWCQpybEMJvRNDg+SpS9lc1Lj/TerXGc+RdcnLTyS3VHVADp4tD62l
FugVINmKSxU5Mv1izREJou7KYwhSI+qTQDFMHPS8knVIoi8fkBBVzXKVGlQiZ8ug1Na6tB79ZMUn
9jBluhjgxUqTbKnJavnejcYq0bJKRDMWa0V61hGm17eopHP56MzxZh7HuRqIaWtMaIwVK16MdZNQ
vPPE1Ax3xYib/oQOBZcSqTNuGniNXVSnZeEx+LFDVvAhjhMhgq2NC++89Y5MTqk1VbggVZzmQebh
FIDA47LPNKIt5oy1kNT5OrbsdrrYGf3gIFdmEx06DB1rYAxTSljlnJYeh0FYPVBVE08jGmXuDmbd
WPaxtd0FVK/XyTwsjBai+ULkU3vaFLEX/jzqlLd3k43pq8FMRNiKQlmvbJbz/nGrYOOe27qFaRIz
+8pgUjqqfLr3qwMeNcsNYnNdGjF2u07NGWQXwjkMj27ve9sMQnnQi2iOigixPsxr8DeBzBo9HhcS
U9pTzTpIxlU8Eiaz6XywDlWztyIjB5UzT4Qn8Ji6cunDxiIOdH9/AM1iK7KWH1rGpBmua0bJeOyx
Xz42MW4UwOa0jl65QEiXcPHgRhHO1WTzg0tWDOHLTPDFq92wCVKsBCHt83Kp7UFGoFAeiEJoADPj
S+Q8uAjIOUPfJF1IDUc7VJ0nnYaY8w3X7zIrr96PhMuQJriYWY91fVVxmNlpkwYREYokRdRxpphi
Hb7BRK06D7tYqN1DZsA9adLObf10ijeeYNSq2q9FEwETSjOvA3MOt4fgG3rksLJzwvFYY73G74bE
/oHGoC0P2OZsL5wyC2TypEfgcBHNxcEfsy2TD4B3HO/gMekWgZpNSaDnaEAjgr4Xk8ceWSnOQzYi
LXgqCKAkSzLxh2y7hfY31ZkycCc1Cr/eUoDVfb0AqGl6snD8JGUzdBmL2tv8FCoNn6A9EmK2mRa+
joFmek7q6+r92tcx1Q2u3HS49HVh+akLQI6ivUtqXM1BkakF9ZyFPGTo3FNO2l/9UaiF4/jctQTH
UiUsifzk8jN8XiT1+VNsIh0Zo3RidSGyYjlIp1D1sTRTN/qI9QGUjStTlNVxXKQdvO2p7fwSFICJ
tHxZ+X+IQWWS7ooyflstScPhtXM25z3xhVkb9vEyG3w000QqNrPD8tguKqnw7IATBiq2VbmvbYJi
wtwocK+IXQWDmwWzRgASZrROTB0NyBqCeIyD3ooM18qEiJ8RRzVDQSlay9epXZFySPAYk2WcJzP7
I0l7AB89qWQcALQM7NHYpvfocdP4bBM67JI3Vsk4VFQzyAWmy9j6EVGUlUmmbCoOvdOM7s92bvLq
XZsQnoT+UXRDCCzJGk/TuvTmWcBgmoDjUvILVjdX3qmmkkzcp54tEea9FdGKj2XGpEsQgumD8/K2
49QZFZolkTr6a6ZseFxuu9BKccqSxB0Qq5bJbkbnfeBwhELK5hmqD8gBLkfsV6PX+3HrLUvQxBPd
j4pKS0b2nbeQckSAIgaC1WvxyhTRlvjeOHr6QCGBiLbGs9PZb6UZcdKvREzWjJkN8yPTRkdeyVRz
8BpIJdX442KTLJ3Z23Lka+xAeMoGWbJl1c0Sm3uSx+FSzJ7jt2a2h7kldMtYoCZQbeZINPEZiBrm
g4XKR8RGI4H1yK7RQH6C9mANTd0YyTk1Mh2xy9F7kovaWoBFcpQCcmMeL4eki2YAUFmHzWgzKrO7
0L6H9Gsv6Ra/U6MuyGZY8b1z9hFsFZe2wxbcWk4EhwXmvhcMokAK4VbRSj7t4MXys1c1GNdmHGIO
d8B2W8LqrLQMJfE1q9+BtW6P6G+t9V0xJw5khqQcWjJr2Y2wMRFWGaYIWKCurQ7VPyK8HXFw28iw
3ra89A17Su79Kz0sUrGksKVAN8nEFCRb4uXHbCrt2R8cw7be5Hoz7VC6TKZsDQhJ8MclNWpIZ+lW
PBI9sLWXkmiE6EzeqUdZssQqCBIsT5D7lgLFPRIDezj22hvmcLGaUQVpmYEEgiRJ2qlR82ZdGuxO
HZuvqI/DVI4Rp7wmxxq/5q3pXoTo8gZ6sUNNyjZXV4fgtKbOT7vcUqetGQygpBSZ50uuoHOAr9SZ
fsPOOwVnQCuOrMh8a9aHxqaO5eMOoITA/SIBOm0HZievyjOx72gHkhGQtBPC03RO+4nAaJsgaQtu
TrAOrg02oNoSfWFfRRykEbtLdyR+V1C8XzmPhqvtzdm5N+tk/iQGMhPOcxMVpZ+mxkCGz64x8y1S
3GZfIVxmqwV/YgvMrS3cd+6Sgroa3AGkiVlz1gjmUbTA3ixA8oE5b4b8KqPYyvwOmXdzzpC22B9S
u0j0mfeJEC40pBW/vU6JQ48a/CYgVCjWBGvdwNPXqjatA0c1ZwmGUbaJv9L6/h/OzmzJUaNb21dE
BCTzqcQgqYbu6tHuE8Ld9sc8kyRw9fuhvOPf1aqKUnz/ie0I2w2CJHOtd72DjDpVeNsFWBcwz+6x
9jjx/xTTo2Lem0X+5G/+B2eoqiJWC/dz7FTOvtRneOIfvWSm00dxw0mEvspcYrfoKydMZt2enta6
kOpsDI1s7hrfyMY7Uciijr1JQLzv1xYffXhzOz9hmIs5SJg5kdQtKXYuerLa4lSMO3u2BnQYv+jp
wJwvgy2Xsk6qDD6U1nJuRH4/u3/JatuKg22M2Br5nGgTIXKNnOLBalP60SnZJGkSKTG0g8wG5s8q
teXTvvHga466wY8KH1Dj4jHIIeUJAGIJa9z3AHhmJo+BkBnmY+3sWkmcFFVi3GFsriWhGlx8Tdly
8hynP9H25zLpjPxkkBuXICZTjnnmXrf+jwJH6fKjykxtfjBdxKNkOpVJHsANIOt0qXKXlK+6G5Pz
xjbjXjrhVB6RG87WnHlG8z7yTufhK55dfIkEXI8qwAjHhUU8y2U3hneycQS8qEqc+21BlEdb9u26
R9pvTAmIeXAPjVk3YTYvHlMFTeqsN6sCg3QrAxPBYQNaYPeggz+as7njRm1VzrGHgX5KLlyTOYEB
d0ALVeo7M6S1tBd49RQajJ+pYDI7qZKgRd1fOjRkeHv3QU88jxvOWeOrcK73DKlm7db+wQfMIKad
QCkUsAo34FNf4Ox2HHTN1MGOHEZE46wDTnQ+ceAhTo5d89kVE8SotQAPPlIJOB28DS1dsNQjgfi0
NVXuBX3SYwBINEpVEDa6eN15MzQfqdFqs+cYyej6lP81IQSCr2M9OhgotkFNL6kjS00H7IxVSlmK
FqbYgtIoTYSKVuJnJBVhehNSbAv/0SAjrQ5wskEGR1++58n4BH+yEkCoAo3YDx9Gkt+4R5X1JmaZ
q+FNp8VJ9YTEis1sQkvNkHJ8pzUYzJHESL6i7VQzaeRmbx1YwTa7tJWV6pybSiOWy7Oo/cQmyYbc
uM3tI09gqM84eVXPzk11ExsDFv6s2MlBuC22nvFIrUlJSavQJzsrVqZHL/drK7Tn1BjurLX2l5OV
zQhuHT4JtEuDY2LoCL44nqUcpzLMZyVogIypp7lc9N45j127Z4iVLilvzuSj7qvmUk1njwBpJJNT
qmlzyOuc+pNJ9zRfwB1W/IC1tiTnwoXz/knPbbqSZhnz4Y7UCOQaec7LCmRWA9BIahZxN6WyRZSZ
Q6w+OX5JBktmrBnx3ZhxObhAuhnMkDXJGAzgIO8eIZ4t69PY5GxtVo7h/NfNJcMxhIGk6KDx77Io
ffhUHqq009YPzjTSU2M94hXfS7NNCUHHnhEAZjNq+hpzmDnw8OrEeXDesKjuu2LwIyVwkftQgffi
OZ/oM6Dy6KUsGqJlU/cwJUZt/N32eucf2oVt9iK0QYzHTCIqoW1LLfeLUXsuFvpWq/DQ7xpPBFiv
ls5pAuMdH1yOkiawlJqNi0Ykjr1XwVVDhmeiW5EGgE56uGv6REK6hjZgCIuC8WcPWWYJEu5aRY5q
/CTMgCGwW2lcps0sNdFfRt1e5fd1yql0lE8Tmx1as+qy0wYPlzbBron3GzMhdwdx+MlBX/aW9kBQ
KS3hQRlLZoSQjcB/57Ly8ih3SJ0/KvYd54RyyW9OLm4W5rHBW7AO67zx80iUkl078QeHINxe7E2T
UVkmey4Uj9OUDF0dupoPca5f3HSjGh5tEdeyIZaLxdR3oT57yRrpLhY+l9yZLSzJihUD3l4zuo3g
VgiZh7L0CcjVyCCicZbGICIdcq8Vk4Lk2fEsSeY6a4wWyjsOcaPmh3lksbKBE0FcLg5ChBYBd/q4
MEPuj5VHQC6Zxv2wnv1KaWnYmxXWXpbb+Fpoqxw/2XWFChnJEgw5SBd3HUKWEYmiDJoH7HkTD5ob
IfR0ZaLtpu57XhGVc2loj8o/DDpUI5Ris2oiUXtyNROATO6T9q274PbJRKKuVxrztfR6G7S9caGm
lyPkS3vojSFy3S3BJrUaRw2UvMaC0xtxn/liLWL1Ls4CJvhpsK2e/Ig6pyLvHTF6J1J7VoHuEzgz
6tp1pWqsdY9o7UTbbSeaLvVCd8ymCYGYS9QrLhFASXj09sNJm7uWvqsoSxXvlkf5oTLzvAHGGeBr
GfjcbJHhzUbcenY+7cEtlHYkYkhmiitLFx6GJpcoLxuz3d27az9U+TZIoghrwrmoiz0sApeCMXVp
WSzIg1P40xxOI/GuR9eoeRqCY6H5gqI/Q0/sSDXGo5MTDtVufIJ3g951pBPztId7+9nKWHU9jgZU
51gc27Wz5iEoS5WdtDFnuNE7I2xvwThVhovGVkCLvdsms1iwUB7c3U4ZliCGsOWzzbL/r+Xys/1y
82zFbJCbSQpiNY31aXKkZpzls3VzORbALKM+OtOX/tneOXm2eq73KdMR9BoL6HTa7aDhgGEN3T/b
RJNIjumMkRnYSqdJT9U4o1HoQmJ2jTIqn+2m62fr6RwrNgA6eHQYGgEf1V/HRC0LJpoOlujmjrCc
Ohii7V2h540dpetuc80ZQt0zwwhH+/tshT2gi5zDtsFm9sD8Fbts+iicMoSNf8XDgHejfQZ7wyMU
YKsvo37Lsd1G7ZQ1p8UcPLK6ccheLoTkDXvSs+rTh3JYO+ekb8hGwx4cZIkMyJ59BAu0WY4l8kRs
7WdnkmhyrXEIPJ2+NKT1U+ICNKEvJ6LRnfqz6O1aXpwtlSQP8P+qWJaoiMH0va77xPjZJiWmbAcS
XR1CBRnWq8I60zcvCyCnBA4Vbau0WJi77zLIHDDatK6b87CMXiUufIG9jY1sZ/lPSaLkHqRn48B7
WRfN24KszWSCk7K1EsLuMefgMsmEOwp9fRau9cqHQdNG4sDsLkIPkpUq9Ge65H13Xw+1SaQULfVs
PZEUQiB7Z9hzAeQmpH323K0aT4VVaMWJ2p6oO7kWDcAEeYOu861bPJl+nVXlFx+6SizmOZdd5R03
i8ztu9HR8u0Bq082gRIGpvk192U9P+WTJ82oNHs3fzDmLVXfsBVQzom44SEJ5UTFQSqQ4y1nB7uc
9qM3dtYWgpMTOYBBdV/HpjPN1ec6y9bknFTNgpIP7Wzang2OeW9Pf7DYejNWqX6ZLaBXyJxDU+5B
KWn9xdeqMbkfDSjUMXjd0l9yZllgvXZPscBcB+PrEERwyH9OtVOJD1NaOorEtSzXfk0JBhY/nQJT
5RhpnF7dJwyL+qjVgNYjv1C+U/F2tL64q6VrZNHki6L7ak6Z0/3NH6z0OyJ0gRksOQhxYrDPnKxy
vL1kbjWiE4ElXT6PZNXIZ5z1tQ6K2fSar/3Y4GDjyzlLT01L5YwRhL1s0EF8NXeMR3AoNyK4nrWB
Ocvu1yZkT6OewvTygry1E+OhTpeRjNxumJ2HNMnJclrGwux+1LKutpM1pIX/5LqpY4QALbZ1HPGY
Xv/sevDJj1NnJumFAXtqhJZMabz1qp7SsLGckTpqUq1DjnBaWqDo0P1CwwBdiNF6TfKS6d62GxaS
HRs0orP1uGn8If8BG2hdHpfeqvU/Ew08+ZHiu3AjpsTKPOULgMal7DLNPrU1Cy4spnFscAkhH+ie
12GWH/C5plnS5SKhTnaatUQzxGY8ejPGUeE013Z11FZRrZAwayd7GLSudo5uq1turFPnFvctlbYT
UjbkXjRPVdZ/YZkb8qhjPQ5cyI7uRBnZD/5nrbLgfA0qtzeM3atxiSothTnfZ6zlo9LrnSDcOMTT
CTkW+udST1yQW6Dq6XNtMe5mS+/WFlKXRqoPDjBs7C2YBzRgcEgTgm1qb4h0xyST9x3ca8KDx8Ve
Ds3idGT5pUAxQdM2kppdpnNC5YHQnr4Kf5Ej1nRd+WHGNS/7PFmr1uAhh/8osXYNH3gX5sKfq+Pc
WW1Opwr+cPKpkYpIVmOxHZteYdW9JGKPeVSdTD4hK9CTS8LkNnn0QKP3OsGch3MFCjZHjq0N2XmP
HR4OejXBYjASv1qCXPdBebylYVxfjVMl4Gu5BUcdS8utfqG8qMpoQcQyBFaNpu/YzJmymeJmzU/o
TVsWjnOnd8d2skFyZzsh7BtGVZsCvEsCYHq7YjyxrUVSXjZn2cbHEkjBustbbzBAH6psjTUchtUH
Dl4MlBdg2zXoplXrsJPcnO00k/hEYHxni5pQZ7tcvzNIVT14tyIa82vpt0m3csRr43rnLVWrogHI
Q9M+jkVlGZ+ZQuHiTZyhWj8DxdUTEz014+CDd72bhUXRbis5JGpnU058Jvej6iwtKFQ1reHUz0UX
QGAsCNPyHXhagdbsx2CNsaH3dZcwd4Hc8lkGOZ4JZqxvRsb8ugY+P4N/mF1QuE6tHsa1Jvtu1ru8
Zr4nkgX6HShYBLfey2MHBK6NsqbWmCimdeKdkUvVJNuaamRuRhlIuZ/TqJ2SFAFe0GDrL46Eo/Bo
7WTt9ainF+iD2WjtGY6dtTdodLPGSWKVLON95kmpC1NRR4xWLOVxVKT2xeQI0E6yTIAuPbBq455C
G2+CbMOR/3HcNvoVCbevu18mAgWPviIN8OgYgwFwzXfA9jlMQHDW2piEu1YlZiMdubJMJDzGH8yO
ALQOTUkextFfx8G7I58ee6GikBvg8DxSDug6mRPsNDPJAOZEPxRXhG7Ap81yZrPwcBgc6GKg8Pep
z6DgzJ30Y+hkNCo5Jq9qLwy15LK6q5gOTZXQYOJKCmGjr8knJO8aSSIcQm1IIpob7sSVKl+jUiOT
97EeZ0YM6YpfEbl0qykDp2TESQxpWbqxnfcLkTWagaHCVsLkiAYXdtEJ48elD6rE1yesZ7AAwQSo
JyEBQksiLtKcbDugZDNW/Gvs1AJ+B9E7mGNjA7lLIvgivERnSSc6UbLZHHp52JSbMI7L1uBGVsot
kSdGYvRH4PeZE0+M9PIALQl3u/oTbo5NMWMKtXV8bMyBbTnfL0bWovkwYTIFhuQ4ApLtfUUugCay
iMyzBOqfyaFzTFIzLR/A+2vO3JIXSTRG29PaZytPe6Ic3niGTr18m03dLSCFNsSU1Qvu2lghp8gl
Gopv3ri2eqxDt6CfLkYkPjzJnqkvrAPGJYnbrM53kWfbGG5JvxtRCL+ejkyMXainrASS1F2tE+w4
vlovW9Kmw4VPG6IFNFsNHi0VPgUX5BbU5Dmsk/rQpJsrD7ZXQYsqbaZ3oTN0ix90Qnf1rzNztnRP
mJ8wgs+EbWAytzbgRECzcK/SQjPubDo4k5BgvaRPNboC2Uq2cdiVxDyBjRpGbX9dSCTIYSNpQASF
YyT5OQNTaw6K4v2DjpxSnQUHdPnYNxWh79DBsPxxiK0jFbVVewtVeAwgEHjaY0wIMYOSKZFCUKJ6
Tn9pVEvEbgZTa/sGIqt3H4sZHsEpn2o4zOA0wNRVlpPymk51YQX1Zib6F7rlTAA8OkSASGeyxRxl
uVIkVQJe6fYTjvzCuhD1NLRPWHJmW3t0t5l0d+Egjj7UDFSAgQpX6TYcEgCOO9I18JmWsMGMS844
ef5FMpDn0nqXqf9QacaqHvzMKpN4lAv2BsTg6AxfU0g/7kfNJwpkPHQVHdmFAZmbRy4eV/OpTaEa
RTiszYT+NtY0yUcnsTx6GVEZ+U+4TaV6SjsP/VDtE0qD+x4YhHk3J7lln0XrLs7fVuer1DtztGgS
8Kgh++HjmBR19g3Vd+XeUEheE/tBNVyeGi5igtyqVwTVVZWwb8axCgsUsy3c2M14yPIvvfa0Avga
mCe8z0QUr3iIOAjAG9+jj7Bef+WrkXVT0te2PYZU4rRLzimxsg8aIZsqKwg89PEUSH3IelWYl+PF
br1As7UfSzo9ZZ16tHT7JAkd2zcAknFPFk7WiMpu+UrtxPWXnHKPm8TfF6UewkT3lRuc1nslPU0x
hamBhWqqWU4w9QvUogTailiR5FA/NYdOX76qgmGTBBsm2Rrk6v2ndU2Z3e+D5Fpos2jzTfdaSWzh
uJG6DHVDOftPBNUw9dCPyrT+fP8yr4zwuQ42Eruvk8kvRs/+O2d2LieZpDpiYB8df5Cl/Lbew2Bl
y6Cm1vq0HnIL7Utp1c1pWglL6nKcg6zBkcc687cDjs3/0RbEjrIDfGYaWaP2ZpxcS++HMzIdmbUB
LqXfYh6/QYP1h75kCN+UJI2UxiEfNHQTYMS3vCOuyez777IRtrK4GdS/8l3TmCcjtGlkOCrUKfrI
LCHXGc2Yg1QHEq8hWS7yh4EGHJPweSWsFexm6zu+u9JybpBwr+nWzzeD4xOGZWitEDn9/pBlkxAl
IkcZNgxCxJDFOrATJKp9ZBWs+nLDHuGVJd5+PdwYIIvgnozScV9cL1RN45S0o8swJqz1ykoOBvSi
9YEpyUiaCxFvX6TWmI8GjNOfW5oUejgQ7oA2tGmzn+5YohNkocy/fJ34YFA5pSjZcmU6t3jT1qtv
jUeBjITl7TDUv/YyMAq9qpTjSVILt0e2e9imeMXv2JT8D3NqaLBdUHof2kF9SAkV4XQ5MvfEKtW9
8bGJZ6Hbi8/e05F1onFyLPTppoMd0e9PDOMoa0zkkiG2a9f+m7VQfp6FhnKGGGNigtgE9tGUmGwO
01ZAaY2N5/FV8TzKqv4daz2PuNzncVezbIwAbV3MfrQMItfD9Hk8RmEPZNQ0mKwBEBUGK3IaWRWL
Nu9jbArqiVpzH7lxiDF+y+B3/FX0Rp9HcoLMSvJ1PwOflkQgcZQopx6/QMjVFK3NPt4Tch/1+f+O
/aqpnIPteRzIWINc5LK2pGQMY5R1vDGqH++WxZmbu9VbZnWWA2zfJxMSG0N3Tq8lnjIoeqEnVQb5
eIYPeKwgkqYnVyyNfwRwcchtAjP3eUGM3RlI02Y9+u6I9/0w2Yw/2+dR6PI8Fh2p17Mj1BiXNOvn
0ela5NhTz8MwOLi87uPV4nnUOpU9XX/2PIgtsd+yPrWwPjrAjX1Yuz0PbjV9H+LOzwPd7Xm4Oz4P
ercWB7mjYTmeQhpcptY/iTMYaLjVDMuLFDB4X/nm9toh8SY3hamL+D6qV9WYAUzfBBp0DQn5ceoa
0tkScOKRnHHWAJ4FksNJUThXnN4r9nC57hTpOSmV1xy7RXBvc5FU+h2zeKOOV4i+3qdhMHLnyAgd
J6LErUdy6KZdzmdmgoIt1StG4APlug2bbl7WUBj07GGB1mA6AKf2xXnrksU55XObNN9V6bOfOfj9
NGdQMUgbm5Erh0QoZzWABK1Z34eRhBe7cO0o8DxL3yORSw1u52xrVUx+ma3OQwWBLMjojpoAQiKM
enfd9b5kTO1dQW/22nE09zhNMQ2QSFLP7amhqSudk9eNMzz8DrHIx823J+1gw8rTokKmlDfKXMvp
I0wsBhkaQIIMXeVLaC5K4XQHmqarI6C6KGNja9LuWGgZ3v1MqwFFG20CnHRKUmeCxTBrK04avYB9
R4Yd+APZN/VJs7GTDKsKnyP8wcSw297kq39CcOO1kJxMrOfSWpG1nvSazVswzQqarVmN2XHb8pLr
MnkgJ6AE1Th29mSosw8pcAxgYOLW5ALk4IE7dRAIdP6qzvMw7VGm4BRmhBfSCg8QuNs8cePbHNPa
5PO52AxYr+kothGM0915oVKSEYUvUVoHI/zY6bPU3U6c2VOsLgBWRcqscgLK94gYxrSZNwv7MGI2
Nl4yguXoKzJ9yEISAMnmxmhgTf/wRToNQTWlYIXSbRlDVtBnGR5Xs1EwoMkgQuXsJ+1xbUeDofta
6Rqs1Gqknha0GsesQqDCuLc1l+Ocsd/EcgK6CjtbjhZUpBS7r81ChXwG18e+AJ95Eu76YirTr1mL
5BB+rMpAz/S6nU/l0NsCdq4zFZ8Tlz7tIES/0E359MhRlgmePOWNWYeVPckNchh9X+xToEOO4Sex
oVfaVsVbjfHzwWFzAl8tMms5mA13xBSSQXiY8vKJ8jNogAIoZXA+czHT/sD4HTi5MwMd1ftl0bUa
d0/vxNcH1YyJJx0UwCvFEn4rTIzTdopbf3ykWARzcwPPbx96yE/9oD6O82d79AKS2U5sQ5HXVvcV
jJC12W5UpFeipn/vBF8KShjTxUn26iyHDqUPU1lPsSMFsHZiozzpyB7TIaKy+39rO+cXWdr0pY7U
bzyGqxZhv7ZDEWrxIHxMMq8FljM8vDQh0T12teELvX7kz/ZnjPxDaH/Q3Ea+lfqGF4e4snXYr4nJ
BrNK7C1srDiunryues+rBjXEoq0+wpck0IRc8cwb2HbSr6paPxStd95Ec95a43uTZyCEfQSuHmfu
+FR7y+dt1e/5RM6ElJzh19y3+OUyCvvJQAzZSVE8uEkGvWc4M2W90VO9efP7L8CeDifra58uI0kL
8EFjiItuOWW+G2eAs/CyTskwP91Yoledyr8PynUh7bv727l2AmmkV9F2+wNTHyBhbKgL3NDJkQxU
xYxmETFJJkevdPdtIfRn80ZN+8a65KECxDiYz4pXxVuRMNeqtGqI08z63ncuDUCD59Ruz1AeZ1sE
JTYCDsjQ+z/72hFj/9l7wYiu0sNI55XIL2scq8N6Al1C294nuYx8Q3uiWWOCBGGQ6675/JcBPa0i
y9Jkn4RvcDbSNJ5H+dECPkBAf88wNGrm4lx67tlxS05JHFz4s9wcgqAcMRdUgQWXfhAOZWf5AD2F
ahQ1tWq++4KqdNpOo4Lcm2nAqLeM8K/q4n9/Ig9XuJ5Bw3zdLpgTaIC7FEMs04YD81cx/PX+Q7zq
R64v4O6d+ov+wF5FbiC9GGIqux/emAayE7Dj5ams7ftOND/fv9wbXwWGBv/v97hXxXXpu5sFh22I
dWM++NYPz/w2qo9L7v732xXXocXyoZybtn61VTaQsja/Jgt3KTrKpYckC80uPc39I6UxapP/UkX7
v4/x/663/+4Xj1GRYwofKB1iOpTHtl+AaQhJho+brxrWKLe6yGsA5dX1rrZGYFnXnoEL4zTxPveZ
B+As4kJ4f9hOy4R5T5ezzrJMn2pZnLA+gKm9EEuLO+QyBA7icnakQG+SvUw574ZLWt7f2BWuPRv/
vUdYkmxLJg3vdU/XMDIm4Lge4N2tH1rCI7auedL95CtmT0fNbE4E/AVGhRgag31iptHF1oFHG/T+
krtugZ/vw6IbBOOiwySl8vd3kwlLkwPsIlqq8m5t/Hio9Gi22w+22z1uOASJzg+gA0YMwYKtRbBU
eseZmC4Yt6dRuxVTab61XVrEZbJfkhHxymJqMSqGZBPfgGUjE9Az9VAb5SdkIE9OZ7HHtAEUUR6O
FqV6jan/elpwFu3q4dhRbaVgMzvVoEAP0SyCPqX+SMuK40N7rEUdyyG5U6UVjav8iqYxmPv6RALV
g4FJp73okZtByJ2aWFcLqdYQODwzxoU2Zp8OVTNg+jXd2GLe+uZJVNBdDBrJ+712lmkKmHVFafdI
h/pwWn8JJopW8lTJP2+86Lf2st1rz8AiiYPhGsBCElCv1eIz2iMlOEs3uiUnHI0q8DB/3xBFFDM6
ItK6+sz8KIA7e4WstR4iKn4UKduF7N57VGfx+/f15u/HqZH78oR4HcmGyZ620qUBhLtfUsLTk8w7
YCr3ceWW3r/Uvq29xC72E5EK1STgj2dgXYdCWIr2VhU8gWH+Y5HZYXJhrP7x/jXe/Dn8DCzugUk4
ln7/nLp+HRT+M0M8GvE8wFCDe2YZH/tpvqHhf+tCGAVgrULAKgOPqwsJazLy0Zv7GE590Da/1uZ+
Wv5K2//Su/N5f3h5nb30fbF3F27hZCVUjThZfqiJyIj5P3rxyRqMG7/nrZfz4jrPe/qL6+jeCPlG
4zpeyeirbA91B0PtZpKyeGMNOHiQ7pAn/pvXVjmu0Zt6NVZ9vGb5I7KPw7R+0/R48fSDB9FNWTAh
rQOGzIHOpF6qf95fHm99hI5nUwmy3s1XjULeLYQkrzC0GhK6ayK1XXsK0FWI8jIVZskAx6w16w7f
gPLWi3zzAe9GrC67AKlf+79/8YA3bJ5FuyDU2Jy/y+YvO8WU5L/0z/93sby4xr5oX1wD+ocm4Dz1
8F2w5Mrygyw+uVNzo3x5c+m/uMrV0s+9uUNezS8ZYeGOeXlQ3lex/gd+7f/HhuHusDidtwBovDob
5TrgcUNkDIP7B4eJpqk3eK7fygMQ++jgel+iP/BohMhEsq6P4JUyfaN9ZmcuyVoX+oMaRJDN9UOh
999GxK6Hvsg/QF87LoRiIS2mbfBPeq7C1VWRJTqM5rw7rwUyJz90LX2Y8ilpDFuI39vJrpfz+4v4
ref/4n6v/d0qU8jNSwa2bOJLRvNzxzys/V4Afr1/HUw233oyz36J/DqLYJjf1xP0HbwvkprPxVz/
WBw8cbTsHnQR1W5zguAe71KYyjcomOwALl4ghzJAvB0pzEIOoyah4iyB2Q2RSIbnCs8C6JqgUyDb
OQviypkxBrbQghxLRqJ1I2dTgc549wiHPzaIfsWcFGXoHLXKelo786FzkR/Z8rR4ydNsLJSUydmY
LS8wJyPY+uFPXdkXzerC0tVPhcB/usIsATqCjWPckDg/kgbeP20TyGecAFsx1zo5EMgyvE50wjDx
B4ew4Z00rXkYqZFLFE2Qy4Gksazs9XCh1JnH8YI32lf+zEhYJQaHoiI4KH3smjZsEu20F4tuBVMd
DkXNs6lpeWHshp3r35MVc5TadMntMiBj936slgd/aL+KWgtaydjYX85K6p/wgA0WHN/2ixZjcek8
5vL1FgjEl1iJ31hU+zly/RHs0T94dYHYvupJrBK7FbwR+KjN9IJ1M26hzXpY0/YuHTFyo1j3u+3G
bvxW/whjTWDQZfG3a3OuynF6hek2W6KlcIrc8Gixb2whz+fw77+L3FsKWeYlLpZ9z0v8xZaYNQiZ
2Te6GAqcB7vH9+A7yeQg0IYdxsn8JhHSHPDT24IOnOSQVVCS5TirYEYzfmhtGzL3NHw3ttI52GZZ
xENd+TcO39cPnxPJcfYZmMmU87oIraA4IFPp21jZfji00ELJQPEYdhY0RIr5QJuXN5zRXp+E+yUJ
BqYqw//puhytwVKdtZBtjMc0lpll6NdnLGRj1BeHHq7Oja3kzV9Ii0MQAS5XrwLB7FSY6NP5hZbL
CLqyx425EUxyJ62+CIxfDq2DIknHhBVCRPodIsmfSL++5QDtuIukblBk8p/NsMaQIoUcY2P8MuJn
f+OhvHmX+9wT33I+huvqpGmQIkMcb2P0J3ddRyaypcfVgCqF+J3BXePJu/XqX5cFvIcXl7w6sm10
Mfw8gSak2c6O/T1X3SFzbiXPvD4yfr/K1ZG9bhCwUo8fBqf60JP+akrUSUMR9PBe33/VzhV9giLk
92vtD/nFF+f2flEo/CrjNW8y4na7Adouljkyv+eQAUxR04rCdNX8qrjTB9i+gWbs9yJHwYimx/bN
g761elY8p621oUre8v7oQFgZAzIEVnjozI3Gg4QcuAZVQ3OIBtOeVNTXkIrBMTuRHNDnG2MIMUvs
qnPqeAIHWuIit3pAcZxVijiqMoPag7KBPI6wzxn7x6tA93J0k9VB22E4DNaKFHEgjSr6rxifi34L
NaRFfSDTgrw/Oy8d/UCsWtZRscKNPhpNT8A1hk5omUs7ZQPHDaoiUqioa+vIhMmTp3qSBgONRWF+
7Eju6pTVbbkRyFVYKCqS2tn/ewR4FzeD6X2EcypaVLqVA+tf1psftYiq3Ru70Jtbwm6rZ8N80RlA
/f7iEFt17Zws++ov/9DRc3gG8FBBR18a0bpmNxbK2x/b/11uPx1erBOMh5KG4CPWZFJ9Is/+B4EU
xwK0xc3WMxZOZ98Y795fm29eck9eheEALHttJ2e5qZ6Scd3GDWYwx6ShSNla9Mkt4quT6MQv2IUo
/eesu/Fbr42Bnz8KYIY92Aq/Fvt6bi/7cQLfndn/dKOIbb8s8X/OsMJEdHSAQPwn5pHoQRU5f/OY
wjuDLIj7wN+FPd6Kpnlrx4FusZdz6N5eIR7YtJruChU3nqx/Mvch677py61G5K39hpBUBvSsTPCO
KyS1RXqU9FhexqC3ASrAZvo4tPh/iRsv9HUFYfovr7O3my/WUFEuCj+kuo278t7GTWMnO7+/ZG5d
4eqjGNIOoqpftvQgfJ/ro2XfOHPefB1kEaDWdW3CoK+aHEvhVI73Vhtr1i+/ebBUPJJv+v6PePMa
vksAO7ALrLGra7C1VHDUG+qL4VuT3JXpnbBujP/efOP/dwnzCqrPyQhoBoc3AW/n04b2BxfoXwX+
GKlr33jpz16YVzUdFSplhAmiRL16dZpVeomEWLVYbvkT7JSp+WdJ8fxukvlvbsM4LE4/U++leQAz
vDlC7fxHbvUvuyi3o+FKBD0ia8OqJZ0H1kR9cOrpbx9h8cHMIOArbTXCcdkL8ukncsN/8nasDtU6
1odE6nA01UZh3JU/6CCgA3aKKCOrrA7CI2QeaZeiXSxNjGYILnHNoqLerLcbL/QN2BjIDp9xzkJY
QLStvy985N7NZjU8Amxnv7Ve9UmKOhzhsAK7RFjnfXGtIdrgqi9MvNzBYrODrmRrBI2uYS1vQXtv
bawQAXU8+wiLhRf/++2Y1EWzofOVrLX8u0bVj2lJVGArTDeM34TE7l278WG+teAwOzBx1meb4cq/
X3JDb76ZSCNi+PyHgc7d8hZEtr9WHBbf/3reutIO2mBDwZnxykNZeVOuV6SAxLkszinee+OqR0Xb
PY0IQ9+/lPl6u2FFv4AVr75UMOChheMERhrJ4xbRjp6tEDZBXAVV0ERliHtQCDHxKfkzjc2LiKZj
G7RBE7YR5UlYPU1HjPDC7uHmwOStV7xnpvzvPnUdvY4zlaZtadHGdLhnLzaj7FgFGHY8jNF2XEJk
hMfhiOg88G686Oet4/pzf/Gmr/GZbEWWk3lrE1fnObDiKSBuO9DD5GJGSFpDODMBksJYBUu4Bv1Z
i3X+CRZRhF/vMT1u4a2a/a0F4dn6HiPDNvRqtGuj7MiAuRu0NJ86Zzq6DYwd4wdujjdW3ptlw8sr
XdVIVemRJzhxpaQWgxYNC0vuMBNJg67aGnepSN7W/rFtB8y3ml77H87ObDduZcu2v3Lgd55i31zU
Pg/MhpmpXrYsWS+EJMvsu2DPr7+DrnNvWZkJsXZhAwa8ZTvYBCNWrDXXmCo4NwETZdVMSqO5dqX4
FokHf1ry1T0XK7IGY2plOAq+NUfrz4hsyqprLfcEyEW+HVIryn2dhuscmzVwOJvPv4uzw1GTwqyJ
Fj5kCx8/9iLodHoJKQzBm1oP0AUz/z6vvkeIa3z14e+OhbiSOA3JOS6kJynqmjsx6YnJvNR/gSXr
tmmw1h2k74rbYiD4+WBnFvJ5NFyRiJPISR+HpGFBF0iBgoy0MMy0UGAND1GE0inyfjD59BFKAm3k
MH4LMLpB3iATT0Wh68xyMz03MjYf7Qe26Utp0TMVUq4MJ5HZmohCynHQkGQ+/X6TnNFo09/rAP9l
iJ5JbW+lyVnXY7IDybnTsYRWgn4na+JA7LHK+m4hsDhGyBM6k7tB4E47Numyk5JO4U8DIhZsp0FL
AD8FhspzavZdaLhVfRiQfzvK00w507rdwss5nXYMbVjY7jIRqM4ezXLmMoQro+CoNhk3RtAi9M9X
ajrspQBQJkcVg0SjX1kPwEDXfg93nLZyDMtwWqV3ERVqbwIDMo2l8Pr8M/njwuYV6o+4txVS39Dp
xZJojiWl9QGT9ar5GSlihvL235OA1rRREe8O8GO37ezR7fTsb3Ks5zczU6yZcxwZIYcexcYmeIMU
/yrAtNVMGHPiTL2aGmE8Tn4S3NZR2V6KtNWhC9ukHSzm9dvnL+hM6p7tH4NJ1aayeio60xKli0UQ
pR7CGFSWSZO4fjHkLqpja6XTdYiJegGvmR4aClrlK5XBzIUY/DTm0i/DFr5b0FpFmBYKmPph5hoh
yOdITB2clfYd6X6Os0wHpAAjLHeCirSwuZ3uqvPc5tnxC8mk41CWfkpKv6FIPbPst2pGs0L5og0v
mRq4tAaDLEsXBjwzpRmQFdliTqvM7o8zB9FDmtH7hbxWGJdG/65bI14U8SoqCnfo0vXnL2gOVz5u
3fPtUevjmIb30THSG8dPlU+hSOFHaei7eEWEqRbZdmJncN6aF6X9OiFk/XzY+SZOhqXfnHAF88GT
5pixh9lSoQfFa+4G0he74Qtq3IUn+TvCPB2FDWKegbOr88dHiTFR4cC6TT254pBuq/2vqcn6LaY+
9N3Asl4FWvZqwJJYJVP7VqG4WNg8zr5LqphUU+es/XFghNC8nIoinAslar/16SfbTJoaooUF8Zqk
rc1BR64XFsXT4IdXStzD5kgl/0T3CKVQEgONx3T/V7uWk0VQdOsC1WmeSws78dmPgyQF3iV0Op2k
xZ2QIBvhdAo1DKi5EBt70g8qdbayQlqLxN1pk4W7OzskqREUMJwsT9LietFqVlDVqachSEz1cG1V
Od0w/UrtWPHp7Sup4nw+WZWzT3SucUL2nS06jw5PeOTGjjqz2OswP9TD8BCQ7rQzYyM0a4dL58af
IO/3GtxQBY4oHirQu0P6OQ3kQFNgbExVeAvXdHoO4S3/cU3qx7mNlLfTppxrSmNs0EHXvktD+KNQ
8x9hULVu1ILopX05Rvana3Cf8ewc4cbS4ovnFFTmR+FPS0Zq5z+4Py5K+3hRkt2lY+GwmjQGrFx9
0LClkAHvRBOtQGEs0TiatQ90AhMjB9JLEwP6+fy5nDmL6HxqHLkRMMiU8ueV54+NF8qKDcqzTb0o
6a3qIijiofF0iJni0JNxDNahXjUUs2qzH+mBnwwTYKNWovIEMYH+KR0U4xIIwCBBsQ34YK2EboRd
BtzWWEWxUxebqYftu6I7F+JsAAxNvopF6Me3apSS0B6VgupVVsPW3DRBEVK1JmddrsC00Jsypthd
bnrq1TREEbxprjVZsIo/fwrnJiziMAXRNTHyScw6stC0kH4BNlfGtwIJE8lo4lca7Ft9ITt2LtLB
jAOJHgVCA9TA0YE4NHoBq3NgLKQ1kSHguuX7MOi8okl2eQ2VToJQlo0QGRC+U4v9/FbPrQdUZ/Dr
+O3fc3zwoOnCgjGrJB6tMD4AuMzsgWPy/5yNmakd8KVoiuk36WxKBVqg5UvJh3NhOKQCFOaEB3h2
HKumZBVb4JRasafkkrKR9PqlyuCQw9t8JsFaumqHma+TZxWf4vTQl9CuqUbzeVTDrw7J2cIDOfdC
bK4HxRynI/rCjr4ATMHkxk/T1sO9FWNjP0UDAglrpdEQstLj4R29kuEWuqANFQ9gt8mGCNa6WKrs
qmeWKJZpHNjol6GoeBzJ+GFi499rt16p0jUFRzp3FbB+2ykdYXzAUF63uh5SX5lNnmisc4dG+eWz
U7qOpApWCGzCEiyEVhkPDn4I561E4lABgOCtSqxfpihnm1M6S4MSUmppgD8VddUthRHzUnoURjC7
afMikDYMTgMflxQhaL2bIcIe2EZ/bcS1umpn2ZrfDKnblv5riReGO7eMu5UOTDivaeI3WEeANuIq
/7fnO/0TiG3Qz5noAY8+NyvI8hwyR+slvX8Zo1Q0OxvwknEnofLUYn+diGRhrzkTxZBImdsZ555T
QtOP9y8hIU9yycffIJduJb7gurVvMDDf2DTji3bJkuzM4sWZVqHpwaZycBK/UMeCY6cZGIc0bOn9
APEu7LGEsvp4NkKGsvz5Ez2Tw9EdFe0BLxgPW/3Ygi1qkkS09exiGfpXLTZroUNaKs82UGq2mQ1f
tKBX1NQOI/0jforZBtXFhWuYd8bjOaYhhKBhlLs7qcdUTlJrWoxbihgT8NV6n68K2XkBUvisl9qj
Eyc/ClvuXCijcMh6mncsP6dEFcJRqst0yavv3CtHgacj2qImceIFbY50h6V4kXi6XtKUbqyD6k6I
t9RC2gywbeHm5w/o+OYNDvDz7LIRHR6FDakkp+Cic3DY4G9F23qtPB7AdHrRrAHR0nRvwWsNc0F7
l/zSElrwra3qvrqdtelRHe4/v6AzhyKOC7P+UTHYQ4/jvdHpLWOCj+thqLrFjH3F0dxtIorS0aOW
vI14JtZJvzANzw2KuhyVLx3Ms/jx41dmY4gBNoab7w3TM9Cm6VO8hvF/b8NT1anXSCS1FS2/+/xe
z85+MvQGx5O5pnyc3+pxue1qv2w9p2oPBZA1BX8ryu400074lyRrTEFodGx2FfKyPqzXahIvhCtn
9nBUTcw00Ghk8Y8X2CowOsNQ+AAhurhTmO/N4B1s9zrrDkMAKKDIF2bcuQn354DzEvRHkBiBKuot
nRecNekK14eVP4ToFIaFneP0lXKuns252YQNyhLzV/bnMNipgwaTG0+yjdIt6/Q1j8CgiGFs0S1h
bExiz0GrKOwVeYalMvKZBjiGVzVtnsaAOY4Dk5RzUiuZLKRhQqSaVnnnkixqN2YDZT2LwYpDApsr
bEaDQIIz/wgQ8WKI7Z5tNKEhREZSkITNUwyozi2w0VpNoGbpEEajBapXWTe0W69GeLG4S8TmjMfR
wfcGOu3GeHpOhZFuP5+tpzPlwy0ZRzUlIY1lFUvcUp1UN0FVbiO1RAgHY2zuwwqsXTXWC0Megy1I
ohkccMHScKCgNHssJC+NqUViWtVe9yR/V9/r5+qhvioetNfomda8m/wivi6vw11+sPblWtuHd+mh
fG6ei5vka/H4+e2fbo0fL2V+PH9MKB0YUCpC7EyUUL+INWVfJOmFWajXQ2YslTZOozfGAuRB4ptF
UD8OI5G7STnQoNqT4gfFvEqk18/v5dyrRPWnQUIng42h4sd7EWae4g7DvXCy3mr5s93bNAK8p3Gz
Gkiq1drt5+Ode3aWovzOyeoKd/VxvC4JwNK33E/eSTvNoIoPPjLrw0PSTd7nQ53ungbRBNUX9feO
fvzhoSIHwzNy5gcvc1NktzbKIeCospKsVKq8nw925sTLaBYlLT52/dTv186zICOEoQf8kO+tC2wI
qLiZ3vTkbJND5XUXmBesskv6G6+wmPcQUm2TbbANN8V68KIb/V5b2D7PlEw+XtH8Kv6Ypk2qJ41s
x7UHVLJxxxrjjbTuf4RW86vWJVxNQlEDu0c52KUk5lST9nmUpZiG+LDqjDzAJxlqryuZjdh9/rTO
nI5mIA/FErKds77yaE0Ww+CTsdaFF1nbjn7WMdbwDXgY7qTyWtbAtdfkk5mC0ZLCUp/Xpo9RDiOr
VGywckXddJyNBPLjlE0X1h6ICU4rPXYJfSUD8SrzntU1fqELPYdyjowli8pgq5YKE7Qlh4J0Dker
gEKBXuuHDrJ3Xc0Ktgwr2bGroRw6oN51tHkWvMzVWKGbKMtyNumwspVQ7MCVZH10HQbBHLJyfSEe
MRfSoLvbv3w/f7P4Cb0XJlxLfEso8byqTgWtYkqh7QTNM2zBamHenvtIaGrC1ski/KZs9HGSxJyo
iehG4cHmUqtfaOlgaf/AOnRVGQsYmzNLDbwccgRUp6gaHmu76PiA0wnyybOy8dqxQ48U4sYY8XP0
bYxSONihBv98nqmnY9KuhtgCvRCaspNDE7xQA/q1P3rWIH8r5OZ7rUY3YFp/pRhnzKQILa48J4n2
qQyoHSs7t+F0AT3iOsR1xcmq2wpybot7o4/fZ27XF1Le3AUNs6NMqhc4MF7fx89t0X1vKSW7QSVd
TqGyoOQ5gy9A80RoxpTVkFccR4ehHReZb/alV+NOYvXBhR1oUMvGfIsLEnksrEn98lJRmu1AB/+E
/2UsBVe6McOAl9pWT6O2j9eifpwxvp5MupEOJY5E1Q7U5jeAqBstGpfu+fRDnceZeQVz2zSn/o/j
VInqmBFcTi8wMUHwBmOfPFeIrhGHRnyQyHMXQv/zN/bfA85z6Y/1MsCXQ2uGljqhvTesZ5uIy/77
aTpuygADRjSKce7xN4A9a9JI1VTSqS22ut/uJ1N+rGFrACDAykD/WfThFhtDz8fjq66XuvFOv3aG
N0lJoYVCUXpcq9bFbHcEbtVzKJIbsMFSGjKQ8+CE+CO3l47TZ0fDLolyNFs9zX8fH6gawNg0IqP0
whFmtdIcBoiqshLSG1Rtp2DxKzkN9HmsJCGpuYBAO4mVgkZvC06NJW1yOm01JZaErVxCB6L3yA16
JMzWCDJ37C32PWXUVnDexDbPNE63SEB4CMq4M9Kwc8Hb/+yjEN+oQgwz5D1cVQLG4+er0+ni9PF6
jzZoKQ3lLtTl0uukqyRCc8dptirw3YLs3oUrJ1jKWp2pDDAiMQqyfXhi7Lsf3wjoKCr1Y1N6hsBO
zg/we2E3G5wNQNrAuioEbcsKadJuiTxy5hTEyPSvzOXvM4cw1NhR1NrcaxRj6TDCp98iRIV7kqY/
YV++Jh1K3opdd6VO7LBOr3Lo0YAoKYX2zBkxXPea9YqJBc9GJjEU23blQk+OVn6oRxuWinAFDw13
LJl+6JZuVBdXIUGqUye5r9fZ3943SVUxy5DZoLs46Wu1eszpMmi5Xlrd2d2rNOK/C9Jk6KGALZEd
zzTnfBzsaGWaJNykfADhsJ7Exs/LvaaoXj5kO4wELnLol0aFTVAQH7I82TlOeJXb2p6Exa4o8z2p
2C10rjVwqfvP5++57/vPZ3A0m0ji5w1eyKzQ+btgMQk535oDONG7Ook3n4917ttGVMfiSU2J3MTR
bsDeSIchNpReFKSUU+MZNnWnFOXGjGHm47WlWt2Gc+nj58OeHlfAdegqKyXwA7IzR8eVRndiNa2y
0hNVfDuRAqrhL4UZtt+5sRCrLA01nwT/2H4Glbx7bKYs/QXw8IEmt2pCLJtuHbJrn9/VmYWHkJtA
jFwynUbHqrRQBBpd9UHp9eMOyPi6k78Clt8KKaPdJEdQ7y+8vTNnEZ4jWEAqEGxAFNc+3lwvN3WQ
wFuCxNJuc7m9TTN51/a0hXLQhNqGJWBLaaw8CB3XYyw4oNVtBEJZVPgexi1Xnz+AMzPXgghFMgbB
Bc1dR5cTYZWE313C1zs6KARHelWuoQBuLNjJ6fvnY52JQemsU2kXwTfFpKnhaOoG0kjCoGKwkAL1
GlWNuqk5n/CxThlUGjop/LzS3NrQ3lRBkx0ds507oBjCr117zKpI5ixUJixlsY3NYfITb+qflppZ
rsBbYiOainW8y2K3MgzSPSZK7SIofsJLBuCps5jCnAvBxeOcvnBn8wb+8SzFnbGeUdybY/rjs9TQ
aI4lMrvwfN1H2F3DeussGZucSS4PxtweQsnyWww6G0deKcH1BmLfhGufy1KNHy5WJ3B4lZ8xGDfE
R7ayGRsI3cJxniKd3Tco0gKOt9XsPr/wM/OfutysJeRYABBsjgT/+NS0HO53OfTz7HpS8eioKCTj
Z+7WTb+X268m/rCfD3hu46VDm6XEhr51St4aMEOqojgsvQrtNFA4mydlTONqNKcaREkBlrxserdT
7cGlbwyidVq8fn4NZ9YXi/2KxkKVxr2Tgg4BgWijmNiPn+8jA6hEbj5D3t4ber2wMZypOQKyImXP
kYu470T2Stge1KHCWIqaYCVEioaqYhu4pdwBL2kGc9Nhxc5kdl7tiBN4CvdrJQfOA1a+0jqVEZNk
zYRms04efbVPVqNRme6I0+lKjUztCis7qi5JE/ILSjXLpxyVFss1xzNnEJTzPCsyOooMB+zjROmr
tMLzgnhJCrKtHR1CnRHtr4Y90dkQYKHF2MWrRl3183d1bn0i36fOfQJnkknYwQ44XbGzxsI02N3D
l7inw89KyRYDeNe5Y33p+HNujbYI0NhdCYoovBwtij71q940+Jpzuxu24MGZijpuaJZZmK6NQbfb
JHAcA8rsyJhZahSflu2gRs7i9AJYPG07AJoyrJdNaVyIlc9+QWhKKEU6VISglnx8FbLWauWg05NG
0D7H6+RiyqH4NekNc8LSxKoFQw8cI8d4VOtfLJ3V7/OX8jvXerzcUeyl/5iljlXjaDbEY6XiW0QP
qhj8cBV05WtrFrmriYCWGGG/1EL9Tl2t2oW9Haz8BmcWRTLC1WAZCP51pXdDgSQBQjNaUxluUjep
havjC78KpfqNykfg5qqWsJJWsTcppOeKGutiHsgSq/dMOMX6xwF0RgHqJ312vZYOMY5iHD1yuEJu
H1TZfWt32m2Q1hKrjxFU72Npt9jIK5NRuXRGiaXTyLlJTjV7lnOxEp8A76hDOo1omW8qlu33bayb
udvEeGyuMWOnFcnwUXdCKQX29PmLPF3+bUB3zHB0qSQDT05BSozxcW7VXhyDHg5h2a6zCFPbopE6
r8RC4pCrotrOHdoL3/WZMh+w9FlQOqcf4WgcfWOtnwq1n+gwU7EHepXSwH7sjDjHE0zrxbyk2fpb
0RtatEqBPCduhzf4gCR3wFoEKRGuITG1wM8fh3LmecxlMcQ7tAfNle+Pn5be0OiqqUHhpaUpXI7D
fN9mCX4sohbX4MDpSiFeRxRcpdWo46TYDrROCFGBJ+6pMInQenaSsVtbVjXtK+CeGHpIWPkmeB38
L64VhRMFPdjOcy/Ax2sdKwczwIBrzcZn+MirBIJWmgarVm08tNdXsZ64FR9OOfxsibamOtn0Jut3
PGwURJjK5K8DNNipvrRkH2+v1vxelVmcAbRqBnZ/vLAWKEQwBWrIYd7w12pqf++zPCS5IslrJ8Dq
cOFBnBuPMzxxJQEsG/rRSyNBIJWW6BKyqepLY4tXKwbQ25YggZQ+/J5DTN8ArXqQrPoHPlfCNXoN
6C2187ZJcxdbv4CkYYcvRi4WL24+q/y5Us4Pw0EZCbaPkPdEjSYNWGY3ccbF5d0t1nYbK2s2Uj7R
mSOt8E6iHwfsbZR5tWpgNNVujDZfq7E++//ef/6gjic3l2JTUEdCMa81JJk/vhfa2DMTp9+E9unK
Tc2fFtZlzsCnlo6u6C4D0H6fD3i8tP4e0JpVqpo+a56PZmg3Jpy6ywJjmkq+j+QcKAiWJfW0Y31d
S053wHR3h/XN7vNhT+Sx87goIQzSX7AqTpQLA54XqGcCuqZ9fW9AiYjQjtMju9Oq1jPKAXda/dsg
97uyU9dDoGx16spdE3/vYnkPbMWzx2mzcE3zJDyaB8iSyf1BTpvRfUcfRWn3TWepNTAQw4YcoB4C
1frWxtqW081lEyaz2mGlNwOl+XyXaSEyz2iLWfcCZPQktKGZHD3LXOKgDYJV92gSdAXWpWUVhF5b
Ye+LB6ePJ6WQhy68jLo0bbZ2gP/lnZZMFHNGJKjKpS/1ur4ZnSJn2qh4gqyHKLJmh86wi3fS0Ms4
6oWc9hae2fGuaAHEIXLWEQzQ6Hyili8SK5bp47C3OGe11t7REy7AcarkMsukKN2laaqbpFrGaikr
cMI0ZAeAcTJryKnS0DZ89LYGMI+qGEN7m7Y8l3FfJ19LYq2wxTBqvBBsR3jnrIfu1hyfW+pamRjc
votWw+zZlsNWR25OucTVk4F+EYviseL26MCt4bX0ccwt7lpa00Z4rDjvbeSJaAcxYq6368zUV6J7
iRSCyiRaR0gInfZRGZuVNi4obX4f7j7MScQYKkDR+dxK5HNMuhFp2EYafgrbrmsPPXtCrvmbyg7X
Ir8b5lIkFSkaP9ajqa4JnGZ7nZWa2Os2MrGdLvfc6S539J0x9vAdi52gUDRpkoci3VNrFS6R5CVG
eNnL9Jna1SYIZHwIAWRMqWsUd339GMr9um7sa60qLsIMfGbM0VNcWsJfYeK76TGRQE6+HoZ43UHf
gJ68MMdOxLIW9X7a6UgBM90IR47WqDwcyjYH9L9NMxyZRs0c3bZ1fk4DpPTGKbp7iGIZki9nWOH/
CGthjnP7JgnRqmYKQnKxVKk7/UTnSzJmjxQE9aSnjz5RqYMwKam+uRViDF67TMKaBa0preNjbumv
2IB3d30UJ99HZ8gujUpunkIpVb9aoi9DpKdR0FJ8VZQYT+GEZnTRTW8Lq9nJVoKyeJZgzD060KyP
T4PSZOGa3jFzWujnJXXxGToR11ID/6hxEvYVfwwecBIS712d149F0lQC3ynI465Mx0SJBTh9S2Ne
a+P1bBwLml3I4XWpCCveGEgjbjW9SV4XLvv4EEvGAQkh050NiT7NY60qiU1sAGPD3GLYyXRnCQxp
EJzCFN8yuPrUtPMaLvIwNpjhRg2u0VynDlVLAmiyBE85/fy4GhBTpIw4VJNSPXrPlpPqFdGAsyUx
p6+tgc8hiNQtYXcFRtU33Q69MhomqVqLsX7EXeJ9COUfkRzUFDgpULS4NrtmQSPviAm1mwZC37W1
/pLa5mOYl8+I5n7k/qSvYpWXMT/7QQTftSCVVxlKl5mSL+1isIarSSKB4JSIwwstC0k0UVUEpPcr
jB1zNYixgbOoPaU2UawS+YM7KPJLNIi3WIkhG/QRDlv8mTQfFyaaph5vm7RwckZA56TTPnQSPrVm
g4doioeVMuCRXkbdj7aIM7ecaFqyO0de94TBriScX1hqPU65/TOITLqY2qLiwBRPe98Mf1HRtjGj
aUnCJXBws055lRRSJMZA0+VQs8yGUQF1RBs55JUhcu9JTwmJLOlCo0crNptHo6RP0kkVqEIDgAiR
OOlSGHtmcmqIMGZZt3kG96q1WFL4+DFsNbmS342qDu8x2cZWpMLG8V4qNeVH2wLmcs0B+xAyEGUN
CMZqyLwsfCbzmvdhX5gTcyrnMoy0ZCpVR7vfRHxV5YWOF3CbbHw52E8hZm9wGURS/1Jq+zqpnC2e
lBgjjl5ECUrY5aHGJKIkPy+KpaPiSRwwXw7LoY5mcaYJzKHVHznKtPBTJ8MeYJvph7S4FxX0cmG5
kXXv9PrSvR8ncuekJDVp6rTIjCkJHA1GRTAkUxyYWNtsptzYObMTS+esrMpe65180an+qsIKCi+O
XcAtLzz6k7MMwxOao9TgpEld/KhQHBajmlOwNraYO12YSbodp35TR5KH2fTsurs27RqlSLMvGdtw
hnu6Qb0SfzZ6F3fZ2BzCtF4KGc98gw6r5UzC54JOGGddgEkcxve4sJaRZ9H+oBETVBg3xybg80pe
yQ0eikm60zOUyX29M4346+fP5XS/4TiO7ZNO/MwFHMdjviZyMJ4pU8ApMHa1psT23aaChLNVJV1t
eESYxq+kSpFR6uWV3S9kBtTTh0CRhJMcsei8iRzPC3OQpCoISmOrgZO0egRZ5XhtDM3B7IN7c2w3
aMN2JaRtNUlJAUjrttfwKwh3qp5vO1P2OIpjlWhhLmg9Nb15ifnvxvKrbSWlCyUd5eTcNecE+I8G
IFKYJ/3vUal3Fd5n+jappMnYoMiizhCqnWG5rT8lDWl235/tgCstu8yjAt0h6U6JjtTW0dtN1KPp
xApUnvlisT5N2JRoWHWmDasNdQybpmNnsHBXxHwFu2M3n5xR3v9+4//xNvyf4L24/a/lpv7Xf/L7
t6IcRRSEzdFv/3UVvYmiLn41/zn/tf//xz7+pX9578X1S/ZeH/+hD3+Hf/rfQ69fmpcPv9nkTdSM
d+27GO/fKcw0v/99LnL+k//TH/7j/fe/8m0s3//68vIzi3Jc3hoRvTVf/v2j/c+/vlBukFlQ/uPP
Ef794/kW/vpy2+bxy+uZv/L+Ujd/fbHMfzIDZ6PB3yJuattf/tG///6J9k/WC84q1PGATfCxfPlH
Xogm/OuLpv6TSjHJc+buDOu0SVHU2DXyI9X5J/kjtId83ZQAkb19+X+X9uEN/fcb+0feZrdFlDf1
X1/+S8byx8YBroweBQ4URNNzF/XvzPUfK3Xh0PfT0fLplb42RBuY7/YPqcuLq6QYDK+azHdZpYvD
9WOh1W5PMy3hvW090MuCAr3yJy2HZaF2NHlHPgSiTJeutRIkPOpEp94bRtjtbUB7xabEmmtbZllz
X7SK/5DEQfYjGBv1Hm1hicG3kuNynI6HvrGt77kYWpO2N7llntutvVLGuH+bEjE8BzlNae4wodKG
4Nc/96Kvt4njO3ShmXj9DXG9MVs7wYbK1vM9xvbiujUDGl/U2O9ChItyDUjIkqavU2TLAcAPRbqg
nOdzupM6t1QK+VCYcX6QsmnYykAN7+NKlm5FK4UUL2p6GSiUYnOPFNij8C7dFKbZPUwiAiHl+FL7
4pjBuM/xfbqnelTe5NQmbn2aJ1apUykv6Cz0rUZ8/RRObXtB++E3A9dwGd0W9TvSQZwc25HSZ6FN
00VoWcW3uh6MHm/MLnv0gRl4ZTTYd3FVlNs+EuMbLWdBRjFy0vZVFAGbs2aKrhGk2kWAauuOHUku
qEdlTe2mkmatQxupA+8ueXKCqNjLAdCoMTKKJ91KJ+SaXPHXoqz7t1DCfvum4ci9D+DbvuJgBmrK
CQzAT6n2XbLy6cKuM111baeCXK4bBbbzor7vR7W71NsqvYi03NBQwujm90DFIqBsI1YpmBvNa4G7
zoUWZd1VEOl+51psU6u+N+sbNQGWpiBKJO5X7K0+qdU+6XMQwbqN6slPovvCbPqbfOpU/Gf1/FrO
reprbQZtAQ4i8Hd2K8UvSSWGTecU+mEYpYnFf9Q2RtlgNmZgPrdWsMz2pM4Pb3xD6q5SVAw/20Az
rwwnyB4KKdHe7DzMyQhLOJ9gMR6RG5XqwxQ38jqzzfB6CAQO5hzGqwv8HZ1vptPEEG5T043CKLiR
M/xMWAPETrXq6aKbnOkqGWhdLJM03wz0Ve5M9ii3yyM6v2Fo/fTVSnGDiVA3N83kMAAju1Zlxkgp
pK2HvKcEafrJvR+p+BlXDg1PTq/Rk03F+p68pXFRx2I46GPq3+AZl2xsYGkv6UhBCStognJFVg/4
cpcHqpI02hoZUiSq2phoKXqNK0KofreUpn1WRmB4qLrq5iJAkbWD8CBBAY+M/kmum+lJqYf6ptGE
+pAUhe7gpt2CNEa8V7hGEkvbypL7Q0p69rKpLfUmEDIHzThOUxdlp/agG1Fwkfu0RdP8zBoSV/54
N8/9ixy7VuoaQnA6kVJjXSkokl1gg1q6Su14TNxRm2gvCZ30a90Y069aMvpLO7DNp0AaaAb1zXYA
FBMEoyvlXf+MhNZJb5A9k97IdPl7l+HdWBE4fZ1V1nf9lDqvjkZipyAFfmGACKXJt5G/BzLnF2iN
AS5gQ/UtjnS8kfWs5rAZz2RSBM8brSUlQqQxEhwE3VONYj3g5G+mbyNsT+QCSnaIlKn7DsC0XOXK
AGi8GSP5ulBoF0TSHio0ocRDuxloBufsYkW5iz+pticyU+/aSK4f8IrBUVvx5WzwJm0tt1Gzpo10
urPLIbgXemiwSnROedOWHObzun+ghBd7XHOxa2iDRFDVFDaY+L67o4QqMKOQq0dovaIiLTLk4boJ
Su1mwDCmcE1LyaEnqzXt5tUURj9sZSgsPLbMiYBE8DojvIa24PSn2zQlIW60LVZtObZjaSJx2JRn
zlGtiSJfgXaQHAAZ2KyBjDEjsR8lve1cnOuT27iypG3pSMMuiuiT2w867qeyhMvQprObuqRg7gfJ
ttRBTLptmI+CHGsNOzow0+yHnUpUJdKxtX4Geunsw7BTDuSHg/syNv3rUcXIbR23g29tpcK6GpTy
W5RqzbVcD911Nyna+9iP8WMZaMXWV0R2V5A08vpEeZOtvtgUVTY+9XwmByeyhxt2yOm6zHyKm4C/
vWlQw+ug9mkwFihTsF/0zUPKm6RFnB7uhlTlITVbY5VppY7iWcUvW56qbF+SKKKNG3bN2E4I3+jq
/9lGlXLnK07zRFJzSld5OOZXmHf3bulU9gs5BqhvvU99quGjjcWogxnQ2u9l1NjrxJ84ImNBmf0Y
yHrcFqHaEsvbPiRLO9krYyJhc9cIts/C32h5JGF+oNZPSqoGF63a2lcZ9Sobu6Vi2EPAoI7BN/nW
V0O3aaa8X7exJFRXCUrxUKjjeySHeLrYZbzLM1X9htahXpWV318myZisbDwIb4hz2wtJtotrCx/S
FUz47HHqe//WVBvjVYVN/CQP5GfyQbPvcHHovNqQYqTeHTbnA8jqlV9r76xsm9mUcENrOJbbLeav
X8ssDN/LNDNvJ2rpm1BS0gv6uMQ9fIb+yWjV2Bvqiq55Xa35nLpmK+NceG3WpvxV5qC1BY9Ygw/u
FYwB0+4nPjfTlZDq+rHTcrGPKWE/TUGAHL2sKXtZVscmkkUXoojzm9zhKOGavUgfUqvXLgsWU7er
qEPRUrtNECfT/y51m4Kq+r1em9F1TWbsWjNF4JLq8b8WkSQIqnJz05SESxiPl6ga6xgwdyjr11U5
kvnI9PAtRzJy4fRtfY9hu7OR+gDMHYmDNYVf+9aWaByOFaW7je1I3yV2lL0BOenItjj+VapnzDV8
vctDI2nFeizIgtJOF2F6aA6j4fXNaF0DII5Ilihd+COM2M9RzIaHhmwzGp6wKvZ5b1YxuWy52gZi
AHYlzYQ0PWvBpcvmKlW14SIwSgiEfGVUQwxlkxW2sZmQAO4VTNFcyUql6zoKq1vM3HNOmll5OZLa
fuxp1Nn7QUAmp2nDi7Qa5B9jgn1lACGvdevIb/ZVj8rajCu9BWyhTOH/5e48liNHsjX9KvMCKIMW
y0EIhiSDWmxgZCYTgMMBOLQDTz9fsNv6drfZnbFezt2VVVUySQbgfs4vY6dIi73oSh+8KyNz38is
OMhoFaopuLwfA0iQeMwh0GLdTQVF2UXuPo5pQmCiQb9xmTf5B8dideqokrwz6Re+LM7SW7FMPPfQ
cQjw45UBCR2hItxqbtOtWbbB0ZGGf3Y8Qh86/EibZimKO1qcxr0cg+7T8KHEfL9Wt2HqCiIyuvkI
Oa52KXTNY6Kb7CFrHU1NoVuc0bm6j9lcjxeZVOX1joqozFJpLp4lmdEGwhyPsA9ujo78JApSe4ow
PGoo7a71m/VUl5ZPPW4CYZEa0D1xqlWunpJ81ku1SZ10H5IMSJ5VjUPT9nx1criVjn6GQGPdtq5/
Yh+3nFVZ5MWD1yfmn2Ew8fmEk+mJ2Oui5diMi7EZxEijSKuo/VxginG1jPVF5FF2TG3V/OkxvNVr
P/OsA+M9h7FVZcXZp+xvFTpN+6e09bzP5kDcjGZEkUckpyBO5sF5D4EBznPp+yoWppJPwZLP26jw
+r3HmL6BGNTvgOzF3WygHBqQWp3qaJi3DC5kP1I7eRAYQus4LMrqzgny+cHq3WzYNGVpXTyKOc/R
7Ib3Sxu6T02ALZCAVohSpkznEvlVCfJRty/dPJtfSQ+8HQRp8Cdb0mX7ny/B/x+tt0jJgSL+++32
f1e/s/bzf13az9/fXfbPW+7f/uTfltzQ/YtqQCTyeMD/sd76/DtSJq4aa5QF1C7/Y721or9gVXE1
w2wjOYD1/cd6a9l/ETyFcQadPTGscIn/yXr7b0w+0BNxfkgtYCSR8RGG9q8wZOguISsINcAY+ZZb
rZZ847TO+P8ipAAb/xV+/be/KPz3LboAcc2ZquxNaYMwcNtSMRTTVR88XheSddaOyQ02gHqXJza3
nm1M62my9UF6Y7nNpjRgSGz0Fw0Vw7HNZjsemnn806A7IhcqbTeQ483e6ZtmO0pf3wSga/eJD7xb
SH/aZpZI79KZlP+QXt53Hv/kk2z6dO9rwkZE7VnrtMrdzVhq/VJCtfu7oh713kQUgxWsRoHiVLqB
MbCXZNf0Ne1gCyEzVGlk3NerqRootU09KqRjjtGJiujGLJ5xcy93SRM6d1NGwnvJq9ivUAWl9KaX
ojl4JLHfhlRT21RKo1aonMzeaJRSKu7sZPndYuw9ysEaOOu83PhNA+W0WTyzfrGHqEC8o1T27Heh
PtBmjz1gCKjixQpf97EVyOzJ7Utxh2ineZKGrvaJXszNLD3z1qmN+pFqMwsqcyH0Q7jzY1VWJoq0
lNbedBHyPujHBAbUJ6Ody2mWMQ41WH00IU/0MlOWXmiITa5DD2hQj6gJF7cQaysDfkcdt3w3Vm6I
Y9eOTsQ0J6fXULneDR5BSLwgq7tLGsnmjf5P86ldnH5XplrA5jDB7rCNFDfKE+adOU9AK+6sHkC5
6pvITqo8Vqn2O6h6ZmpCYjjsdxoi+jmnOPABaVuhYqAcn2KTkQEybv05v3HGyoqXzi7OjjkYO2xi
02/gZeeQFpnTxANisBtnCdsVKaTBViEzOE0uyuuQL3y4yqfelCkGDv4xWb5qu1QvbE/FHosPT0nX
6htFHc++jhJGO4dUjdWc1MbvoPD1vqymdj8Kr31jrQsfLM1KNwA/fLUFrA7omhl3Vpdoqu9mghbF
0rvWPihak6QbO7GTTWXCHR9o0DYP3ZxlrIlmG6IzlkZB9buygzKJFzMLy62WlpCroSrITrctNSD3
yofO2eWRy4piO8ZyMQu3fJzbzgINgsEXJDK0A6HKziCjWLRE7m8RDSblrWmnMOfeTMLcLVBWC0Wu
KL3a5qjZwxVUTlTErRhoz6VkvotuStYldG382QE+abKimz6sKZz3h2mp92mbLd6hzR0t9kpmqjzM
adDZBEehXtrYo9NZbLgGDBew/HDoGY3Oup91smnpS9+JKAEnIDmBVBAWaHzD5dJZX5M5p/pShcKR
BwK+nNNiJ/qXRuBQ7bXTZv6ucu05OdpJZhLS67dCbKXKPMb93qrHPUlVeU+d4OIQrtAxgrwqsl+a
AylXtIitysBJ8ruaMpIt20G+mURQPrlFNE3QvpN9JLFIrFq3dl6Gyhqszcgkui2Tsvjl1SmFY6GB
yBZ9kH6Ce6xWonOtF8ZWj+VQSuz4dfAAisc85KRVdxpN0X2MWpjlSvBXfoF4Vyc1oMTlrwnY112Z
4GwbrPJb8q7dTW0aHpFPksY/CAo/VBUisCZEojf6mySvrp+GG8pHu02tT7MR7Khy7A9F78rbkU9b
xV5YGkwftJKInt8+yrcSjWIzZz5h8GMbfdieYXzKwO6fzHpxLiryjeZ1TnB+H0h7syjmMae9scxL
u83MnkE0cDAzITsK3LXyc+PBKQd0sUbZdm8jbfA5GufeP1t6pMzeFrODzdPrm9jDx1CekVvA2A7l
wG/eqbP6m/YE6d2lqKXFtsopkV55Ct0lAVXCtj/sJW2Q/dXWEsV+rlpj5VoVnY0EL/f8T4Rr2OtA
jZF/oPvcmxmM/GFc0+aROrtGjtOTRQu7sTErq+XcIe44zXjQB5HetLMw1jAu7h9qk4dTrc1ug2yp
je2+HH4lVg0A0LVLeFSFh5mgm/uZymY7PIV+Q3u8CNKzzB3jqGajuRowPSfml0YCCoMA6dxmVuw5
pf1HcxHVRoVSPVgSE8eqtznXYyuij9WovHRTe0PyEHkLcmO92O5zZ3nyFKVTueY4iR4nH569sd35
y5/99tQhV9v2giz4bCjUIROl+iaXfzNo34oVnc+PfohmUs9mdexIrzswIwqqWHL7JipZbAVn0iHV
xfw4ZRFJsLWcjK221XyTpFZxL0eGg4K5/iwsRoS4BlP89qzFaNH4tPZWTF5+6ILkd9AH3G+gpo/J
qPxTB6Z16BzDfAfQFUdaePVxFtjiJRKCNUUk/i5fwpx9mem7qkby81qqV3Bqp6Q5cMZtsyZ334oG
hKnKfHHjyixap0mvbq8Rr88UmUy70crR3+StAb5rDP63hQNRxTmBImXcslwPYNiB2mHk9rbERpiP
hTcNK/pVa8AodwnWHuD9ppRpDnAu8nwC/hzzd5n6JKFpGT301Jk/Lk0+f8uklNnKcvJxiqUVtmv2
6OU0VaXxXIaOcZnxm7+AYhlZ3HZ+cVGj172PTCUHVCTDPS9msa5HN3/uzcp5J/houK08kxLEQfrB
tnfn5pBXUY3utouGI1sYRonG47GuXalXXRqlyM4nllaxqOaQKM+6ZAn+CiInB5IvugWApNBHbGXW
OZ15b6kDENNKTZzvRcmR0RND/JSYIU7ywpwRTTpXf1YY3QC+gQNMfZStDduzjprK9nWJ1PcUWvRM
xF41+Deta9CXXkfm02KNlMTOzbxvjcrfTtry1/mQq+dr8eSpDnr36OYJPcaJ3Xk7ZKT9kQ3VfgbB
cPdUr/SUycnmoXCLeae6XGCMdu23qjHHG3SnxjHRnQODFCxEOBizfazbJEdjE7IWCsmzOJIH+FB5
/kwvHAXixWyKFS59j9L4vLtIbpCnEET6jjJ6uUlB4fSWyPgQDKoEtFi1tGV8mrZvPMy0d+9GMwnv
KnIoN84MsqczBoRpWPR5Ytp5yoLSvwNUHbfqCl2nJvj3VuurPmAoreCxUCLcVLNYnpYxKi44F6ND
3VT52Qpm1uSGXPy8adM3q5ACSIHUEm8AUghUO6/rBJi07af8IWO0+1PYS7NThmPfCkiNfdj0zQO5
C1M8GwMLvpK+uevGAR+vrvv8nAe62grt6982S/ZxqKT7HRQ0Tc9zVT9ZWgfHySfUwJWj84syJfsx
HM3mqQmj5SlxbEKdce7Yt4lfBvsysVSMUGC8G4ii24y96Z6Bk8UGTWR9j7Ut2iGj8HayLUrKELk9
qGJX1U5lUUNe9BW/5BmFERoT3h3DsnnRo/6QsB6fCMmYdnmAaq5azPoRxai58/QIS2tYbZyYFRA2
dHJnAjzT5340Ojd6QBy5PNKap7HD0jC7Ie1Qnqn25O2QpCrvs7Gf6MqKCnU7huAta959xPcj6308
LYk4e1piuVLVQDD8UoxcuvWC7aD3FKWrzqTdhyz1li4OabEC/RohLbqoRtFNDTeEYIl9o0sOhEbk
60IkBkNwtbSHbAz1eZyJB3J1IR9QPpv7VPb2teMkR74D3UKIXONVN1PH7NmNHPjCdcR+KN3g3NCa
8OyOLQxMDqCgmFJjOKSxjRmrZ2ZzjTLGoJ1vHdW9M35kjjuUMbOH+oPI2y5wj6b8ZA5eA6DeSYE3
c1TGM2Uo/CCRWYNWoth9bsUYwRi5mgg7h+30l42kSOzHGQOAy3n01SchRUu+1IhPkMZNE+ljE34b
1UXZZxmNFbGV5mS8mJ4iDk9DMh7nwQN+DgzDWrd4SW6lmUy/DXfxQJ9E+Z1rQiJRBAhVrWaqIc42
d9THJBooG6sSPGyLUftZzONU3Jsay2Kf2YsZ9649Hdp2sh59w8zOZk00Q+fl5imcI6RL8zxiJ3Ny
y9wHS1uXB8dxMOXUXopLSwPpxgoZybbvtfEqC9rz+HkjBG6uX1ugS1l/9gDvyriToXm0wFuzNXZE
56ACZ97hXZ1uw9bpX/pZWWR8jE15vyT6PZzhGuIeCIr4LrVYOyYqysfNLD13RZ+8mcIENQkT2y/W
SBOr1yhMuE4WvupJ5QIKpXR8tamKst8nDdKXBfPPJZg97167A0FMrUeDT+wXS3/rZFdNbNPby8rA
TtSsw7HFh2VlZXKxh8LUGxFo6m3owXlzaZhJVx2fx8nqSODvu4ZxLKsFPgjdcFqmQyh/aSeQb0Vi
uK+eruQRwZ78uC6FoJyZx6FD4Oamj+SsYvKD5Cng69+ZTVb9mYST8OkHsAczFxqNJm67vDHR9bsB
sOvNbNzwu8BOe2AunN1VY1RTvqMfTs+wE4aZxI01ssdwHbnpTeKNjaCXzuhphsts/6U3TVaPeSBV
c4UvKRRxAa8CjCct1dDw0OBS5gWnJgsqyzjYUtp3Xg2OvHUwyFabhd7JHRJOVG4QmpFcOcw3n06X
SY2ZKZyeHLI7UTW7VvOrBVDwYoIWss+h6D3JIDoTHzDXuWfva7wtza0NlnoHpo2+2Ws7424unOzi
plNyNy25jzV3zN2LScD5IWdSpRizqfGXNMKrmg17X/G+RDlS8RIpiLgpg9qHQrXDDTl7eb2h26+Z
jiGxB1VsU84ToZ0e3Q/pSY48zXpbr1p4B/ri5/S7r1sLxQ21zOOmkUawtnkaAHSbPvu98FBuBozd
52BUQ7dyhM7SmLNlZhaOijedmPK2DmoYKOpB8MjAkQgCFJiwClKWbHWSkdu+9lVGUoJyene8adyZ
92RRZvYH3WHbrDMkZAcWS3deOUYl1TEYRZWvlhzrUlw3vOk3/kQk1bYoy6reIpsciZIoIq9jXfeH
+0y7yRHF00hH8DWIujHndjOrfF6XJkaVUIp2lboSQQ7andsuXbxwzeCdHOfEtm8mf26blbbgxB0e
QBW3rPjvFUh2eiM6WdFfNXb5QRZBT6xfiHAio6L6NfQiJryqbvJjEgTGA82yYcU2kDm02dUpnVRL
hm9QtKH9QTTLeJCLH52nOTKJQDTNs5cT7hlPpjSPIkWsHfdLJ59kmMvbnlDdvQevtELtVCFAmKNV
FAa1jWK+G8WGrSl84eIbzkAk157fJEvuSk9PyD1gaW7RMlGVXCR1QCj+yGyb0lSBjbq0SntbmjMr
OmNOuJuHCaG9keXVr6Svk8NiVnoXDMxZ3AqD5Apzx6PsrOK2cUZ6gQtlNRtaRM0VxaXqUVZDfTdp
U95EiUhem5ahvUfHyMfkZXgnjU41K6nNjMIr201pYyZoYa89q+k3MjDKZ8PwcHRZUQtsMveaEOCQ
dVSu1aCrd0j0/G6m9auNgV74wFsnLd7LOjG2iwN9E9fM/k3MOtWbK9/LnE1kuM0vGiAJ85xnI2nQ
twt+Zy33MM7ogKU0yJP0vCi0viITobMyFKjAGmtnuXO4ltGGAvf9stOG4arj9SMGkfH3SuIpfQql
xqlIPJL3OnI1b4c6jQ4IDbz3fpwc3G1tRlSX3ReHAr7nl0jS5TwJWVz8LtW/88yN+MbNYZcEZvcy
0GS7jZSvP51RiIfKruxTPonwwZ2udFVOk9jDmE/1Y6E10/6QLn2zplag6OGKzeGVljP30QoqDxyw
B/aoyGPbZM6IyR0b2/jlZEO2GdGj2ZhTfklriog/cVHzGTLBTdAO1R3kJVwNMwcwSu9VdxLc6OI7
TnI0hXYPvkujm+O1fhArzJO7VlzDjskcYIIuQm8kNyzs7oIxcSDRkLceiGa/Topw5RxdPrJGM5pY
6hXgYecO+0rCIrPr9lShINtNLqNL8ir1hNEmI6NlndAtQIugyyluV8RQxpZtVNtoaEwnNt2quw+E
ZT+Q3hC+m6HWqzSMOIPqbrGHlfTa6KEzXeOuIT32woSf3slBqXefJKsvZXvNjvvMesRxUD7Ydanf
GmeJ9kwilJl3xKk9uYguqfNB7nKf4ep6EGZvLOsulMsLUmlxMSWCL6AJHT2U40JqLU3yw5le0Xbt
WaNJzTbPHQhial/mThJ4PWkIEYoLfZYiLmf8IH229fCks+cG0Zcgkr4hJFs3BwtZ48uUVNNbSbOb
tVoSLz8PesnPWeKOrI8qiR6Ie1u2cz9imUhTI+SL5O2nQAx2ywGekEZTLuFmMPLw4gulDkgTsp2b
T9WrK8b0D9JDBNZcoeZewAZ+WaEz7VNMzjYhjYjyI6DxuMGodJM1XQ6v5RabYBnErQ7VNUbPeDMj
dkfPSGsnxkhgfkDkRxefjeBkFcXw2ZWTPAfavX4sRnazcCFcUFWOCAw0VyImvPpYXevI7aJddpGu
8CJTI2xwTKFJeEPcmW7sjHohWh6udSg9NgaO+ZVlKJs+WYSXhwjZzJNEDZfGqb/Un501NnGYCade
We3k3BZVHZEt19ntOUFS9tR46Yy8fnLtdaJcZA+Is6YYLMf9qnpD7SIzZVRUyWwd7Lz03qmbqaLV
0gnjK1hcKhfCyX7OB18/1sxtgFSWUzcrl9y3fRZ0IGWV1Y0Vj567fGqKR2UMYtDvC8sonpsxrwW5
h0H+FJU6eaCMU01rxyi5z6oEXcsA9nuatbJ4C0rvNgr66CvwU3ejlO+vrNKXj7ILc/Crca4egiTR
fxa454vykvLYqLa77ftl2M5pGr6AjHk3Uaj6Df9QvTFiTTD4LXIWxgTHv0ltIYC0lysmawg/IhJP
oNsncKYiY65mPxSO5vAfbefoh9ipvJy4827Rwx9rMYEA3K6FhKj1fOZlB6XoSpGfgbcm3PJ2RvgC
GK28DI7dHEIkN5e2htQGiHWRrID4GUcmqXzXebP3OLOrrJcWMFE5i3UErSPVp6ndN0Ru+Wlxw+4r
mBtrg3DdOktlYsCBu02f2NQnprhKYjD1Wzpe/ExKxCnG+MfjTx1UoYqDmgMC4tEEbVi07Ded9mKP
m2M2iTU20BK6VmLRLt/0F+T6yzEimJGEwKpB5F33W9p3lwvnTLRzNFq0Ff68HH+yT8MZNK6zLcei
3/p8EtvOHJJdzR21a4HnRgh1OPelsgTXalI286brGvXdLMwWAEb1Y+1aYWwQk3lTJxlWdH+Q3anO
guWl7LD7MXMm05MyNIDZP9GBf1eU/rOC9N+dmy5VAEhIAzSpVzEqbRH/yrE5nQboTPmW26Y6NiEp
iH1O1/XKD3V7zSdDPzaFSf8e6ASN3IzkolTAMXHVpuWwUXNdr/gt0rVBm0+cLxOnxARTHf/PpmVx
ejq2dw2Y/e+52adv+Vmln9Xnv9Cy//Un/87NWn/hSqDCw0I9B2n7Twxt8Jd9VRdT8GH5KH8j6NO/
C5BhaKOryYlqJQ+DC//tvxha7y9iHPlP1yCAq3DZ+k8Y2uAqpoZRnBEiXOXVeGf4C37Y4IBHCeLp
Sq3+kwDZnUfviu+k2zIw07N5XQUgGrPftDxABbXXVWEZmnbcCI4McHd6xzkTIqqyp58VQ43udVCb
Ivcj0T5LiEnqPEPqz3Kic3bxjfTDkGmQ7UX+LDLzz1LDfuKsRh2g4qrsUlQkVWBJj0HXWYTMsZcH
Y2A7AhdmUXKuO5MPdHqRDRqSLneddDXJJrq43TQ09/pn6Up+FrCEaH3ckoPOPitK3z2IYLY192dx
s1rdr3M9M/wtIg0+rZ8lL5s9FJ6V7EGgrCKqNgxQVrpzsjD6HaQC0KHq8rRaEWPSoP752SjdxGe7
xNXLpqkImuB7rkWAwuG6i9qIpMXK/NlR1c++WnS2ldA3roEaZhSoOUeQb9hx4Sf1h3Vdesfr+gvH
2u/860pMnbxLP0VGaAGyb2l8Ltf1uWKnvguvKzXx5+MHu7lzngN6t9bmdfs2r3s4c6M8Aie5rz1C
kjfF2cuIaUzNyvlZ4zm67IPug3zdXrd852fhH+wmeKvmSD44SH9v+8JdtqOT29zhgpm3YDukiUbi
s3N15vabrKqcZUXLGLf0D9BAPa8OAQ0N456UQHWxiRM61ld0orriFAQYAVmMi3ZOyQ+QAS8PpvED
b1g/UAcqguLZ1y3O3vqKhww/0EgH75THRm++GwPISfcDogRXPKXz7enWMg3g3VK6hyyoUFKGnbSO
0AsBLXND258JCgakIaJHrIsf6EYHwnhluum30xXZSUcHkMf+AXz8H/DHvuJAjS2WmUtQcz33V6TI
TPvwlPtJdmYFsh690ZgOwFTqnNW9OKhRRzeRoJhele7EVx7dSwOiMseuLKQHeIYUOEZwV51TM7ii
V8Bt7mqM5vIbgJBpIx3077Flc3Vwrq31Dw5WIOxFmuwWXBr0HH+nRgGPYUnvKP+Gnvlt/hk2uSLD
NW0/ra5t5h2BRyjGcm8x9cq7wnAem615EHkT/mKZks9dWHd70aTRd2jn7nM/zHhcwo6qvow6iv3M
UoE70AP4Q3FHTUo6Awf6P8ggS9WgN1Va17+MLgifVVRwz3bTdK+MLABMqCXNkfQQdLfLANwBo0rQ
IZJ8O/yVzs5wTMiVP6cLQgH43xHBv2/a7VdJ3oe5Tcw8/G4EolySdKd9pufwARinGdeyL4jBSLvI
PpdlZ49gWMW8rFrg3k2pWZZXsC+oqH0QtiJ2VTCd6e2Ue8MaSK0eU+n80WUShquuh5FqF8vaTt61
/wE87a4TdZvDdffFHRCJfU7Bg/+gWBjZBJrW3SZ8lZvMd/RDZ/emgTKZmZ4jIfkeuzCbydpcWmfn
zFPxbDe626qlLN7ntO1PGWK4amOrEV5fQPDAh4ThOTK75inPEZqwGQi6z6ysk9/UVBm/J9fkAPDh
NLe91x1cMyvPCq/1zWwF/snFNhZ7KAGjo6NQKa86zNmfTePrLubtnN88I+t3TmIHj5nqvRXGT/BZ
O43IB2KnqOKg7AYedRRu3toostzZBhVk3cbvl+iL8BbxhjLFxZsQ5NQVtj07DtqUpLlP/W66APiM
V4dHGSE5NgnuNcu06HZWeV0P5iV4AlmtziE5GfnGmrriYRH1+HvBeELSgfaSXTAiO4r9bmnu3Zaw
hzjjnSLZq2r7eg1pWiIWw6fxCrbZPPQ+Ze1UQQIeX+MLYAJC7SS3Hnr3Du//WN1NlO++LsBTXxaE
y2sbGeoM50G0jAMyo1dKutadKpjrV/aorFUnmwa/7jwux1kO+aus+e57adY9Woqrphhn8St4Xntp
U5NJd/aHYi1Cq/sex6sakx7O7D4xsJPgE8ivyu1czNtqYIKPpTm656x0ml/pMBfwuKHdncemck+J
RDAhXaIiVqbS2cGok/Siwmb8WmgfuswlKyCGVN/+tNMxe8HPp18dL5uiTYn09ReaL6jKaup7soyS
TvwJXVu9BGU67oiHIfUC7nI8wYFjInU6Y9l33kACYieLjYiqYCd7Z3ikWZZKh34A7YHeCpK7wi7r
SzSkJESSxWOcXKcrASmjfB0KHeyTRZrOujFSdKSWV7lns8jEfWW03ZM5VOBGYEwtCe9+u69FVj6j
0ux3lNgGH8uS5p9c/v3tnCxQvigs5LPLjn+nJw0yUo3BR7R0/mdmFPVlKUT/6AddioqikPcaJ2KJ
hqasnobawn0jHMffpUSA7L26tKd4YZD5ldMcbHJe2+GnRCFc0r6s9e8eMe/FbNPmtu6VsfET07gr
psDkU/blbephtjFqE8yF5JLCWqOwGgjRSvz+EHqls0781P+cEKze6CIA4BPLUm90WBdbz5DGi9cA
VvGU9OOp9Atr3yVl+Fp6QfVVFnXxXqRpcmtB7pz62XKeZht9Q+9AiOL7tvWx/ck4Yw4qv8Im8r6d
jjzFZRnDncp9ZGheMjwh/9CfSzmNNwH6iediRjwcTxH+oHgoi/k+kPS2sAbk27Cv5FtvIjqrZ2nR
ChL4e+rK0hxUEICHNsXR9h6iutFH9MIzroW23oJDYNNWTVV9CIPDA92t3atVkSbjqegG9nK8RPZe
hRbPFXpBpg7yf6ayDPd9TkKeq4364PJeXkoxW3GdTLwqPLkXv+n9m8JoqtcsCMNDVdbRnW4HYhcW
4NN4CqP03WXd/wwLLg5jmADNLW2925ltkf4x0EmK/qeywe5VvS57t/7k5Mt3BaqcLaejc8VWE+Gs
QlelH2bRq7sZfmVV2h0avXYEifGGRV7K0U/fEQGSSJb7/leuMvu0UNe2irJOc83azS0UYp2RETwW
13yu8YClY3lVJicbuutwVRkBHSt9BWE41CS3kHOwzaepeEQw0+EaDqJ1PSsUUmkWvCn0XR9EhNHR
2Kq8uh0kOr61awzhugzCFqg06zelgXSGazs9efaYXjsuodwGc2oo1xtRE7Cr+25c21Z3MBA9UdGU
cEJzKVU4x0TXVHHnk3lUUI5+5qZ2Tqhalm3m2PknZXQLwQue0a70NIwvSk7cuwED4VMfKXkxXbJm
Bfrgj8DO1b41+wBXTza94gS+HuqGudwGevJ/p9oo33MOBS74Pt96dIq/VtqS54LjE2SwMgmjSmvv
QAN1v1FTPtxT4IUUUST5KRgse9s3Oj9TShrch00V3VeU5W1SqYZLBkdxKDyxrJrQyty1a+MMz6OK
NjAVKr7bMG0elS2nbZp5EXjUtPi3Q5YkcZsQWxsGSwl079Sw5Lq50H1nMn0P+oJ4BLKV8TofSOWm
2LbMjOyl1KgmNk0HLpkzPdyV2uiehKichwF08Xco+OiEqQlJQ9Sc9bDQUPwcrFN26tSkPjTHiLee
ENAc8pnkg6hT7bEe8uw9bf2kX9VpB5JXVPlT08L09ZO8SqExpPTkQ9TOTYdQhTgOqiOtsvMeisFT
Txrb1f0SBfri+EO/vcrvXkpiM99nj7aSRTnVvkT+cI8SujRJlDLoy5onmyl9uoa3VQjDjFVn9bVa
B1F2BUlaDw7f7klcoIzoq+RHTkk68KsHLUC7VolRDuJq+1TbKEnQugmjMd7rYSieR7f1X7oug4LJ
rXk/VF2BlKDStzKJxDHyiUyAb9abgU/kRg4FuWyeYV5/Rqdt3mhXEh9tk4r9zIHogepxo6LQ0e05
GNLp7FYNlMyIErlgcjEQ0xIxUYOuqODc1/XyJB1f/6p/iKEgx6O2qmhXvItmQ51ANyCRyh9Cyfoh
l4gZgGiSlSFvxZV9aq88lP1DSfk/9NT/bGSClL0A9/H/FZhoaf1u/xWW+Mcf+xsqEf0f7t5rR28s
zbZ9lf0CTNCbW5K/N2EVEdINoVCEyEXvF8mn34PKLECKzFKiztXBbjQS1dUp/Y5c/MycY+p/YLAD
16e6hofNeVVU/2mL9rQ/iJoizQO6s605mgtY4K+phG7+gY4G5iMDRBPL6Qor/o8tWv8DBiOOactw
ddVFhPu/TCV4pvw6lXBVeGvIjwkSY2CCSPUD1GGV8bZgdAY2v8kDW9SXMW+2aWp8AeXCmqhWH2dm
9U1pX3qnZlqszAilipqAWtjXMqkZoCZHyV66X3xo7y8pT0t/7MyL1KBGxT1DWgSQQ1hz63ms57LG
2Cj8356MEp7e2ltsmH7Z3CHffewnG6tqqnmnQn6N7z1K6I1rjxwQ3Tb12nf6XgYlUwF/iaVstxxU
ZJ14WXcwM6CbZhNRvsuRcTJJV5O66dyemfMa/Mci3C0/15Zy6MScIL2e71Lnk1oURcAC72merRNZ
tVv2pfdE3aJxmOqHcUaOG6v1ttK/qDEqXzSslMFvZmxcV82GnyeE8DDfePYkbmML8VGYMNAfrDfL
Hqd9VuwthQCSqDckUC08P3aplKcqHr9gn94rS3WmJGkxXcl5N6KDZ0lc2PFtrH2RjMzDLnfYpgMA
8rkjN32kXXs0l0fTHRnZu6dEGRDZ93w6RiLYUddy2WbYAZQr1NjxgrEjGoeRwsbMEOHno7muYZgA
eWKgK9Xru5bEnFwOe5es9mIVVnajVu0d32s9eYrs6pLHLMCmhKX34iDrHce+CqoIQyP2HF6DtJsS
imzjjjVtHUgqurig5hFzkBXSFNuJ7zyPibetpsBtLD3bxLrK3gQLqM6IAOndEqzQ0QMMSSLpGfts
5BhiYZE7kcyujyksMKPOJDVAXuokvS7WJyJW1LNdCe3Se4j7Rpf2bK5ZBnlsw31Jdmwaw1eUkTDB
ByoHYROjDK9WDfpmhqkk6KxakQeidt7LJT/U9F7bHoab76CFC+ZubEPEXKhHSihaHUFphzydXzmF
zV2Ksc6J3VuB5DKSxQm7ko4WOL/p+qLdIuGHCT5CA5jhDKd2xno7aZpduUJZ4la/z/uXdvKSwCiW
JtCr4Rk18LVQmM6TOVu7BPqVNgqVPCPPy2ye9F75Ui2JuS2A2gRtgU2a3SC/bgHGt6bwZdlPzZbj
0XSOGpZlfgiEPlpPC/YjdlMeKnwLbFp6uYvpYwEnzUdIqsBySrGZbeWbi8cM7Qa1X85TwddU5JCr
6kiHLoySHnl/lpAADOI54S/PDALxiNBmSvNJwOeUTJ3cbnnLFtTvbjmBWlGb+9HSCeRRWcb3HqBA
OSbPTl88sPUIRkXhv2BZ4lMI3dqIIotOPeN6HTZFgqFiATO+zPDH0Xd9t9Ih3aRYvOY82TmV90XT
Yt5soQdNIS4o+qGI4QJLxvEcDfl4Hl1nOJdRK3ddxwYvS6LXEZ195dhdkLaYgjNnwGwyY7YvgYIt
VYKILX+kiH00vZbpYt4fWKi/OIoesKhnLdtq7LmjtgvTluPOq8VX3c5trPrgj5KvtaO126ZpOR0Q
8cg+cYNeet8x7e+WzDPojDoEBqYVY9IE9lhE9bsDJmgn8+WxYZ0ZdljHiG+b/Fadr9BtmqBYAAdV
7WLuZdkfB4kqdEqh7FqXwqomHLfDoyodVgdDWqGuT54WfxrZN7fPUTcP6Jw5SEXb3Y1oyBTVOXXN
fDLAs/GnjTDj9PZlwU+VvnCOv2qxRwkRKdO21uW70j/AfbofZ+9xmdLbEueDL1CJGR5LvwhRZcJE
wVCnOIyqyDi2lqMc8uiVkk3s2ri2t9Hk4kFpKVxyO9nRWSxH1W3wGTNvuLGlO4WtmXqf5oRiaa5t
Gm4KNXoj+0xmcUTadXnfLsj5SYHqt/iek2CASxFQeHehqkxhRmvbOnXq89PwAMpAyXlko5iluOuV
OWYAjKQzE8hBXLNjRxTLQ5sbWyYUgPnKug3cwRVb5D5a0LtcqbG6y9sp24mlmzZ5kjy2wut2jbg2
US0uRtZoe6+VlxjYNnpzZ0DXSUwc6QdBZbHUo7PisS1wdWcMyXrJerLWMeFb3dME8QOhktjpGrta
leKKTbN9lzPNP3a9eyin+ak37U9oLyM6z4m6Nn+cuCSuBME8ZlDWgkqRJ2tZOurMmJD6vN/ZpZuf
21nb9L32srSxeaqjIUJKM1QbSV53pjdnQXbDsUETT25Wc2fj194w8FKCoZbmWSTZvna7LqwbMLIo
BI5D1L67BcoaLoqrZCvvV4tXwEZAvmZYG6VllZ3G7N4zObOIZs0eKiUMJSGajdJQnifO576zj/YS
zUdMoz56kQOGnu3Yd0ngRhZ8HqU0t0KrvqhiuZNajr8V5oBfJEOQxFG6ZVE78yio7E9edeyU/WIt
zwkSzCurSmLXkpL2nR5a1ar0ZswLnurzcheL+FUW2hvreYLaHCwsg6ce1wNR9epA7UBFZ5qRBKkS
r4pc5UEpkU4xqn0YmElq+kTyZj/siDh3H4Rqyo0SJ9EmRfh7KPICuVvLo6NmioG8WN+hLBkvbWfe
zsPUoeMc7ZAE0YchHhwe8KibUjMHpGBFjKYc2JmJDBGuGKFT8C+x4Aj01CsOjuhvzYXsOQeeb5DW
ck9cQ3GMrSSkJ5vCRSdXT1ivsAS6ezMpHiJXr64AaEvsMXW8yZziduJLOebT2RSl2NE2NJDNARfr
DIYYfSZvdenEbNHhtrTxtLHV6ZJo67J+IT2vm249N1N27Cv5zljanwxgvnkFb6SiAWP+Ku+VJGV8
b44IWZt42iEj3STR8H0o0udRhc7nuU3FqpNxiRJb8up1V0XRu1OWLhaeDqLNVDYfoUPrr+JECqkn
Zj8SVbLre1IUFo1j1XXY3Do5qANqlMFpDoO13FCx5sjUtSxsBv297xjfM2gOZeSVh8RDC+LqEeeZ
cQKJ1gQpbmUfDNkLVVp7pVHisZoLv0CfFboG5Q3DOLlhAPFgjABBF1bueBRdts4Jitk0RzvK7pg8
Jcv0YxgqIXXZWfE+N1Gpb+cyBZeicpk0TeH5kzY/cg1goyp1WC3lbce0+WDX5Xspo9dBaJgg8V8E
+kWYcbJtOuPZKyMXy0QcLBPvAshGMPUN1bMZ7YAMxPCth5ucUPAVknCnuwxBUEchn0P5mGXWhlDB
wF2o3bSCGYkaARWs+7C2rPshW4Z9FhHsjERCwp3BvS36+8nmzmzUDWwipGeMSQXDxV1vzl9T7KB+
l46fXHcRISpzzrF6+FTqAi2ujU6MyKwDGz0LN9jyNFVbtcOd2KQUAxjZBjbTOonsTTgv1YMhs22T
fx4dKo6yS5+9FLkt87vqMsZthgZ5DBkuObvKck1/tLwD2WlWGCl9seOe1rutyZCZxCfufIJ9XeWz
Qka9j/1CDct0nfQzl1qE9c4gGzWTVphhtFhvRWt/s8TQB06bYdORXcVg3XicjPjYG8ZzNmKG6KIR
qUv7gKVsQofHmMAMqzJ6Yi6TcwyIx8oqkZ5aBvgS82tr1u8ty4uUGGHIZDsvL/eQX6Rb8jBjGjnH
POXwOKC0xV1STMnJSFMl0DxiFkXnmRCKkClnXR64EOGRoDcbrS6Wczra+4gCwMyM9tx75yY3sqCp
uwjHEWwlpTZD1/bqnV7e5u2+N3vgOrX73erSSyGBP4lyfLfc/qBE9YOruzejgWrAmjuEg42teD6s
DWQ7znJSE1MP0GUgcRELHZX3PjkNKE7ubaYI6X26zrHcJUDnitck3/eSAOPZ65ctycU15oNNo0NX
GhSyZ5B1O6FW3lcC0EDKnRbWUZuGniXzAy/6mXQ732iQOwodUIFXv0Wp+api5WUYZD00VvYaOVUV
YokIEtd9duNB4eQxLopaIeZjLeyOPcXLLA7oIY5FMhEfs/hLdFUjVQ+6wU0CxnOkp9k3c7JTde/T
UB8tT9m3IupCg4kjYx9GT2nsHqtM/bxaXnxn7DDOFkq5s5ThQatFAghA2XEK3ymW9pTrDqiGLnon
mUgrJS834CWY2ARonjhWHtpJNlOEgSjle2zod5PbXbVpRnLH44AsF1dHvpxe3KHjFF2IyrIavDhD
tYyczs29lVX9FY9fDzuPe8u5elr5CSvGtyouqHRsfJTmVXHYA3ll+TnV1YTolOZmkOkertFmsZVN
NhQnPLubudT30rTetBZKKuyGMOq1Eu2K+/b/9syF2BtGHf9dCXL+mnXJ1zf5/l7/ogX588/9OXFx
jD/QcaC20DXgrHjsGXn8BaLT/nCAYzDpwKTvgL2HcPkfHYj+h6kCkkQHAhCfjTmMur8mLu4f6/jG
I38K1LfGY+Z/Gbj8gGT+ogJZEy1W5j7/a2lERv+qAhED1kEQUPFmMBd7KxzRnaxBM33Ma8jCwCEp
kaIcRdOlyKlcZvXAznxgcpwoBbTGxJn0YFmn4EmcaOdusfMDEeMnjXSOwMj57z3peRdtqNTwpy/6
H/RPJt/Ar/oV+mQH7qgGdRW0srpOkn7SrxRRlahs5dgQIl6O4vyukl+7aFCv0nWelYbtPu4u3FM4
mDepVZAg0KwMlRnlazQiiVp66xBpZnJysDr5hRsd1aloblq8+Ye2pSSjx9zZeJA2GavwB3ehhRbe
FnNoRc1RDZ9LbAB+STrkaH1y0BlvesO6KAreC63ue1+AstvYcSvO1nCTLnL+IkqVqp3qu1+Nyjo8
kX8JCv3B9vz117SJk9DQFBFezS+6cnN/+k4mJSVDwGEBn9dWgY1QS86Yh28Wmu6wT/KDqSvHcs7E
p9lzjRslNcNSFgH+waCxS5rsRPUeYjP6bHIAX5ekUrf9MvONeunLYHbVcaTu2FojMD+Tw7ZDMI6b
7qV1SzTeIn8yxTCf8ADtf/9Tf8x95odeaRUO5JJ1Ngnv4tePNcIhaxxLInMxHmvpikPCljaUheUe
FqvPTx3CxVGlx9SWvD63QxWBAhvcf4O7/k0xZTqaZuiGw8UGS1/9oJgi1TGTvUoqj2XF3ww0GpsB
2G4QZ/rjIrZTbImnbJKIOvSGnjl6xJ+1ceALXKocq+zvv5NVkfbL5b/G4pHuDkCAyAwHAsiv34kT
WfZCvJPHjTdc9LY0PsnqagL2wycmjAtZGg7riuXQN3IO20HpTmzlpy66meCRBdgOnC1qrzmYSAq5
xpVsdhYt5l5fvIjSTH1KklYekKh9xlqlbNu6eY9MN9mvguZLg50BSbnKKMvwW5Ean9ClbrwypkAD
/nL93z8q3HlgtmTv8D/OCgL+6arG7SxENml8VDp6IGZJfzOMTF4kOIG2JrS1d15rDTpkbuuvJkxB
FMM1+MAz1LsjyzvvTCp5hepBA5GvZTEwr74LG28sQsNli5IRHYgvQXHXHiZluiuz0J5diAJpjiS7
cl4rsAnHJuHkc4riqsXMIQWGEdT+1cPvP6z+AW1t4phjBu44wKQ1xzR+HHs/fdiRkHMyQitq7SLL
EGDDECOtKsi71rk3Z2XmQIa6GdmPY3SX5+4XHRvkTlUKSI/9Ig70kQ7lVfFWAC4ICIbWA8a/uJWH
5ovepv+WifcxBWh9u7DGmdgj2uWfiBJ/+W0KsTQulr140w3cn/D3tHN/q9U1RhgVSyMGKHdnV30B
sNGJzoaBTjBLkC6YVnkpedzcGjJlAUfZvRQ9coJoP4xi+JMNBOj2n2mrfztA1ne5LjuA26CyZ8vx
67scWP8mzDOU0MafQkSmiQycfCo25faNTFOweatHqUK2UZfHoeXKtiJECb//af/hll05+qtud92v
6B8Vuwr2B8dGfIjWvl+nWQqhY0j/Q/Rh80agf4Qu6MizXrRDyAZ1J8sZ6XZdtrSYs/pUR75K6pMf
ZfPwojvpc16Hjc7sBDMO63Om2hMrwKAdLfsLPv5DzY2+07DCHBUIxkWUd89mpeWs8T8huGk+52Pj
BVMkl43nKPm/PJ619fH786OIr9y10fH/KFMgZn14PPeTiLO8tT1IdvI7s/We9WKPfRVovs/MWSO0
y9GOY/+gNZV6Xy4SVc4ca5u6wEhbgdTR56b6l19A/9ubIhGcPBeUtyhFdINl1S9Xq9QE3N2kNPl6
R1g59Gqcm61SXBZtGtmcdyKkgY02ZmJi4a0Vkkxw3ijnthpxzrg91+6AbjwH3tKia3ouQcQt7GWp
8KYzJ23NhoShlN6Pw/0C/+X3F5Cmf/xOXXZiPAnX88F2eR7++vYjpJcd1KVkw/GHXcFTlRPTpoD0
6mLtzaKjXijzpsdVc0rIhASzQ+wEZhL8+8q/pfT8rXJ0ODt+kLNRMas8JNYH1E8HVWtGFgT2XglL
T+33i/o2x6U85/mwt7xInrxsqG+KVLf3xKGwa/NMiKNV6SHKZcQTd4bypFWVtodsGOYdsJqWQLML
WEzMjJrYA71NNxyUf36F/xMqe7+533wEYP/CzP5vGLFf/qXLw/bx49/y/0OMtkGvQJ3y31uYZ5jY
/8d/R8+e/9zC/PXn/loaq3+w9EKxrvMcpuhYt7Z/tjAuonRgWC7r2rXnWbfJ/9kZryJ3ZMeEEFhY
PB2DP/OfnbEGSltdQ4NU1EHcj/8TSvtvdwVLaWTnP8hlGvfF2rH9fCE6phI3xHjAzCvTz6LAq2Sq
j5NNHkFaf1G6CIMd41N9viqe2SFUfqAR2P30lf1DM2J9fGqvi3HqbhoSF6w4n+7X95DqU8RS23N2
rZ4vW7aO33nCX0q2o5uGkOvQ+zbKSPE7ffAn27a33ZPjRPlmmke2hmmKJKXBsrkOugl6ggAqVSgj
HCdOsljYqFrYkq5xsBsV653m3Mw1K6kKZCdpsKBmDSVAtrl3kz5Bp7+3Gnz0C61LYLYFwuGVRCki
pp4t/ygX34Abaujlav5mRROjq2pZG/mKAZRv1tJbs8eRiayMd3TgpxWhNJXX339hP1Jvfn48rF8Y
iDqX8AadQEVnPep+Oj28DiV/ihF8zR1DkcL+uC/CTMU2n3qr+3NPqQOrUrJly9coQVDlm0Ty/nUL
epGnQ+/0mCjV+Umq4su/vLm1aPn45gwQeiqcDgp+68Oby1zO0ikd3J2rDsqaXrBxy2Hr6sk3TbqP
bIHYTKLkC8qmO4KvLAIlVh5//x7Wo/zjW+ALsshHRmOGW+TX78fhykiTJXV3RgXkJJPPU46RdmzV
Z7PNbqVgkSZUGF4DUau/f+W1mfrwykAf+dimY+msjT7cToR5aeqUwm0xnCRw1IJVSjc9T+6U+/gu
mC+7fx3K/7U8W/umD6+IKYtZh8fzhA7vw82D8VVr0B44Oythh9FkM1a+fLgfC/Ht9x/tH75UqlSK
L5pJujX7wwuhf+CbXu9Sx80RxVshgoTvPVffWKdvmVHeilqjR775/av+gBD+7fNhriWXzQRQr354
2Qm8M0256eyUwvmmOcZNPufHeK4/Efn8MrSwgI2edaudB1Nq/0vv7HwsebjRcIfRKmISQ1mzqnp+
vtEEdfHSwtzcmYlz5S7zgq6GZEufzRTbltFRgvZRQFph5ffHSah7cl1Yo2J9AH0niLIYMncb6+YD
uSaMebLpeaSIDtqu0nc//v0m1wsMwetyP0MEibcFRSTGfxzVG888aFrX7NIRBl7iwUtnPc2aFsCx
YuZbvJRW4Cxs6IQlnxcl07GgU5zjcyf5lo1wX8rA1rLAQWEb6FhmTpFBytyilPvYG3GTTvhOczZs
h4ilujWbzU5V1dbXp+K1yg12PnM+hnOz3E7apG/mDuBRTF9izXWBiBtrT2ogJ0hRjgZk9oVxjZcQ
clERJGy75sipNx3Tuw2zsxd36oYdmm5ktJTR//I7Gf9w5ngIrHiYIqb6+20nS6FLaxbOLraz70qp
gGttcDDF1qmY7H2hj7f2YAMPyb7g9P4+ojKapmlvVv2R6MjbwcvPVYX5ppiRFNoYCRpwMzJ+Et67
HovvDUl5GgKqLHU6wiOIBzaFGyxghektzGu9QJFenPL2/8OV/8OvtpraLMP8cPG1KeHbFpFEu6Wp
jloaBSMNdmC3ww1M3+sqdJiJj8BDafo6qdC/f/X1L//1tmM1ROHBgeRa9t+u/KROAKannrszq+bR
qZxbRIW3TW0/tlXxxS7VC9mr3b8cnpwja9378WV1VHfrpBf+jfHh5G7gjSmO3nHDwW7bdEVHnztu
eSPs+ZviC2qm564lMwsfQc3vAbx8Vhyx1w25wcR6VeO0YNmc7tB5s34a4gvSZK73s0rapZ8S4MgO
gkez7WKOIzC7M1DHICJAtOMQKD2NxGKayDoljAxf2tZVcfsMiVbCK5YGXMrysQeQmKGo9NWoV/16
oCfsYwAJaiXQfUknUF1E4lP6uYClg4CIvrhWHg3bgtDZ7cBVfi/GGqJTkqxox/HewqxRpEgP6mJ6
XppSwal9b/feNzH2uy5Xv6XKXtEURPXldhg4IZw+CdA3++iPDmi/u50KYjWs8n1VwivwqhdmTpuh
xk2IeY/RTCsDUAznterRWGtoeIy3pkTBZ8vm3MOOQlXMQ6MrWXmL6ZUxUBYubn0ukRmzH+qw68Xt
XSPt57WSaTFkBG2bfylik2e4J1n9xM/Yp8ZAqMU1r9HqRcbXCmI9mOXmS1Urr3E23rcy28NGOOBi
yvmi30fXAIrjaCP6Dfa3orXBeL+knUSmi/YFQ8+5kBCjJ+jyvp4UX5BXpNvZx7qh+ooWhRFRoVU3
PhdjA116oO4rq+8NPGdimfLvRTRvNUDLeJEf8n6PlQevfV58W9LhgZwTH+mx9BFD3NsVr9bi3sBf
CHQB05QP0xEKBZdW3l+k7qCqmPPv6H5pWMedIWYWhd7V8FjP2WI6D1argRdk/cXmHMQj66okch+j
ifOEiD+ZwdFBeB3O2AbDgeIXA6byQo4MxG0OkCbj9c2WS6mI+p2utlRqq8OyQSZfUpIGbtq/dgo7
XRXHVRxBDkhri0wblNL9XVEiVATSg2vcRGot+AtbYikoBx4ZjqkByqB2m8nsGwolPNUelFKzup16
nd8AzDwXIH+izxFAi/lNYVledwMEBZIJlUUN3AopwFKnKL/x3TUlvxNmjNt4RrO0yAqkSWzBVQca
IhHdefE6HrGw80duyw+F1MZPOhtFZSxoq90Mg95w0c7W6BI5ynYeH5yxUS3zHcEYhEXCYLiEuH/1
UUFF3gn4M+nnjOcW914R74F274nQEWxQV2eYu28qMmNyskx8vY8/rVeM5g44ejAoCsd5JtObnd3g
IIEfVBSeSnFyFNXDvO2MGwsIiqhtY6/SuLEa7J8BQmehdBa0BBmpIx4YgFHZZq1G3oWuWKuQDX2X
zoyIhcabAk4r8KhaAkN4um/X2Ym86zVnBYuWnThbsT5ROcHRqnkuuhzKcGNEq3lxswfJCK1jSIJ5
IZp9gGtbbch3aUkKiNKCzITD9m6CAu3ZpKDA0O7alLspL7hzNMEms0TFRYaR9Ck1E8A6klve4kaq
61u7p8ofzIlXI7gwhUqwZ1C6bRL0eNiDGA2sapNUC0zo7eowgVopuPZrpX4Sdjf4bL2VwKubWxRf
Krdi+r3gQk5K+Zzp4ls01ERL8xVlanE7dvUZqHsWri2aLNubaKU5tYfYhk6Zl10Jh3g5OBoBTBY6
0BBRS6DjikJ8z0Ilkf2+UpXnIuvcsGPMsuFtpHxova5pttZna6GMHEAlnUxe1CeGj4HN5mkqtBfg
uErAuf5a1/wy6F45/zzCVRA78Qfk82AhfVoFDBrexi2Gqs5HYXCsZdFvm1a7DDg5fam1T1PZNGj8
KhqF+dlgmu8zhu98BdzhOBg7OqiY462q/YGbBJmmDdoXYwz3w7iVWfXda8nLUARDrG7E4aDatYvj
Bfms1+UvZAdWTLmxTJhz+QUZMRNIdAC6WTShMmZXLpj7ohBayKKv6VRcqi4kKDCqj0rc3bGLOjFe
5JTq+EdM8BkqvvSbbZKuQEYVhc2IxSv/Vnt0M3LCmakP9fbHRcKDSXIGmPd1p+5BfACmn2/w+Ox0
I2UKP45uqFfpHW0SqoR4htpoG1crK7ctdA/SUM6m13eBd4CLczVwvdkRD9uIIovix9jjkgpVQ72W
aI+BltwQJgCe0wpcwWk6YMLLMjBX6uI8eXVxNyqLjz/6RkVCfkFXh1ih0fDAjYgH2QPam2WaH5Sc
04G5t7PqkSBpWZYMp0l7LisNK68o3rJ8uje98utsJJ/LFOGFYD6opzHtlV4YTBCrr6XHBYQ+ifM/
6o5kzd0bY63Q8Be3lBSXxRm/yaZR0NhoF10qz2rmdmFsjxit75Up08MU7IePk+SrFi8P+JBw4s2p
IEv47JbceZ2JbqsxcgRAPEvU1bJvplszFlyW/JpbkvqwIyP1Vrnfo6rHw0GeMECYgYnc5scjdsTM
6TfNwg/YLDt8Xg55v+W+y6Fh2bWK/jTeKmWsBKqScuab5hlz9g0JoNkp1+UhQyG9x5rabh0lIgBR
4xLrwfX2A1HIWcsRUStS2y4K/jQc6FL2+PkT2ztFWX42l2uloqlqHHOvYejcTK3rl7XXnmfZE6Wz
VjAAWwl38NhJT3wYs2qPo1o/mDFDDFZUp0XrXtKRryIVfA7LeMgjFY4jJmEf7EwCI2i4qRTttBRd
GdhLzCqlrice9tFpMvmr2Sy+q712D1rzOwk2FA4o9ViX9c8jbtzGNm+0vDwnGX8fDugo8NoCxWpF
f2MkvKpZFA9tpZwtM/4aMzy75RUjKQIjMlTCJ7RiNypwjWcSsT1XQUlji09rxG1AcHCy0wOFkOer
WxvP+P7AEbQg2/K42KNqLe6hbT72wma0LfDyOp1zcOpKvTUQcmwop+IdNtjqoAgtCRezVVh4T69j
C6JLApvdAhM/Wnna7MjK7WEHZs/1yOxKKRvBwk0GGmT9PRFzWUiWG3FS2Zf6mmapJORnfrJGasYf
wzU153Hfmf3aSMbcZrLfjbp5Q8+2c6VinWAovmiNkt7GTn3NTeSVEMj7AuqvaEbaRjUQErmim9H7
wey7EiKbHMz0mNniYdHIo7H6RN2bOuJIo0c+rru4AlI9yHHQ+2Lqb/QC4hHKgAO/9BL21M1bZ7K3
hjZiamjU/jhGDATnrAe/TNY411g922xp2Y0LNvycdaINByhbO8X2cmqv2thQaW4cM38TCnJ9RKf5
Lku9nd0Mz1k73yvcRjB2roBeN7FX3nLH7byyH7ZtJndSJfgr0m4X9DQhP8K74i4bVq/+lsFKvbMz
5ZjU821mVs8oJA6ZuyihwAO66TyiYiexpWoBJ57nWExiCy8dSymjaCm3HLJRpA71burverO8TYy5
p3TNAqO2nglZOdWW8R6JdUx4wbCF7dDq4HB53e1MZTMRUiszZIQ2CCuvH7KAKDCxG3jrFhni1rCO
3CLvwaR+OiAUh/oF7nszG/2N1ayENU5wHS/aRjv1Zfcdw6KKeIvWrspQu7eJgWPBwOvRzNNd0cYJ
8cnkoKQjml20sHPuPsp8RoyRphxaWaADUUODZeT7dnlq3d6+VKQHokuQF7KZnY0uL3gJ913P1aia
dbRtCb7px2mjevOPdd5eSa0nm8Y6mFrtk6A7N935dUltajqtrMFeorluLHkepPou7cfeNqKDLUwW
5jGzABRnlYoVAwntFhjIKTEWpA3lXSS9OCTk+TXvYXuqnXfynCL1S5N2WmuVsxGVdE7KrVHjTNFU
jlCzWo5IbZ5UKNe+E/MtoQxYmuQJrAZZ0XyoxRmejESMoWF1aOmI+kLRrS3MYliJges7QcUufRjE
49bS1MuCKPHNnWAlFXpyAYt1KPX0TtbgsRWQuGLU9lG+bAxrQITdY7wZkDUbwLC0tL1d7Ok8d1G2
jTvlcQYnR0uMMNNqnNCr9TcSmSo/06PzyAEZQFceg76BtCetM9MqrE3mctKJJcp5pFBiP5DqSJRa
Et05o3iU4uTgAQCL9lA3+rDR3FTbyOGLjA28OQTetTWxRYPBgEGLH6U7BkmlcYOJDLaxq+BaKL4p
SntOhEiove5d+I20KwvFlZV8RWPN1eMl6K7r9IGGYFPa0tp65UokEauFGAZX7xY7r4+wWoHFxLEI
ItHoCF+dlv6gT7EeWnWKtBGjha0L1MgEkgTp0PpdLYrNKA2IZF71OMbTAxCnO6vRlQ0ImmvcDJD0
TNxODZRGyGMykIpIg1g9CC++czztIeWrgZY5UGOdjbF/sUbTDrjbGEhByqeXsrdlK7UQ6v+7ZccO
Ej9KnAVjKDlfDT4ugzF8Ha04sOTToFlbubas3rTclZ3z3mawCBEPXhpV3RKV1IXcQztA0pc5vg4m
wzdhymarzXGIzU3daXm87TX5Mg97KTdVaiXbFhM1PjMExqVOAUKdGaEa8of3H/8PQsprIg1dbasV
zj1hcu5OS1zMlsRd+UmUeLQK/KcKDby46WLE2V4bH0axBIK23s+YAKQV3IY07e8U/AfO9DpN3rLh
IGFE0Z6oRXBEwExAvjq/1X1EMZUOnd+LdYRhlkQGjGRDcM4JvAJwxFTJDzns8KdN3A3yPCo4A2Cg
dIvxZlaYqo2+fHGQHWUz2VUrRd6AGDZTl5dl8aYh8a1RO4xTcsbc9ZkFeWAs41Vl0OAXDp5AuxqQ
pVIsW0Q8eAWXlY4JPpDTUwvc4geFRJC2Vszv5jRvKhSdQWo6941ZvrHsIeVDe0TQ2/tz176kjvLa
JHJX2MPBBaJlAo9jmmaLsIFQ4ELhx2+YPHhLdNNQurct0EPwojRyvK/Q83agJgkOTjF664FGi0JJ
2+6hkdwuor4xARZy2Nt7su7+L0fntRs3skXRLyLAHF6bZOeW1MrWC6GRLYZiLKYiv/4u3ocxZoCB
LXeTVSfsvfZh6G5uAsfYyGjs8Uw92WyIhkQlSAPojwCcu1qVRHLmNFiMaZ/kKsxqYujl2LJoXX5J
ZMSHSPCOcEYX8n55pltGmmZo7KKCoYols4HBVMi3yqI5qoytn1waagJBkDlPoaWkeR7HheCBlTDv
BipFJ8kdSKHrhp554n35qPAOH6kD7t4acbmTNzCzJujk1dtsOq6Zclfaa+zgZtgcMS3XRIo+bl46
UtTqI3IbXBT6HVALD+jSnUrdwVyzjTGHx6KbwxT1WdGNb0ZGGM6Ab0Q9DRlYxj6jGBzt4sNakxh+
K3M+5zI0sAy9FmIfc60Qsdz3XMxEO6TI8uel+sEIcmwsrnYieX4Q8P0D486Ew+baHX/YHeyS3uBt
GuRPhwJj4CUOezf3caNAqFpczFAOPXlmVLdZlUXUJxiiiXotIjIQSrTh1X8ejYTbrDgO5+ZfR2+C
KZsaLDOpIdeAjnfLifV70cMI6m+9XRyEYkBAth+mbk//HKrg2V9BE0jh0FEkXkQUSxI5jto3BQnS
DWk9aLzaD6v9w7Ih3wvTSRlUpT9FjUc7s/VHTD/0EBCuXTeNmXju82JFCAltMc2Jt0ZLd1ZeKfkC
+a47JwjCarJ/RsnJBFXmIQ/AtE4iOFutq0dmruCOdjBGoIUAagy5IYHhaURMeP5NkZhj5sO9MDQn
CjrtnnnDV/CzJC98WOthwEIJ6OJnJIpiZYKUcr7L2gZJLj5LFIXEaZCEBC+Hbm8m+WWw6odgqJ8Q
ZqahH0zXVNr3znlo6je9lvtBt4hS0/A9TSjemetGntHxkbicO0AGmUk26+dYiruVEfOIHugrJyCp
rrF9rhO+GwVvpUcFiqP/tHjY+ZKmP3pL38RZVsZFZbrhSJLrSKRbZIrg3k3JtdNBqFtDcp8CKGVt
adUHa8k/S0Zjh0Tijxp0/aNoPnHeB3T0m/PIfGSNeZtMsZy5Q+LCtQju8ZuJUjL5B4+ViyFoaZx7
i45XT0/Nc9ogVUc9RQFVChSF3lcucyJ76+DVV41zJYcuhp6pHwly0rkEs9XX9m7PnzhAF1tYSh9W
YFcXM8XNkVE0T8pqd5qm7vgpXBj1hO3kehxg7uoYTt4D/ujRgemre017YDoakteQHOwSlBbpKFHJ
bDRsN/gpSSVApWc8v0thECAVVjbHXAY4n2Cq4osgBvskamxxXXJghaVfQNjawI0y8G+qfMvGpyKz
8z0hA0Ms1q6MS6gDNCOCo0EB5WQJ3OLe9X89od+UJal9W//H1FL1PtSF2rkc87HP5HEz/LKyQhu3
L2zHCZnD3Dpt7U7EaH2hFnHigma50sz1aqqmD6XNgjhBMDgWPrHT4yb+S9bkUuv61fE2oeoM56T3
sF+69TeroKNTt/5bN0+b9XQ8lrqfh4Kx/KlrwAlDwkiPgN+mpZsOS2VDwtG9E40Ec4WUUW2xLPwB
+sbpN1L/NUi8r1TvtzFk7UVCtngejdzalYgijqOy/uaKcre3HIKjhgftQUxgS1d9+pvPW+iJ5+Pu
rh+9dnyYKmILx8Lk2eiTzVeXUp7M1dGWLQepUDSqdf7D98hks/zQk5FZsYMBTatAn5UOKZOp+bdn
6zFjVUR7N4QOn45QVdzYfSwtcWZ77YVVoy+RZ+ndAdjnrcRCT3SagW80Fgu+rGZ4M1Mpz57yWJCN
GxxmrrYS+iBHJFFd77bYmLrTsqrntS+nLTFAMQnyqHO95/8XBOswver9qGM0K36B81LBQlJHZb6w
MKhGpjDOvhJM4ghn8wCTDldTrFDVTecUZPqzFazHuQIAmthOFlbwTLpFZ7MhredaOF8Gqy8Sj77t
gb45C5IItmASg9KfQsWYX8KDwr1NW2M0f0Z3+CxWEdcQi8mmF9fZk5+mP7wVOmHBc15FXCWfKuBA
6iHlhUlSN9E4YLCxB4hLEkSwQzwqqA5NxCYXCPPSF0Kq31qIiAvX5YlwBBsn+Pg8K1sxNRYfirQM
9JEotbJaO1JqAg0T4QKZ9eBQoM7ujQUgi4z/I7BJCIIOcmHkfXV5HTYYjAhH4fybl/TVFVQzHrEe
aY+wBA5N1Id5U1Zhj1iUkXT2H8v0PeQzDdanpe0A1bFMJJg9HsviZS6Z93kraZ15Uf8pE/EXABsM
k0EzYuhit665TCaWmIWKcAM0ZSGx7yhJA/e78/o3w0TDjs8Bq7qX7oOy2S0EoR0csiNiiPOMQr+U
81h2VBt89lFWZcfOHt7WNdAPed2ekAVFlprbUNN8Cg4bDX5lLnT88l8ueeEAadYxCywqx4G/d1O4
Yctsb48t+anM8eyjKg19T3HRQQeBBZ3TxNJxYJ/Egf+ol+1Tr6fjvmwmA7MeUORV0rKNuRtqutWf
wR9Up8rATrkSI2WSVGn5ydNY1IR5llRU7IHHBAE984unLPPxbxdUR7wcP+WijGcgteelK3B59i1A
9Go8K9zF3OnyozJAXZYTf0P524wJDjZtjKT/n+gKEAkdb3XnYQIlMvE/m4lJCLaY55x0gdwj3rin
nlvYtQAe3+EG+VghhEWL5gyh2VUPpiJnxJ/U3tKZrwZOC1XZbQlsNR8Zwu/nigPcY7xPfthWgypT
36cVpCU4+B+ywP4lc347t1j/aKJfwWDg8uNbYypoXPken6wJvLJlZMEFMUEXaqvlHZRMQo2MKkbo
XLEKdvsB/y0zrc/yBSRIeuENfSUC9o2L9z/HttVZWByBZCyyP2hc55TOEr6UbvDmcHqXjGIZC+m3
qlVvetcikCopHQQ5gI2JhrukFJS2Go/YPfVDsUXZkO3qzfbnhGly0AmmIfgZV3Vffpm69R+rGtyJ
cI1gkqbvbW28BEH6KDOMAWYyxwVWvL3WEU5Up/XBcOzXuSeH3DN/g2B6az1N7YaWib3CEm9gso67
0f0tbINIxDrAiSbqr9nGA9nWZexVLEaz0cFSWHJhQCpi7RbTebKc622durBmdrrlDqysWqHKMYiE
e3VszyC4NxCIjoqcfMTYWPut0JgQezQSrHjzNMG93C3zSLjZJF/MMqujjDFFXjLmRftATuXCzCHB
8EVC+eHHpkje076CQtBBKenzJ7P5hzHPz46buDt/Dm5E1Z1IH2BG4tKhBUNnHfSu/8EZwEDaK3ou
QQ+QUEsULwMBfsNbT2R9HLRiudVgMLh+GBuv3UfCGXjwGSZJPOMEHu7dzmDrNTJOqaUo9pTlmL37
v5D9AFfqvU40ABwOT4ioz/Al+0kb9uZkhcBS5tECzDf952QY5BdZRYzNtThn5Q2RTNwMYT4MVV4c
THBHojNfRcA8b5u3P6Tlykh8+1gJswLHFPztm8207b66W2pSxjnmZuJDy5bl1BuEMXY4kAJ5HzMq
cFFL0P6ay/lqpVyk46HyJpfcT77DOZlP01Rh6+un37qt+RozgjdLjC88is2b7bO0rsFAYLneM6RY
or4XcsdEmggtodMnu91HbTk/WLE/uhRQfTfW72k7adguqkcuZhGzxHoSE51l5jn/D0Qaw9Y1CdiU
1W3arr4CI6qsnB8/m0U827Gf1XfDpKXwGGhR/Vky6pY9pRkbnmGBnDi9DkUCMVeuz33NwBA6985Y
wK6jRrZDfcWCjYaKNMy43X5GW2KArjJX2xGG/Oo4eNRXT8Z15rwPk4Pd1SdwRyePWWlXT7NZIFyG
itW+lfRfDn5AiqkRi+n0nhjLO22nP1V+ZBU+3kqT9LjZLr6NCj5NlnzYBDVSzTuPmp2dq4VYUiqM
quOUXDd2+5S1AA3Wx0Wp02wQxyS9/NPXOuis5BuR0EgHU55AkJJawtTDblexZ4ETMDXvRpqY1f4u
h+a1bfgLk+3zlqTmo58QhmaX9n95l6ho0tnXtQ2LTY9Ok4fiaQnarzl34tQfP9yUR7v28VauLmnl
+nlZtcM4OXqIkP0zGWU4WGwCGggDumVes45ApJyMejARf7N53Hsje32n4NKHJU8fK2kwW9WhdPDI
Q9TsN7iSEmkVdTXZC+wC6u5TH+qotVB4OgtD9Vrzv4g1imS/fFXl/MVli74BOUde2CyYTFhCUCP/
Vsl4K7x6rwzniKLgEdruVzeBzXSt6qxI/zyaRW4c8v5BBqjlaONskHP9RdU6tzyCjWhc+L9bjAJM
AV4E3Pid1iKurEpLnpyRkElnqEGsAQnoKNG6AtmCn+Nt6VlEYl6Yj5vwL3UcDa9uaoWdfU+JhIHD
09CK5su3nj5iapXhwpC80+yTVmAywxw3dQ6L2+p34iM5GcCFeJVLn2rOv3Ui2ZA6AN6XyWJyhZl6
B4Dhxy1MVA+Su4IMuF3pdLeEO4DR+RKnxN/tu9UDZUi2N49+/ebonJ+9AiU31dU/101I0qxhYUw1
Ebs5+0zwQ0RBMc8N2cCwCRvGv7b0z54NbKcXxVkRO00gpyjQ/itjl9CxI7cI1ehdZcGSpum4tluq
KzEZzxCiH9yMK3wMLmo07y0ZnwV7PAc2RTYUd5Y5AH51+dU39Z63ytjpwKR2Kk/uWctA1n4YFudk
Oq/KcT9YBk37NK3gL7GkAwhESUoMcT8KdfaBRab62ITVjRwa+MesS+NEoHdBcbLrB16QhGBL1P//
ZXjrZIbyJyjWDyaEbzM1020OjjWRj3TQgle6iczJvot+UC+j+rNk2JebqX9yF0bgDpnjg0iqA1tA
8hGl9mAlxddEOMO5Mh61LvBeJGOIrM9+W3JxImGpcNWDbJdYr+ZczWevyhBquPSG/JNM5JqlcEcd
O9tpnYyZrEVeNr/VuiM4gyi2TfWi6yWguekROGyYy4mUkh5DvwAK6L6X3TCFRJYR3kOdnmwLLalj
qtTdet9pKJRQIJUHIxEyzt11JxunCMkb4N3Ti5JwlNk59NB+LDBJdKRvWZJq4C5XrtvWow4VJSsg
TDYr0MtAg/TAKbkc+rG5WcQk7Pyx++eBPoTGAsuo8LwtuAgnRbU+uI18MMeJZSBDnqHj2s9kte8J
gYz9ErK4uaSnemCuNNGCmAxydn3Wk5KZwsRxhsitp3eSUfOroZl5NChWBOpgDNC1RApzqCOGxpcn
PwlIP1Tzm9BnhDWgJOzAO0IuP7XVcBWExNLoYYiY2i1P16nfYabeSagMQiyKsRj8gUsI3XsqWLHX
1q/WbY/muryg7f2HyM/iYGj9eFAz0/r2rWY3shdW/r3MCqnGjPLEIMtwoXAwBDu7USH7hg/ytY5c
RW6evCcp4+RGv5iOesm9Yj3gsz1qZiB3vrGgG5EOgqtk74L0OeYtNCf33UXYUy0cXUnytUqb0XUL
ZWHKlxIYRBqno/coDfO9hEu9m0quGpFYa7QWDnPZIPegCSXAuZkLiJSjIekaZEMg2rIsEjUvvGXx
/HkUM6DCSyhKQTXxmjg8j1r/IphxM3vddgXrc2mycjCFfU0DpDPAE0OsaHY0s7WNAlPb20P2YPb8
vpa3liHeEwhgI2o3nnjha3lkaN5vLVBX5lYbAsvX9xLUIo0CyEoSiEMFkIEhscwOXC/PwLAgCfle
6EHDpCOJGqPrdys/CASKE22MFyN4/6y09Llymw/PKSklZoOtbzlVYbK4zEPtNqDyvgRF1p3H1NOY
Vy4a3qxpX+v9le2W/sDI84LShPZENDF0tvHpV9YBD5/HKEA1MfLQZedhYY5BvzCJV1MkEy6xmeWS
NS2odj0ed8aQqCZa0FpzBa2e6RmKoMqmiQqmz4Bl8i5zro1Z/JWVJy6e9T3Y6pAM2d0b67vF1e10
xk7WnJNm106hV01x5VVkhFmApMoWvtiESTwY3CWcbFLYuzV5b5wNKY7aV7eZ2mJE+K2c/tAu1dOg
sjfV2xaaCR9kdHcTYx8TDxZiLSJSdkTJAoVE6rtGrZC0fK5gu0I8QwfCiPZXX1PC53rzgdLrgOOb
U2K7rbw1u5G1ynhzxRIH3Kf2Pp1gimWAEnXW2bO27XkZzmtZfY0dn6ZIm+9ch2BiqC7u9cJhXbM8
jbrx3KbyNa3Ya5JIcoEJcp+96SKJhdxn+lYbbiDBPSs8alTmcYmUKxid+qV1tD3JP3aosK8Se2RO
O6SFL+syfy/EuqNfQUmStMNTW8l7blofY0ra9cqlYg0kGpIsHvsGIXIgLqqyX8DRu0/gSlGIYJYy
k00QNOtxmaJCMAnGZB/B0sVaLYlY+zxn6MwcYSB+c2afxYvALkAcSe2DY26gs2UtQ7ESuEbFPPKC
eOuvN0s+O+Dl4dSmz+SwlLtq0oK9Vv5hkMWWsr8VlvMtSjZZRmfUJ6DqB0AuUOld+BVtfaFL/U78
9tYUAdhECgOTK9dzKfL9/M+QBSfVvc3zcvH0lj0zMZYgo2nNK3K8CCfSS7L5huHDQeIUJpb9a1Ta
w6rb3x6Ftk1KU6YPIEeGX8V5GA6q/hmt/3yG2pEvLQTRMN7ccTJihSmaG4R8F4NeOgg073Msqu/F
PsKYQUtkebtuqrArt+pk6KCU3dGOtfsiaYybmRyXVRLuJLw/i+FVB+SHabRq1rp3zPI0Y8PdcWV8
lwXlo6+jo/BcxZzm7tqLezZeXOaWbM6pHQnk3verHTrSTF/NLicWWAuecparuwlr3K4wFQ8E0g6d
RSqywr1aXVjNwbuopv+0oWGqXQSXKejIa04cQu3J90Lk/w75yjilBcN5k/66SMfx3C1J7FrdR7lg
n22C9cMu2z/mhrrMgeeHwGnXYqDI75M0zAPrxIeqXYt28xj5PT0aMRtmz9qpQ8/rz1OcJuUbhpdp
56TqDVQJ/5/cQnPmO8HWcBPs7nXMmZKrAP+1tq9sohdqjt6ms97Q7wSh3QsaWkCDINLOS9mJE7Kx
l74wGJbDJmKbZ1xzpoU7e1j0s7Z+9DBtEUSHTfWkJyAQi6nJr+6iAlRonhH5ThfnLHfGVs2kUNNf
5wpIbG/96yr9n2JzmRhomknzqxrjZFYxuR5TKAIf3WoKqKsbZpIttRUZg7spKJLmoGXavpfGeO+a
4pk0v1s3loRy5Ew/3H5vld4T3d6nmoo9yvbgrNXNGeIEeUzA01stDZvWba7G0D0nmXFWGSOWtXtM
7IzKhhgSblbaPLSJfD7LZ2mN0JD5a2YDnUWwujEJTc5CN43mqIutRjxsAMpGyiRCqHkbGeSk5TFT
M2178HcY/8HW8R7GIg/xUj13bn+V8xolRf3SlFTxguSMzCFYHt6Tt5uC5DY5NrMz9qXTYKhDmrHJ
GPOLRsosUwfbiOvpNe94RiaX+VKfnTybLIh5lQcK3oVtgTcSp4cKV9TWt29rLpmnXA96xuBed//6
gcUci0N4h9ad6UVQHMss0Xd97zwW/UozynCiZ35HgpupYtWZOTKgvcz9cXtBQgdY/ntCVv0O2IM4
VgRm0LZ/UvW3L0zg80UGJ8I0tzGgfmK61IVsO5zTaDLUSLNHRjLVpcwLErxp5A46pnabEMZnIP75
i2cUx8ymNSaKJD8SP3xm20r4smZ6bLxL9mgZHxkx6vWZ7KTXbO7e1jIwrn5DvhShUTNCBvKjgN2u
F1V61alJEowidnDzmzG4FeZ4bmptuRTz+ovtMD/JtpqO02z+51OGXSjc5outbZ5qJ+din9G1pb6R
RhretVfFPPWRDdstKIS9iQTJ5bSfBNfivmvT5VIjJLpUrvMxlII07KpZr5kNMnBFrxcWZcPE0Mru
evlnJbt1J32lsbNaI67WYG+7ebXLTQCB7WQ/LD0YB0QKf93kHtjJ10B+5xmOYexIcU/1gM5G/vgj
x69OfMNumFgWVJDD0fP21zUzGLSKyeLRgl/XzpARkvG0eoYK5cKuFCA7JDTHChdgkqHGFRI36Zhf
K5+JNkXTKTPsJ4QKXpzwNTBqbV4LjQEoI3I7znmd/PoVwC01t7D/9EuTxdWi2AmqNkqxVKODByyv
PyU0GxGQD4sIsCXSSILYXAnfymC1tUzGQoio+60qlEHocWHftib3Sq7fyETzHu3JeR5QJqakEhj6
n6zjrO1004O1hcdMNpw7U3vuQIpGOpLjUNLls0zgamx0xldjU379n8SZcSEj0PdicrUoepbsWiXu
3oMcEHVl3V10IGl4Pl8c9CQAIs3n2UhGfs5EXIwcxw2uAxJgliE/qCC5cijTUeONpElj1Fm1CPbB
T4SDR1GdeawdwUBuK6vgLegN4yqdejiVk3ZwfDQlpj2/z51AQQ41CLCbN1HuO4idXLoZk5w7iHH9
owXq0+tJmpaijM16NaJiHdXetTE69I5usQtDnZ4Jcn0Cnczm8Y+tUJuZ1E+wx12uVuSdKulPEkdS
2DonZpvVxXC662St69nZZm62ZVwNq2IKqpiNbAIvYkLj2vG0uF+Tau+hZXlqE/abQGnLQvETzWMQ
IdULOm6BUSz7hZySay/WlzxjEGmOx4xIcMasVnVAGXMUImMjlKiXfs6q3ZZ6EfWnyaS66Gc7ZH44
n+zV36VqPMGB/S4WcH/OjD2l3ljC5cLFO1bHSgOeKzEY7spVRwLEtssO5jecZsx5XEH41eyht+ir
bj93Y6zpfUKvUezlDDEPnQBIEI4tRl69syfzE6l6weJSCk5J1R8ZAzPhUQhysIsWqIRIqJhGeNBr
ThgFaXhysQxmWf8SNkiHattFmvl4D9QM2VJr+AbrCWsZpxJ3pIgm265PhCX/kNRc3bJi3Q/jBiwz
aSVygKVQP4PTyj73uJJTfcib+T85QodczTfdEM8Fe4GD52xpB0WzHdnEM9cuc7ye0DxoacUwRYVj
Y23TTeYhyeRyYxd3/B4bShQHcvJlzw7DvzvpKthPxDXTUg4/dIyJLZ/pXyhw7SoqNeh+um3xihHw
btcHAiweNHrjvbE+0oo3MbBOkrOg8JQka2+zK2G3gogG/cok6VrONp1KvwJZCSCEdL1xWtUPOb8h
kDfOlB5Xh/DES9mxvPQ5qSHZUZC267NpN3nI0g65n8Zmxlme2N/Htp2j6ZofF0yWVAf12fHLp95b
WdsQQRGT30KukbU4MVPYmRNJicju1cF10sugAu/q44wjPZ5Rj5kXv0riakgssnMbHy9o/cuJmZ98
PtoCXZ/jAfpROhqx/t1SvGO1bb2vU3sjpFt/Opge09V0ct851w/1CDzYXbwsyjFIco3Gc47OMcts
eWAA9Ohp00fZZSpupgnClvsgZ//dzqgCjW7T5a5IJauC8p4YGRQLgx/LFkydLb+cdYhsdin7EQMY
I5XfSlQ92EvT2SmbCcbcI7tQQXligY5+t/HFflk2m+l4TH0m4puVKBOkLXht2cUkkf1Wc/a7VdDz
RipCcE06soOoK4HoUy4FVftYH9yCOnldtYemMT/BQu18GSzHCbkGHlH2ROz0bYRdxaOzyYtG0wCv
NXcX9NY4PjNYJdXNsJzlLObyDReKupIzsmsENCrHKplzp49G1fZn0w4+CBjfKUutYVpDGoNURyDC
uLN0iRN1gL81gQvE5PPP15kWOD1S8mD9lD17EdlTNLquabO7Wh6xESfnxLKezSF/Ggn53FXC+9Qn
819gM26xCL+MzbTSTpblkV1jdzxEC+4oDSGVZGI8sP6cuuFuGcF8bRt1H0Tfsov016cKzeuTWYif
AW0g+bj8F1nUTaiNK+l2/6/pGsTfow0mdEF6fCgsjWe09T4X3HpngSnpbpTdCqpxXkg94C1bA0TQ
jbcU11SjfQBuiZRpCPxz4ZM/Nhpwm0bQfF6WP7rbSNPExv2TbTpNfTobQTns2562B5iGQrrmpgec
OPZ5Eo68Yc54y4fiq/epdhgoEd2+Vv9qfXifx0r/m3oDZRq8bI7+bpuracDMWD6MBgLefvvF6B70
JimvY5c+UIgQMaRR8Flt8GaT9+2063j1tl9SM73loq8vrRzI59JK69zX8A1UwaJrhc+f+8OlbYpi
l/iC3Yx6me0By5MULird+oBskxxPJy/ZqGn+vmCmQ2gEArmG1I2dt01JZVkyb1koLnKHQ8W62VX+
Tmg7JMPXxXD/NoFd33p0+aWsGbyxr+pH8+T1mRHOjaGx4smzuDf8f6tX/Nf4w1nU3QMAN/U0WVBK
4aVGAw6vyAeyrgFP8fKcFUz5kKEgcYiIDYNqU5rOFi9VlkdN1n51CyIEtx4jHQVWoqhswMqzfgdG
jiy9hhVfGiNr5+yedmxUupG71vfc8k2fVrY0Tq1RULINKyRTdyobQb21Zk9j57fUo+1n45rFhZlR
QsyG2T73TgA7WBvGb6JOjoYEFO0uzoe6kTJ787by0XjD6/ayBuY+mJhtkoIOa8J7h8a+RoBXnxBS
HQvNfjETlCKtS0mxdu3b0Nv3zMwQ9GTqQKzosa25Dh0VzoF1QUWj7bJ0i0eGqLuTagzXtfryjeLC
PTgj5bTeM2Z8Yatb8zGt+yqikWAxvyJqMGNpVghi2He1y3BAzEbzwIfJMREl1gPhNwT11M4uUAhE
LY4F52HrFsgsQRgeNGf0USwzTSKOyYbdO9iY9sq0UL5i3tYan/zT2BDihVQdPn9KTtLLiRgzq2fX
R2g10wpD5P/Mi/zSL5mHmGd6sDT3V6FZtnghBBq/Y22h9HDS7U1LtduakHfga/ZVAdrYFSSPrXMe
hP40tU/tIkRYTMXPJHkCQgxG3YnldhpA5phZpBPVjJMmITCtav9YAg1EP1lkOm5197iwyOvZbaMs
0R66vHdJz47B5uh4upBA9SQ+tXNDh0HC+1hJ0ltG6xNqdButayvPJttCX5YPrWkgdFlsLRQ2q8TS
vm/ZUoi3EElWhn0Fyn/egFiXpZI/Ga9KRM2LJoszMkmzgQEPSvF1vTeFzz7Fww5T8cjFJeFssYP4
HBwbAB6YpnE/P/G1Pro9UhF241cWfC/jagbH3lZ3pXhsJSUBzafSLpYwfDy4f7LG+plHTupB9vqD
MUk25AsFBz3EjTttfbwg91ORo9mfo62+u3TbriRa9QLA2r5qIGnLxifCxvW/C/5lTgiVUEldHTLO
7Cv2FziqsxsgX3IuM+/LluH5lnnIpUsf1v+UXlmz8BYlM7psUJCDWQeRPuvH1gaRvNRWSDgIq/lR
D9C36MN9AdWyX9nHUAe16rIsPc+l+51jVORd9I03PExYcJiQODoKMxgTu8W2ynuKGz/qYQ9b66wf
EmjNR5QEu5H0rRJ3RSQrtPKdOZCCtaLO6XPkZolHJ2sFLfJIjSgQpKUdl9gaZ5OfPYD9MGJShyIR
rOOdwpSphDNTVzLhbbl8ElDr5wTsFocFXASvNy5+k4HZyoonLweH2RqQtKyViDXyKnQvf2jGlVKz
8QHded51qoYl1I1xOc4rgnFz9dKTWnH2rfZsMH6nkMizGRSwW1/Kymp4EWhfOXs0dqCYy1VApOZc
Jf1FT2dr166keYi1gTiVMXbFsDM+u4VzNSh+djlN7Zu7uvrNKfV/Lir9c0LQfExu9B+HNuWhoHbF
2TzTR8jlbDuSI2oklo0ZsplINifr0U679Mwau8G9WyUsChl361Uy3fyqm2520GGbJ0Hk2CZ28dh3
HSKr7JA12FbZ6Y9n6Q0E3NrJmehVvKdS8yOwzUhrDJGEQ1uLgxlQmwcMtXZC9uWD3v4x6tG6srHv
zjNGoGDLc3DyJL0OK/GqaXDXXH26ekZ/75C4n8rKoD6Awjvk2YFmgCuHGjSrk/KP9HXelko+ttNA
PT6IiABPdgSzMV0HQ/xRWOFORpLpsaWzhe+RU0XplIpIR9mqvGQ9E7GNrLzxLij5QPs3tjiJf8x9
M9So3edSZeWLdjP81Dj3WJppO9FpYAZFpCSDX4l/mdA/biMw6f2WT4l0+9surfJKGi0jKbMENWTM
T21pqGie8+RgdeRXdqK4GanAwpRyey9LRR+SpxH4frnvFxbwbA+Xs+7qlw2BiuufCPK6UeRTWjiJ
NLOZKDo4huAyQZwfW2JAzLE42iMHbJ+Lh27hiRCetk/REiLtNG7NphNOKk8ezHHBwma/a4KFTtnl
x8Ccz1k1lpdk6P8MAywRRRp6w/rlpgXG0V1MbFj922wuRsSx3IVeJa6OUl9ON8WeZaJlbU2yCxLc
dnSDO0arOlr69mmV/1GFMs4lt5ySFxVqQdT6AEdpGFzU+u38iYyadrgrXrqpfjYqstdas2DDyPok
ENgB8oyrwaazWdI7AYTurjNm58KwYDfhIv+adft3dB13L7uZOoFyanqAhcb0ch4vqFH+WIT4sQlL
dzofXlYte3JJQH6TIhnOHsbVPv3N3PKI24e7DPCB39NRs+P407buK9Sgh6EQkVWRjDKhQGNc66oT
EXoSdVr31xU4hGuj+ctgUGiMmByxkGPvySvSgjoUeWT/j7nz6K0cSbPoXxn0no2gDwLTs3jevydv
NoSklGiD3v/6OazqAbqrpwuY3WwEVCVS+QwZ/My951roK43IZrah57MemIot9njQRiVrWkkeDhMO
6gakaWmNDuS3BImmu9SN9xQSSr8pESH3CS4WzUeCl7rAA2SNm6couXaM8FaiUO0w4RCsaP6abOtq
2NNbh0UvMKMfqzDv+qZfFJXzTgzhQEan++hgViE57d7MfTzr0ecU+h9VxU6RzRbxBjq6gKb+1K2z
5wPVzTDOZh5/Whf952Tmd+GUv8/YC61idlWrk191fDZs6xdN2ewnr2HC7+xx3r7KMfYWleGS9Vn7
j5GNHihJF12b1KsQjeDCcsY72hlpE+gSir0Qfs72emVXrJTs9DtrknR213MqoU5HprtS0Uh4jO+s
Gp0ExFjDJWAaDuOVvnmVfR/8dtUYE9rzoV20ffUo2dBMqCELCxKPPkYHzC+7BIcWIyOXbQyq6LJt
1vRizVKzNdrXfBpQxKwRJPK88CMwCiVjCA1JbEhrkLETWgWGM3OXweFSAd2S8JlYZdydLUZy0PCo
EzBmLjTP3uQiTVe0+yvde3DzJmWpxzK2TqwZMyAf3MOg9mNpcbnpWMIy+w62xAW4IkpAwVSuyOxi
DfFBD3qc4E7wqFdtye6r4F+QB2PSrtKYRZxQaAQ96px1bbHixzcCdd0eYEDmHgIRHm8BbV2zVdE9
pJiTpbn6vprikIK7NQh56MO7poKPH0EXIPRrRF/WpPTBpAFkU/4EIkXdGCURTDY/OOkF2aJcmGLd
tNpEFRG22sr3p3IDMOOnEgz34X7cG3FJReZqFKnxh0MMOrMvMVcFRIWpbrD2VD7Ydna0pWTamIM8
2uGInJ+rZAqDYKM7ffMIz303hc0dNeVzy00ToDGFVmBTI2dWuqOzS5b1SOh4wFSKrjAumKvCOqjQ
nJ6tfsB3JVYWpSp3odhBBPLQz7GckH47vNL+LaH4tB+ke92VYbEEuO3tiQDkfQ3q0LgPJTvYw2QW
GEKShNftIpRbuwGKR/wHGvlRgF8jC5pBwSyRTfsuBlh/Fu1wIlJBi77LOtkzFsQraDILsL0rCWUo
TxVrRRSANxehkkX6BaY996nU8IKQlrEeLeupHVAQNV3YHgQelhvLu1tPfOGywJezarLmXpNEPphi
E6kJOP55sJm+jMMtPPBdbQQejZwZ6No1sBB3AIabh3qYHi1mcSuEW1+eiShHL5+6GtdFbzLn6NOH
oY7RghX2euJJjvhGe+Q8y9noBM9mUBOolgr07lEZrFSL160hmkFoP15Bs8ek4KMV6hhi+SNt8xaX
3d4tpy/PHbcmilFIY8mPKNQlwMqzrSvs5ULDB8m+rGzlsWFBe3ad4CqZKe9aPb/IsgovGfrtMIJO
0vouRSgzo6P+xkKX2n/ozE03tf45SbJ1bbAGCm0LTjWDOQB8TkOc546w1yvBBNFT2gCfHTPWhFHC
X47D2THqwCzgvKFQQf0JWUH41xgmakmXsW0DPmoER69K9snJYNKL8cE7TGAPd6BTTp4mqoNMVbTP
BoZPVumR1Jj+8unb6JqkONo23YdbGA9jKsSeMeJHGVbrcfLUOhgsdHqomoemJ0ojfdQJfGVROyAW
yM3iZKVqOgxWGc/bt19xkNF6snKDXvBZJA6bMMvexlVpcN/MWzoUdZ2Tr0gqNs+66IdTiaLNyBEG
1SbfUtj2S053xqKtl9zzVjfCn4s2PIv7suqvzInzRwt4AAlu8TXu7oUEcOoSE7wMR7dgtUgeOlkS
+UaaxPxUab52xlA9677xJSrvqPygeLJR6JFeMXKXIh4pExv/VmT6jxSnaxld7SxQ7wLKykqGttoX
g9oMcZLOz2ZxSKt02g19cCtMER2II9RP0zgepprvAvKMvY1s2rwRP+sJkW/HIv7qmc4xGPVXpgwd
CcYW6Wtpzqfn0ZMQ4srRiiJuxlFS07cWLl9/YuaA3oLx0KgPP2Ys9q2fMuMRHJ7omE56TRqZwh7Y
GpAGtZaQZpaYkENSCB2NbTrcpUa5dodp0YsKPEYogx0vGL1TReUgUkVgddzZl9GqdgN0s/fJivZz
LkfVunN6kTuehsbcAUH7QiIxPBdufFcSdcJMctx5afoSsBZaBkaUHOJavxs4rI+mp/0MVvORVe5w
HoZa3wST/UA3jyjJUOllCMW3a9GdNEbOeqvzTKT7YnY84/mu0Coca12tIs4L7HHycYSVvLWcYquX
ocXDpIvOnnKftc4OL8F4GWaJjV44V/o/nnJxTkIWk7YLD5td2uckwBUC2txcH4Pp6ZETKoRmQnNA
NjCwF4l5JJQ+OrZpeWzLzroJrva1m7nuWjYuRvEoPXWtnfz+I6MHYDeu9QvDtZI1+qmvCnH+ixOn
9ipl/Y291obUidu+QQKz7lSePhgRe7iiODZlO8LTe0xUEt6i+QfTdkOV48nhGt1h4gLd6/s8J4hQ
evQalr9AiqJVZVI2FkmNQtzPmnNSY9vNnWYz9NUvI3GSQxVdSIDHVlXW32HWELLWMqjBl2NiqVql
DGfbqlpVrOseM2veGg3moaqSCQPIRASWo5pL0gQfJZe87IKlaZlIsYE5tHmiL3XpP9VxvE5rHAO1
iQyC6SWitpbD0TO3fa29gD+KYvEmvIronWZ6Q9b2hc8y6xnumCRdbTq7RopCfalahvd92Gzq0I8X
iybr8D23VboWBreDmFYIvPRvRDLzTuDIA35W/prjt+pM92hGgc9n41SbFA4F3n2zu3lxXO8Fpjgr
FNUpDeWdZpLTp7Whs00YNzB7rm8G2rGtir17X6u80xgYL/MNzeh6eG5rB9mkrLe9lwdn21Xltu+o
jokVJdLozZEBWb3YMlO2cmtPL2A96CmRfhx4Cl90G2ryRAAqmj6RorSH0BJKEPAdoAvPGPR1kvFk
zzD5QDZQyyHALe7E9XmY8OXVevwlMvaCNbxTbtsjmil59EzEuL0objpcdBwycGAdbEcmckxm2pBy
2izAgKkBkmU7edJQYzICT79sI3nwaACyCt5fYyUrm/DxBWX00+AP0Vbzy6+ukMle52uE81ivQZaI
ReY46EAaeajZ2lNjt90GjAPBabVp72VyMDWY/ndhdE9NNa54R6i6fNc+GppzaumUcRp9GOFPXU4P
elXdQma0hT6/+YwfYe1tEEFa2FkyL393auTaElHH00owNGhVoO1RXLb7HMW0u6ZK829WjOANqOm2
hG9PfBsmB4EcoBkNg8TJX0GIuimcXnJMLGspiIhzdXEMCCfZ1i42gJD5SdHaJ4wN/o3npipN9kgK
HTf5FieC+xjgPNaQ1Rglxhd3sneuS+cQOuaKqu1WBjPKapxhFB95xU6imZXyEdrjYCK8PPC5yXWj
vEmo8BgC1j1uRZ5+WbH2Q+LCsuLRKvgTAVZ9Z9mvLJcpOTJ7zeb7h9Sibo34Y0WcKZlDPQXYwJvo
4s7jLDeI6jNWo0PFWeJO40xmLxBEzBGvbuYgugnhUBkJ8D1+11YEIWoxDv5Cvx8nNgrlIGnwhP15
L9at4KUkE1QQ5sJAs6K5qKoly9CAXyqSZFuXwa4q2Of4PeCTakTkbA8AIlLvg4CAaDfowWs94Tvq
Ky7asnRflY670R+IdNCSrzwy0XxOxzQFRdG5LUAkFH8xUWVsizGp6kP2gARp7ZXtL3hjrN4lXAlQ
FE5NMLcxQ4vGyv/JA/dW6ekjOxfUTeq97M0IPSNEiFan3LZovtLQ3XWAG5YT+yVKllXKDAuQX/Rj
1Cz5XQemCrbhDENhI+vPuKDmgrcFf9fDauc0zAqtu8ann/UzViyBYOMc8RQvXDqXgvOogsqOnQWl
ulQLRgJMSEfnV62GB+jlNJ801WNVkmyta4ht85de54gj0ypfBGH4QZHYDvwxi+BroGnuRoTIgQeD
0wuH07IbRwQW6fNkjNVmqNSWKWKysRV9RgYFalEbHaS/kk6mMdS1MbAQuGhDfTY0OP/4ocbsYnnh
KSc6fUH4hEb/3W1U1D13wG/1gk+ejXs6khbnMedy6vcgnoat4UcGqubi1k3zXxmhIdtU3fgqqVqb
xsBe0wpEBNbGopkJ8gaXMEhInbFx12rfYRufdKCvQIt7Q/1wz5ww5wM0yyC6UH+c/5zD+RvxMk/H
IM/2v/72F9dysGlYjCMYNxsWTrA/5KaE+J+Ioy3ltvPNYe17NUA3QHudHnxxl4OvZzODWAnV3gzA
qkV06pua1E/nFbrFr1mpvHQGJNB9ZR1c6m9k7FujeDRd4zyptDhgDT6jg4iWU/6Zh/0bj8r7JOmg
Y6v8TjTNGhoKRSJSBp4sXiE/O/0Im7P+nS3/bzHGuvmvDFfeqHQMARXbMHT5B9DvxJkpI2+QWyrt
lKRlcIdFgA9xtBHrIAdAqPfaVbWzlYbCaNYVAqEGBnott2EGdFzblX0O2nrHpoiN5wxC9jjBTOZg
NHTZXZ6xHjF9Nucw2RgxGitnKj7RVaRFDniFqVUsD02Aw7Zinq8nFUFxQ340c+eQzjGYVfmQFkg+
hplGUjvJXWembyB0XrW0v/aaNl9GjE/YBOKF8J8nfuWCRe0xirCGjD2CvSQsd56v4fPQ+2qLXtou
r1QbByvfGgK4Ymva992U8I+H5kEjL4S+cD5hODBQwB5RIOLn1GL2Hg3/dzR3VHsnmLoCUUzgccmy
zpfR8283TmEDYgRbdDBH+YJxAd7QJiDcZ29BvgVps6o0Z69cZ1i4MfqFOm0e0sbcI/R0GXziWwGl
5ZjhS+00lylOfgDn/GRl/FUIHIQxt6+pag0v6bgXAYuKkuA25Ihsw7gSjTi9pt64qZ34vSnmNSwe
qnLeefbdsGOh6S3YpjP/MIwnVwcIkD4SxQM7Di9NB7Cr1DApDN1dH4kX+HgoKBmFcK6Jr6Eui7VU
DtWNYR1Cwb9o8o5Ju/zzu+43mPUf7jrPEh68fuZMJtvEv/wT+FlltcUFacHelT65ndQVBUNOOCGC
KQkqd8x+DqQM9SuvK3+LSRVbGI90iS4bR2R5lkP7a3KVsapcpsizB9R3tXdaIHzN6U+tVzWmMucF
7zUIFGKNKy/aORXaDSPOjVUIEkhhfGWLzG/I8chqM/JgSPkju/zJhElQhZYeMVFMO1GxocCvPZuk
8mciUvjHeTgMtv/qDu2jP1tRChDCS1ZEPCagbIJq4W1U9UHMcDW/QCPu5mr+YPeeDVzbYt5q8E6l
gjk0OjrAFArTP/+E7f/ldifdhDQEyU8wwzN6+x8Y9uQk+qAUK29b1a9hF73oJKJqzXF0WLbFIaMf
XXc6RC7pHrYhaF2rXWlJwLJfHwXFo/XWE5qzdLsM+WOyaroO9F4YfJGChG5AY8OZxzAciuKZnR5j
tGHnRt1XEHGHph92DUNUD85mZe2g1R2KunnJFFeup7sv0uh3vcMHgzEYixhYAFv4qFvS02/PTop+
DCMuOaeRvefVfpEr/k5fT0AZ1ZGMqoxn0feff1hz6MQfscigchzJwQguFLv4P39YgRFqju4obzsY
+ftoxl86skJAtc/vQz2XFCyNYYOn72Pv/0hrYI0NEhjY7NonEWAl7O7lz1+Q+79wmgkdMcR8WOvC
0//wgoqYm4OZj7d1EYKxvIk+ZPqQJhCjrH5V9v0hE9rb1AHwnEJykv1DW1QPxElQZhmI+NDP091z
e4ym+QXklORbpgAFfpnWWCcDtwAbrvdIFQdrhnJaBlRTX9qvJvQOoUHtB93/K/mOo55yLO1elMwJ
luzx2fG8W7W1p3PJw4Qa1aOR+6BySkz9s4EuNc4wMPqVB1BxQQwWluqhue8Dt7qbav/cKwCejsaC
vDerpfYrk5izIM6+TOUQnNEJCn0WfgcppY3yVqaZblWWnuaDziy53joregsGej9XJ+EgHHko8c1A
n3vvC/shLKbXP/8erPmh+I/nlCvYbdnoDsHUwos0/xC2gC5zggDPOZXzKldqLMimAG87MB5r3ORU
JPdWmd5FUfQFAXY/iuwz9qnoU0IYrD4ul8OMV2bpkS3wAC8MjS4ghgAbjVzgHMdRCx4a5YLZS2Tu
0l7VjTXOSQZrc6QT6canjiQjJprRl0pxf2plfjcwIljBVSWM2ZdLJwqu9Xxzwmzigyjk7+fI/ymT
5t9Fzvw/TJSBhWZwr/z7RJnzR/hRfWBFqj7+MVHm73/v90QZKf7qkaXnoXTVTcFxwNn5e6KMa/yV
qBnsHy45KnPCJSEO/xMpY/xVGPQ4kpKSYlJ6HMh/j5TR7b86XEQkSJhwd0yds/i//vOfKrf6D//9
H1mrbnmUNfXf/mLZ8l+iIoDwW5B9TRLghG798enJGhKyoqERXT0rPKop8g7Eq3mH3rDl7z8YmSRL
3QG8g4FqnxTNXSCVOjlR8xQNQX7QrHU8sXdJyeK91+MUxLZRrAyA4WfDRgAZ9/Li0FquIhvkZU8i
tezG9sYHoAMZ9ihomgqMeS7sZZ6HuNLtEnldM+5Zt/7yZ7t+4RKUDDSE/Q/gomaw03d77O5o1W0W
x63YhkV5zKQGAA2lKXF/06etmvpYxO3sk2cxZqnDxCB5PXsc1k1qs4QLexgFVfecpVZ9rQqxppG5
wEmZDpiLyY3pvGc9meTeQXZxs8HX5klbrFriI3durF4mq6r2Rkt4Apg2yQjCwtGoBrkprJDmogE+
qSu7O5smIwM84BuKhXiXWNq0x659bcZSO3a1BVeDmG7mN+pioT8DGvRYCrfe2SX4Jbe5Ba0l7iMf
0OPAXNd14IlM0nnoY1Hft9qvFI5DrqnhUJhNcZxzHSy7PU/V5J2pEv7+g+FXtIavxl49olxHvmBs
UnZ7CsXPtkiDlvzAKF3Z9oBtpeMbxUG9lCFDX4BgR9+p5xEwTJ1wBJkZa5nDvDSy2fI43TJAeHhp
BWS4skifYBwlPHq9+ETu9xN2g3Yzai1SR1Xlyw4qyJkY3xROeV6+ZyQzs2BKX9C/fRtmtjL0JnoA
YXMNPYU4z5HZmx+3902ZZa9tAH8nhS6F5GDaDAxYtunYyw29ZXGHQogVSi2mo7RTueS6em7CMdi1
bp/f/IwMEl0037n10ePqfo+tXiF5k7BOWuzHAeq/meYdpdb47ZXwmdkBClPPz4PRDcxSQBkpsS36
+geeGeNkyz2bmYHSppYArc5jOuVrtpbuOYeTtHuXIgrWXNWsEZqRqZuSRxnbN7vU6j3/qjpmcISP
PqAcn8q8YkV7bbkE937bDluWzf197jDUoeYufvXNyS6r9puRK4MlnreLEF/jMZn6EiGV1m4H5GMs
SdrzUOj9BiIr48wETRQcd3oQrk0oAiitw/rQWzRaJRalE1kfIEFKROABTxUWDUQTBJLacXCPYv5R
TdMKZIebLzMkva7FeMnOMsoHhxQRkyL6MLruXZhXXLc54kAHXBNyqpAnd2FfGkd9lb4GazPIuWcQ
8KzKImdum+fWvk7HGxr0Wze06jkk1o+qFdAWGpV3MEPXBk4EqoeR4h1ez4kpeodYKrminMhXVMru
vlfIJx09VWtdKLik+qXrGL8iD27eZO/+xH5zZLuSr91xzDf1pzIaFAgyGY+tYBlno4kgf210r74x
7O2k2AVT2r+aHB1I4zqOjrhoAMmnG8fsdSZH6jHpgv4yOKx0c/QlMFbl5xj5Z8O7dKPU3/QRrxBD
iO7IxD3ZZIwNcTA7IM3DuD13QlxB4fH/KXiWCBl5rlpjesfDArF0jHOBdfKpsT19YUwG7FHMLBpC
pUM4tHhmMmoXJ5ux0YJWkMVf1m+mCMZbapXNRk8K6PkiSLZmHWugRSmbyN3e2j06fTpt7VTbDTrf
9UTFvWyUa2+yKaDEqfBjlij64FNc0zCyzgwMFyQq0pokNQtOFX4nwjnPlu4ly6iGGBiM4EX3WubQ
4gcWMhg+IE/7ROHZ9WlCzMv2Jzw4lIzNKJcG+abHqHR3U+DccmgNIC+jrZf4bP/KezHqGQNQdWc4
/bwuwJ+agyYQZTmnUuwHUKlDVMdrW/CZh1MR4HG/CB0gjy5EvxwATy5Teyf1oT+alKKwZh6boOlJ
1kGDVTFVS0HMYvLZx5Vb0wygFDZr+9xOw7sRMT4HmuYvB2gVNBj4xYetiesBX8axdmS9gVtyIZ+M
hk70b2aUfeqz0c9Q8berNQsjAFvfddPPCEpKhjqhzDNRHrjYUnWxSaNIwguBute0Tr/YQvQT/P6g
6vpdJ0aoWO1zboQvE+Ylx0uyZeVDSuNUgkww7DrQ+QsVQ8NzJBMOtplVZ/HhAY5hlQbCNOezDuP4
FCvtGXAlFqYUx41HUTcCJep1hg1hfIDPTjBcubXa+ZIJnR+CYHEAG/i5H7pZV6EqlrCYiwMpNnKk
W09CuD1eBwS3r+xXWeazKQ7njuaFZNnQ349xD7F/xI5YpNNPN8XBIlJGBRr9k2ljgk4kkhtGGouw
aPG6KXlB5zhuCoXXHLlbGosbqROPWGTvc885DAO42bg6dXrBk69jeAt6vGfN9aBwFCYW2OfRN5Zc
g3duSUONnpBDItAfSYS/mV4ySwoLGCU6KOvgw9H0u6kJtkWQeKuAxfwiSaEb4mgzlYEqtO1WOATT
g1MBtRszO17l3BvMrXFej8iJNgB8nFXRF9Z94CfMPayu3sUzQbTIrGc1WCvYXN2zM+dwWKytw1rC
F3SMPcQNa8MvfXdRQ617C19IAG9syw4xu3Qkj5779jnwFEGxodkehdsc0vY9NfPymnTDcPMic50h
wVt1gZXsHEPzgHZVq9ytom1kVCSZplD8eIi9Z3jXtgwPSyivuHkBS6AmBim9hf1lkXedtRdf9k+s
2JItTdhvOLTmPmNI6rf1F9zL6p62HmLOOGFSR5UJsCTbdBp+o0zpZOFx1eFDwu2SkteD/Ka59K4Z
b8RwUOAEn1v7NowFNuYMJKCA24xmSuOeLXrrVJjq0+gk4R85XFZ9qB9b+ZoPIUC7sBwusZoh6RXm
vb7H8BSJfZha+cfk1sM6c9v+EJvuh2iVc/YSe6vP+p3U1vqbUA7jz9p8RXokt2NDFLDAIUH3z8Nz
YAsc9kVDWYIW0HAytUkS8DSWMBlY+7q9ZT+Kosjmso1kfiEnFRD0rIB3Z0JXbEHNcVC0RIW448LQ
fdafnfbKQPZeuP0FMD4p4sMAZBsgqvR1wkb0otw6onzHnYs0uR9YjbM1WydWg6AtSOhUcYlyXpPD
brUXu7ai6+BANXEpmg6Ngvc+sOLFioM7xKyuUjKXFCyIDb7yo+cDmcqYaMoBCFeKessI2FwFZhet
OtloW71zne2oFeReBMNtHstjMyxuMiw2PFLtdVeTx8BcCd+bC8SUzwdIgR45L7rvC4T+d7pDxWS7
vxyE8UeQC8ZJmHW396x8NyWIxZUgyaKdd2oRmy52JCuF2HAd1UZ17S1rl2ttez+UU8eVXyI/1LcN
/AluiE5uslFqSD3xtPqMrBNKVAYwAxjuRm5FjnFs9EASEj/yhHqI/kH5p7yrL3YPk9UIR8E91i77
uGhxRZsahJiCYt8LDrnbyGWeoYipAuJ1IWA6q6yIUMWO2KlIU6oOcYkBl1Vhta58hpRu27bcn1q5
aWXdbqZK7pTEyK2y/DHt9Rd75PKCCFbfB+jPUDWq4BwR1IVohViHis9l5cqgwz5Z3o9ClTsGr3I7
RGjRHdAiPa86G+wjiL9Fr/fuLXeeOpUVB48XVRiNSfSD/OqV1hwUHOK95pi3XkB3aHWIj1MQNY+e
54sN2wc4g9C03Kkp9k6e57cM/cQy5Z/cFJ5XrkBpIcI9paz8elcbrwh71jqLs50IBzYlpcZCEzlr
hshl49ZtAI0jOHvT5NwPzc5BgnVFMAWlKf+uGrO+DopFVfBMu2Re+llWVSYuiG0qcTNLWlCjQbs0
qhpCjeVTvCJmfgyyh6qEBTKOFbZLsovWo91qp8EoYnDosWKkJjaxzVU14CWF200zF+f0WmEbWjjo
5ZNp2BD8Utvb9THq0SjgDhpQ+y2RFOelvHaamNZaspklP/0sZQ4hkKofAW+QLWLBG3e7vR7ipBwy
+0ezfvA1BqduSMYrMnT2p69CJM8gt7U9qrVxh5zMXcNSeel079HQGgOHpG3f+2eJn2erSpfS3J62
UTtBQNOSh0brXxLlzdp5tCp97Il17EJd1tWxCJph66XEBMy8kAQ1iF5+M0j/xAsersiueytMTl+u
n3EXJuiAZJeyUi9nzztO5SC+sJ/tLkiPgZLN0BpJxbojHZENDerQi9kwU6N9gr1b9ndOOsnnzH+b
Xhrgkje9AY/Y4ZQhc6PZ+zK1zhWeCS9svVvWBfPgZrJX3Oa8XOWcapU82U2vzr7EGzXEcJOaMNlo
fuhvBVTCRSG956xHg1r6SLBoNNddS2KSjvVyPwy2XIa68yHo/q9OQ3kJyu1k5KrkWiB3JgDpsWQ2
2cCeRIVVQr6v80sYpMkpLVmBVvM12TbevsJ/vHMC8REhHt8DhRkPcdcSMg062YhN70SeBON4Tdtl
dGQIW3qMQVZrsLiLzk0Q43w20SMZ9tZpQ1bVuVve6ox15lBMexsXkUrnb9FRmzSJ8oszYdrnEZ6i
bXPQwaoHu5vM+9TGespR4yyTvvSug81OypStv0UHjZ2vxn3kZBX737w8Qv3mqk8gyCnbTY+ic6kc
olrtEDVdCI4pDyDy0l03uDb2Tk6S4JHLUl1omCGtDvSFY4EEovfNgz66gE+MNl0nCmOFi3tiT0Tm
G3YQ/ZyRbXYr4HBUZhPse1seybP1TjJ0Xm03w2as9cuUDjcpDi4Q3g80VBJBkY+oacxfeLfDyRaS
CJuiuWWzkNzG/nFlhFjMNXm2YftRbbNaonVXjg4xo0l2WZ8RX1dHOMes7KEPOOoRiGcLDBQo3mVp
70q9+TaGiS6VZsOx55St3jg6bkTughZuO89zD51DxEtRAyt3dcxgjTbrqQ45eXM6nv+VWZF1gXBt
qwgNQtibbJncJsswMCHoq1PRfnq+fIhT/yT44Baswr+TAkVcF/Z3E53llOaznRXdch4Gm8xHEe52
uzGtkEt10S31y2DJKP0prWFZpZZzccyG/OB8ekj6wr21u6SXNOeltBf5COgwFDHtupywaUv0L47Y
gMDVEU4cyrSr1zS6BeONN1RyEGPMaZd1D4GyDw71e+pxtEDNexsNJMVFCFsvRdwJ55FxAPgG2Tn7
gSIbLgpeWr1eaUp4+7ZutqExAJTIke1AmV3axvity5BQoQjAn5UwjZAJ0yEk6uzIzXhbOZAIVB9d
IqpLcAcm1NmI7VQs3t0AR5EeDc9xPG4Fzup1W6y11qRQN6sHXxHJhTf6k4iMO0wW3VS8lrrZruCZ
PHdd92TAyJ+Zs0kFeZzhwFEDPVpr/SaIE5MdOstyqkgEiqHa+jNDKyTiBOKrLjPOfZA8O4YfP66p
JrbuYo7NmQJ0tmWKQMLa4gYN9paG3Cfp5M5X4jNvBv/Saa5/SXQknEXmRGsr9AB2jvW4ms+EJWSC
iA6Dw6Zt3eZsN2rPnDB9Q4kqFxr+dVBOZQvYcKoPHqBaup6DkyZXs8kvuLLA8NiCVAZ2q5Kdw9qB
G7XSiWO41GNZ7U2kcZlEJgdS0AiOSZtiv5jsDurOYG+sjkatZ5BOv1l+w5TCpQGw5Aq9G3MvhgQs
uVztJ70fHsoaY51yDbWJZUU+SE8JVDQp97Bfgn9oLH1Xx+CkC9uwNkob9Js7HoNAa8l74uaIfY1h
WwO7FXPMWsEdWevKQ9BbQ1HN2+ie6eiHmZCX1PgiXffo8Fd5Tc5TY1cxKFUoDcL3HjEN3ahxjwSv
dG+DhDeBZgxTV5kWKF/y8H4KceQrt2geeZCs+AUl3CTgti0zInYv3cprcae1ER9/TP0VNSY2Wct9
DZrw3qjAhhi04lA1K3CLbUSMjYlOQX+LU8SN9AIzo6QBvssHY89pbkmyK5HU8/r6jRlB280K5CVD
5pQLXeOYRWg5r7UU6+kGjy44AEIKDt0UvGE55Skv0pAhq8OjKAeEpfnM9YzCXhl288lq74ZjwT07
MTfR9EsOPGgtDjk0bvGLXodfne32K+mbb4nNGDdA1uNhIVqkIYvUuo3WcrCKHd8HwiYX8o/dFvUy
A9LxAAz6FbLkspFJ/GqDxihJ6VpkPfZRaV7t3oLkUzfoBVuN2RLM2AKl7RKWkHaPet0J0mDNlbTp
RID9OcvvAFc4V+hBsElm0nNvraTp3IWCLbmwEbNxmZZH05HHrqK+l2GJ+ZW1bdpguO5CIPSSAmsS
uIK0+tNwsAJoVJ6/meXamhkPy2kdIBAm+dEVtyisd5Vqwq078l03/T6lKzomWoOjN4N04+TdkhN3
2pbSOcrrWLUQF71Zzz5M5mbC2QENog7fNNveuKZ50ivxwa2Xrf2JqQ0jZ+/SDs7CIudOa6b4Gob7
jHNp6xANlZh1TQlnQPcdUU0YppPPGNrZwACF0wmYfOaPsKgD6LlIJ4KM9JKSwo5gu2zH5c2hShW4
CFMkFE2lD5u+9fBaSoRCsK5/EKKNxE2k74hz5R4R+EX6BglbufR2+XRxK/dSBdW4Tv6bpPNYcly5
gugXIQKm4LYkQM8m20y7DaLNG6DgXcF9vQ5GWnQ8haTRNAlUXZN5ssp05LJRfao1VAtLyzJvkfMc
zCBtwIs+FDV8Zdt33/sWcIsjsjeqd8DPuQahJ93EUv9xoUWFPaxlZfG5QkSqkBGR5+OgvOWRqWK4
rvqYnexyxEqm7sSwW0edUSVmPPuEvfsyZL2xGxqEEVoBWaeghsvn9oxyNNrHFV4rq9xFdv1nAgzK
Bk4qxP6s3ZxheE6GCMqN+VgOflAxskMZgKZjweK8reH+GSU7u7FH0AGUdaN0eHkjoFWR4XKlK8Yp
EzPMTpqXeWYqw6TilTuBZD0D31Ob2E+zxDXvLEymiX5kjD9uU6V4cUoGT/Tkc5VZm6jov9sotc6a
rf7QgJOHZUNMUE11IAZvnMvQ5A1s4Y0fUM50spAQUGu1n9tKIOF8QJepn2Yt57jpvXF35WCbQt42
j3uPg8DPXeJ1jb+OS76MFi8EhkSdxGWHqdyRGojKeXijP9J23iD+ExVqug66bDG37Zm60MmYFNUC
qmG/dM4W7H9DjIIEbDvd84YAmGHxvO2AA22nljne9A6nrs/gKvV2hqgXjOLdblbOp3AqSJfO7yTs
w7zUr60wjnXMOqpQ2O9By3ncBgM6cVdf8e01gjy1yGrjNECKi6lnrEAQCDFniPkubN9Rro76V+sn
kHcBLzr9XIE6yV+yMTLYNCcHuXjdQVJXbZC4A9qvzoxof1qDKj+vXxdF/q6RDbtU2MnBgAyasgp6
ShJ9a5OsqFny7vq7fCnlhS3I3VVeBfh/5Ape03DlUoYiY07BffJOWOjJwfmwa9qdivv4ZiF6B8Ri
XLMWGqHSZBZw134m3WAiK2TlVhk8Ca3HqDBr+Tq1wbg0LjAlAt/6k97n15hxE+PXZqB1gFLFRV1p
ztNYDPOxjr6nuag2HD6ux8aL4Ja1gJ43cxExsCZl+Nwm3QNdXFAx8urusda5IYnWYIhd+4p/gdG9
aKm51midFYdS2xh1IvvYSgAsKV/wzm/HAB+xC5XGhH2bvCu5EpaTzNqjf9sYOoBmXD2vJZbt0MDB
uuR6c+hM+y2q84++qv8aUgN0LqaOWIcyKLmh3HE8Vtnyw/apZXqhVYGFEDOptOjuP1td/3edB7zI
EqdPJAGxrcS6hXAOx+yBdcTPteXPD63RtdS22JpKU6E+GZhxo/mCtu76e8teShorzBua05SBVeQf
jWWk+4ll1z7plvfSALyVDNVTR0WI0Rioalz4R974p1H2eHeJlDKaKL4vHnZ+sEHoa61q2hrdlF1o
w07NUkSM8ZCXV74iuFekHRFqLLFINW/i4nWEQIwhom6D2IqyMCkXD+kAW7ZeW9Y/vdlDadLw4iUt
klVXhbVjz2GL/p4yddhJiTthMMqnwdLEuXGHK9l+87bVRvBPDaloDv4xYhlJNE2L+c7QI0ImomWH
WqVnhvPLn6bXOc3yYg/CIt4RD9O+aZEDvTrSXFio5F4kLqlEEwNlT2TtsQCTfuYxQuS47gG7rAwU
1vlbATP/mkriwCYx+giAhwJVfvlfVVoyID+ku6Jr++p9et+iE3tceOJeeIl7s1r0Hv6EagtXN6VL
b1xxH2aHqNf+zPq1tLrkG94XSX8atKa8eZkQrfS9++60NYkfKL3iNuOsj4rszBuhHzsCfBQn6M6b
YifIcFv5zgLZbUZ7i5M4P7D2YUu4LjJaozo0vmcCZSdMwLW9ENUEM/RjLtL8U4tRqDDpyGjNdqnP
1rZwmougrlEmEvRZl+MeamfA2rTHLA/VCTLL6d+PrvbfFscYDjbmmlsNhX/LBUJoNkgv0EJ7r2UN
K1I9BhveiZAq66R8mOcZWeqPCGmJnAFDXGdgXYuxmANIQHzjuEEJwOKYnjNQdiVs76CVaNCy2Ltr
Qw/6KUOJmIrUOxKlZhwSn40qW579uJjWLVfj0+CxO2IUXhxkZnm7gbEebyMlQ28MgoZIe/SWqj+m
wj8VxQBjuverPUQW0JFmb1yqJn5DTSD/m4HCF0x1N7Eym2PLrP6Obc4IFzUBJK9JCtHh9SHWY45d
4+Otm+LqGoa8gvMOJ182F84A0qnzboIG4KUXaT96pp1ezd75D8hAv/NyvKhODHAoSpzlKrL6qV4U
s/ZKBUupE7OQy4epxHpfONqlJ1IZ3//TnPf7WrEEI8GAiLqaEBK7Ue4VE9HeMNLucalMeerN+ptT
1Dp7pnlpEYBvjZHxd1ZNjM9L6w8cFv2xZe5AyA2kfeGdOy3Xt+Au2d04+CgSmUEAJP1JRe3N91C9
2xnTBoun7vrvRySwS7FHwYZmwTY1dfjngvQlR1fX0SQtE89/EMMVAxuV8hGoyQ5HSE+Xyp3eiRTS
DonlUiuJjitTBq6VV1e/Sk5SY0AVRR1NjcXCbB3t9kL6+zkWD35d6DxqvCa1XolAlHF/mjSmtrzY
+4L98EExJOFZUS9Oa58wBhMDkRk3MxmHa1u133pn7ey57Z+LvibJRCCMb33zLmVu8rIx3a+koWMa
nc13xBH4Vk0kmePwhmqVYO7WYEqupeKcagNRURGotDH3EvwzuXfQSHUlJUCkZ2G4BC4l4mv2l6NW
m58WW59N6ckfAMprq80QQ+NRNH1SyOIFBmz5kIG2D8uRd25w3Q+rcB49hbuS+dF7T37siGXOF+5N
FgPaTmBsJFQVVBvIqeh2zu3QfdHwQql5dEWCBehQsS3fGAINMmU4JMmWVtnDK53Z+W2wrNe5g74S
ZwC8i9H094Om2I8a2SVOq/uMsXNTTVwgBDmGcc1eb0ienGxK9zLv+dMhhVGPxQ3OBpHsXANnz+g7
LHVUdmoUo0jSzVJaQk+HFu0rlGl/tcwwQzOxFf40dSavy9mBy8jDkuxNr5K/jILTXryIoX71DXoF
J+l/3TJ6Foxzscvg04NNDyU2I9SydPa98VX3/XSy6CUBZ+rAPtncTp0GrMz+nZIm8HHTubX+3kzj
t2lnK5IgCcmXwPX87Tl/XAIJMVtJLsQSUcFMuRG3Iec2zCGJ/pat7UczEjuIuY8Qewh0OnvOyaGT
JzZvDQA+5xPusNEmwBctyTqPPfR2fyHEeQuojti4GUGJCw+Tj5R7PsgxsMnIQecJQsN1l5dlZR0Y
sX5lbD0xCYQQyMWaX7NU/1OZGiYqxPJNEl2phTWSB0CGsIStfAJbPeIIur4hxslQb6w5iEQp9acF
c7qepdC59fhk2PWbV4wLNtSCeMm0ZyrezVtY4C7jUgiRZneXVj1vtC5/RftBTFzywr7rOevdR9Ew
lY87hS1ifoZ/DmykZ/hJmMGn0bkvMC3Own9aaCkax2DYtEYtLDCvofEpDW1GXHxEcGY2fdXIbdfT
3aFPZ0ZuwunidNnpGlXe0hD7sQx9jy9+rRxrlp86mNpCcWrpM918Sek1i+ils37yFH89WcBsADnF
4874kwoTsUzi7/rB/o5K0hNTkryhbpkvCigqn39M2oVRx/tesH2n59z2eoG6q01Dja+M3e5quQbI
uo2dSYdxhQNm4cSDWQlunSTiueEZMsT8Uvrma2qabSBidvlmofO9W+28kyL/VgVTajByiEHNahOa
lnXiZfN3JJ2zRy7X39MX0KrPydo1N22G2ZjUs44FdN3D0cq7gOHNOzlIEVAIBvuJUUGZAgueTRiL
YmJaXXETCb1TkhLklrBc2q5Zz/sY4GDoT0lFX1m/u6jFtmOC+UBMf+sO2IPmwMhHxIlAOLt7ejwG
LnKWIXd+tMIAT45Uysr0m1LONbN32fBVd8UfBGkIkDPnwkOjzT9ZSkadTXgdbofsW5gwt+tW7TOt
vS35gg3JKR4Wn27AeYsaZGJxzVdG2NW7nFn/GDOKHiJ2kASDbVni17mwH0rUWtsmBgGpN9nZdhKy
kmuGnAp0FAadKahzjjKd9BSSn9wnBNM8Kd5JzZhEvJIKMObmmJwjYgy8OMXzbCwzpMDlKBdyYGvP
9nZU16dcoo/28zaGsVJuUVU1Z1w4+wEe6g6ZArkObr3PG5BlFeqbBFXrDh/jfylUancZH/pqZL0M
C3prjzAUpgFYuT2OKKLI9ikSsz81DdIemh+Eva2DqMpb5FE0j3kkWLGJZllXgdt8LOML1Bmixxa6
kaEldC9NLCOQgvBNVUrMmhWiPgQDJGwj88OJViDCfEbPdV3qXBziibVagnF87zdPwjTG1wYEGDud
njQgdqSTEa/lFqkkObDFiVpJt3se4NhXrEnXHwDBzf//Eym62hjTafelfYt6gt/U7D7ImurLaBDG
+f3YXT1rfFL8HQ+mpeRR5tbzxBzmLog+udsdKyj2TQ3g+2vGegssOHd7VxHDUjM9HRbTeJpGREnt
UkDAqyi7BseWgZnER18633hxMBMt6VXnI9yOY0VLZjEhScLaMB/p08JaaGARIvGQNsujdMeL25Jt
ShgthArlHEYXSsgy92HKWRqY1ao89Ll+wG1tCxMUEPSrhe5oi+ABC2rEkroo3Dup7XNYgny42HuV
Vyd0U6FrxPPeXfOFhhbQ21Ca5qGcWytA+mPXHGWd+5VR/J06pzpUJc4rIE3ueIscZzN5UfNmZCOa
DhUf80X9FEZ5dXXwNAa8tzlV1YG1UPZgJ/AzvBV42kiPw08VJIwnLHbZmh/aTrRHnzrTLQvJrqIw
1zEpl3dVAqSd8LVXzfAQZTglBMRGcuqbce91abPzFusELc5/sHS1Pqd4KlqEIskyoRRIoTyZMcGP
ueWdNV8n+BnPSUC6HSnqJhGNAtYoa2nnMMeFFXYTDmqYm2NImBk2+oEUTj3Njh53XWW7BojGRl58
n8kYb3R00HT15ZgtiHZm24YyWRIsxrV14UgMtrEnu5dBtT1LdhxIlkrDPbaOT22cajst69ShdEzz
xFMGT3TgTprqC1TlbWMP8P+oNfOsJi+WyQFpf7N5oMmy0LWWJJ1Y0rr4i/vkdF39UDMdCRYgWYD9
lj+SOZBl6R3OJtfHgYvo3C4QwOiUd/ItLqX/4PAOc9I7edhEJss8REG18BJM/cZHWWKMZ9n3nKT9
/FCLmF11RN/QWwWESmyvJp/D2SCDIGmww1fC9x4ytOxEmzYkV5cNr6mHjXuqnxf0NSPaeVDrHW+U
leL2z+VukFF5mx1TchprxtGrRhdHNTENTfQokDY8Vz1ekHwih8wpofLX3UuFFv9M4sWbmBWnBgrH
UBnLGsjQy4ekYHkWJ7XaKarLczOR87E4/mGy/B8dAf+fwl9u/iDbb9mxLEz1wIMbtzWnVFx7tCgB
NrI0kGMNsj4uP2ZuMnxZlc9UfLGLdxbO7zi2CfSoi11SzhU2xYjLeGLbQ/3z122ZU3pJfO+tkhNW
qnsXQ9EpXMBqyC+ioCtZrYi2OUF5J1dySuDKG4oeyyXuVpSEgy6s5km2fKW4sYlsASzpJxGJCZB5
n9r4WjB8csle2A7gRbaVx4BQAnQW6QwMxDgNq9m31iCUlvDaWHbPB0GLlXfxXXYS5ZUldjVkBwKt
mDtTH8KSCLCNDY5xj+dGXQiG7INyGq6VP7yOIhXb0QwGEKeAlIjMbriJhy7/woxMpsoxmSEjsYFC
kICKtGFQ5dXztCvyrza1fwCZegc/OXij/moZeZBki4BelzpXTyuIb0rKj7ADv/3Gq4t9+Su3Vfbp
EQs+1fwWszmaz3bqitBsgd3hljLJtayjuwb3BwYNp2lpGOLQ8/qqyEqoQNR4pIJ4ibGZI1tR+aWN
CvuSLkAO8AoBViZMEKzlXD1l+bshXzVGngm7lSdTb7/jFlD4vFgOj74AXeth4HCEE1JApHsBECew
sT0jq+oIhZsTC7cst5a5PoRJT52YMimkiSrri1IufXvViQDEl9haiICy0TcfbDTzFnT6UxsveyKf
xm1fzcYRSZLsIcTZlRofgRLdsT8nZzZiWqZu8aKSJ7sAo9rURcww10PxJ9lLrIQVNl4P//7JazkI
6FHT7cRWxRCecWYx9onYUmLsY+zRt1cXaXGxeD/NnA7PXm09e4Z6Lqw6uTCe+uiWpji1kSchIDX9
Hn/kJR6jh77LMaQVDmIDd7ihoKTVnUrgm+Z3UvfeS5S5kCrQ87GjZRDdrbi2klSnMAGzEcZFtMPG
jKlIJ9SSCQ1dAoqKoF0zOXs36m9Fov1hx24Dv8ApPs4xVgSoe77MVn3edEn4ELHjTuAC1yyaXrti
YHzuFC7YyJzJw4tbpKKRFsYaPuhZkP4pTPc9Nxb9qNnUDmPZrIhCjOql9yVX9Y3fNm9xNfdnV7V/
o2lu9i1AzgcrQeIkyqgK8sx0T+n6gzhnrEWx+byUdvNQzWn7kETevhsE8nRV74zR1MBQ6eFomzjJ
i/ZOjBxOUjt6Tf2qv/smOX/lvMhDvzLuq+yPxRhmg2Wahf1a0+XwILfDik8bmybZGbIPpRo9ADrt
D1F3h1EvNYbIyaejDTQdMftCynSvcc0glt57Nwsyxin+Xf7orM5YAZEUsyaUS8SULFXobM0kOxcF
owHl0AIR1wSV0SBIwV6ee+qZ7QCvdbNAEgbXcwR7AoEf0VadGYpZIvjOhUNvjpnXWIAYdP72cpjZ
l3Z4jw5axmkrivgJsmPyZQCuQozMBE17KMgLgn2VLOScLei6UAjpmtUeONcPUyffUbwvx7HfT6kt
3zqLWWoWG8WWMQ/W+iQa3jlytl6z8B04i3EwumcarezFm7qLsjykUWviGrJdlDBd/6XpkKtTnBRK
s3uQVhWa8jwZ7vTqzyxk0ifhTWcOgO4YZcJlpKbr70sNoLr0cpZBo/GXpNfylEXmOyZ7GmqccDKI
Uz0Jfalnu6jhvmsJ1ak880eLaeetZh5fqF/lTo4prwToPXQVnPsubSSUujurc1T5xuKFDWR+bMLT
R1xWdx0ozcYGaRmCC3ZPEgf3ODJOr9gRCTlUoalXT1UC8T3io9otBbLDVCOeF2+dv20GZIGOSeaz
Tc6VligrqGOpYNz+A5cZ23q2jDv7bXNnT65gOZq1FwmqF6lAEcNbyEqAoechJcyjdn9yK5p2Hcf+
lbECzwyl3sZZVoFQIV7nJnpYSHw/MVDg8DeZbxo4EcTQm2j1TRBGar5XdedeQXdFqzKqrDOinZP0
mVTSCmuFc+Im/BnhPRZDAoCREOCGgPDQ699V0edHp/OoW/P5aI6NG8zNgPXNKmcAHwsLwc4LfG36
QEjHkZBpW2Q59XHy6rfO15ANqL2va5/m0n8OddNRrOFiiWO32ErrV2ijd/LZx+fEZ1bsuFcVS2bO
JGpiHZDpa1IUD81wNXKWqOz5VpzsiqzNIG8UbdI+1gadSe44a67C/MjJNB4zi71Q/9VS5WHQiyRH
O8kIPeJtWyFmnGLktSN1A1DCgWGsnj6RvOOZev9iL2ML1kIMZ57L/mVMpy60hUmEYHkeha/2aaN9
2pDYN1bmticdp4WvUFQRvO33PvlxRIxtrXLIDrlTnSviXBriA0eG7uHcTFaQywkoXUG31poNi0pC
mmmJ6d2y/DOzHV7fEcLNMCZB7twFyrti1hAUtNtI748ttbVZnlhsvtpiemmmAU21YsiaUkFkRVB6
1gNr2xfSrhBYDL9Z7p+yIkWfG+v4ejzrygiR/7tI+5SyP0+Rfsta7AhFgXyM9Ad3u5j5y0h++Y69
fQEKoiFrovacW1vWu4SlVagj6GREhjR93cYdmggNTFQjmJdegW3NwE/aJtZwPM+5fNdcGx/0VY9q
B0k2DHIaaiwv8W6arB5ZJsNjP95lERE3lgkiSY3JHywwzSzvEylkYNNOhJA85umAVF4j+grHyLM3
9CdyE92j240BzCbr0nnQa4W+zAHds/1Q4xGTwqufGgH/wouT+Nvs8NClQuyTaF6jTUkiw9ZEVtIq
njVFq6B/HcuCKn5SJUjLYTx1kPIfXIQ77BvQMnkQVx+mmE3w3BjnZHT5tSxkej09u2fOtBaT/mKN
nJNce8UBU6uEqj9uRqW0EBr9Aelnh6A110+OJY6FH6OjMqugc6zowwP+lhRBY002IhiteoHUQAbU
7G9dP+u3FSuk66La7lr6LFyy2fhGYkSp2Q1aqKzhA7642jRuLE+eUX9GwH+CXlHr5chdMaOMuXYq
myksiEOnhTxXDDmOlVN8xapg/lyPH+ifmKjXEEMbJMEblpgfEuXWxW/SdlOKgZ1cHD/++8H3z18r
s399/rXtBNRWzqNjnbZwEP1LgRMvnPJYA0pTL4d+odxD6RXSNMxv6VJ9cA0QFV5Nr7Ztn3yqsvOY
J7SCujiBvHyuTbQgyWTcIlaIGcLWBzTxxOnZlXUFfxTvvQU3MTIpVGVjelJ5XNw0RhA77ubD3A/r
mCErEHViidcEZHWzsSuqCNML7dC142wjRM1MKcaagQTSYPiKTnIBCrufuvjFV7oIWMpqz6YN+t6e
BqITcDfc3YkHEz4dyn/brA52l2FpW1f15tIQsMgBgaTvw+jsESWHAUut0mcYRJV7mXLARlPP5C5b
UgX4pVcXB5v3dpikv/PHU4Jpz/XG/pbn1u8wm86VDOtiw3SvDLQE/zRLLgb4GkAflX0UTds9dvTd
jrUUdzNnO1MMvQqpfm7zm5U4Rzxn7hfEVWLravPgULgdncmWT0V5zW19umWTF0ZzGh3zDCL3YBbx
pexcxrD26ubQcpczhOmAH62CuzFR4TDbE8keVA8mYk1WzMtDv2ig+Sz57Kmy3juGD2nRgS85yRr4
o+ggruRoRazW2rfQ7CtMqsd4gB/ACWxI48UEMbw3WcUzDYPdRQ71f+x57l4ZA6g13GRH+sY3JyeP
vL5uTidGqoPFZdwyhDKBPDG2RaufmhcERQOWtJeFpppvowvsVVnW1XyMvuug0HFb/eJhx2fXaB8N
nGf3fz/Q1n04GUzmxUymoMVWwiSZfyvt0TkAoGSOni6n0pbJTY7dDXnQfKZnZ0Tl/5hLjRTCgpom
9bk4pwK1UOVu+xko+lSzZF6MNUTH+ylUr52Yub72Lp5SGrSbsKDRLmRpoEoS+V6m/ucY9eZXrr4T
0YQGNJy3Hvcban5eH9Pwq/cJeU0irPnTyLEu6iW4YjthGUwO+9IN+SXryPeyyehULLptSJFoiilZ
EqeYSJZuxGl1JS1tmj9osVWFsqD91fNeXtAk7DLBV61NVL5pK/a1R0Xk2vI6UzVvtZb4Ot1gVqfu
trKoWjyebvej+IdKitU1mfTfRC1oRUtJT0BCH8hGeLMIM/rZZcF8nhx5KwlCY3pEChZneGBlSU/K
ASMt4WqrtbDf40QDZJb97RNjb5aw1amZurDmDKxQs1s01XVXEakVZV+icUE3Ffrfeh722kicVnyP
RjRMzuqhGWbupjqN76oVGnyZOIEGSobn2Kf0erHa5MpnAmon9S2Ftqo5ny3JdFgSzfVzTfbKqz//
TWkQekH4yZo7KgO45SCHKSiNm5/E8jLUb6T2IFP1vWNa2f1HRE3ZJpzfvAUleSQNFrcER0KWXmZn
8h6dSPvwCkbKC1Zz7M8et7UBI8B0Otww2ax2FuP8K6PuFytqY1JNJ0rf3GbmbUXeg6gZD1Z2ECXE
vxJcv6sWWQaIOJmJsq1vo5ZQXHxiuyomhiKuOuRNJkjLAoN337bTXY6cPajLZjrf/DqmwC+I+0qO
xgQGidFev3UjorBrcLf7JtPjMK/Ha+c10dbRUL2iQrvXNSSCxu2fyR5rtloTvS8RkrMmtknvkeVq
DA0HQrtMs8T/EnWvbiZ/2z5DtZmIE/x9pokT/10WtjbyFueSNRkkO1mQ2OFaTwwGujD1668KFsdg
je+qPWqG9zxP+ESkNT/HFuIdurUfG+2uOzFhYZJZEwvGf176w5UA42OeD2cDzXV86zUBtM7hZR69
GWnI8lzdUO2Pe1+yHUadwU0QU4YpS/+Ia37FGkIyoxSIYlFCDI8A4mnz2czosjfSgQbVmBo+Kj99
hmNS97YHOwUePjFTCJNWB2AxMqlsu+5xTHeDmp6I6/7OlfMfKMu32EWHkEj09L0egGUhKhyHjFfc
pO4wHfBM8kYAsihpPEjBh74Yyy9Uln0K9CZKiQVC/PCmo3OrwBjp3XDxddfg9JFPA2CmsBnLkXQf
PA+e5IUhQmoTmRscFIDJGwpLgW1qv34G+sCvVbkjamLHBdISVRPv/PprJH8NMqgDj51IOw7jOQZS
n2vIPP08ehjJPAt7yLysfFMPeLnm4jLZQDACg4TyPqiKMWM61VdHbW7CdIWDSqXBOmJZV03u75jZ
9Bf1Quxi7iLIzpwQ6Pi5FOkfX4wlE2y2Qp6Wl6feKI4qJbdiIIcvsFya0taNi2NmEgtmZM17O5H1
0ZGSkxJSOUUri8NY3itmEZG+9nQpoT+ckZ0nzJ2ru1+kn6bmefKxS1kzcLo+JvArzjTKL8onsHeU
3bW6dsZfUeKxRW2kB0SFN4SZx7cii38dgC3bPLF/+mqNKPewgToF39EgGMT7qO7GZH7W49TmcbOe
4XMiUOYWNCulB3QSCcZ9BxO1X90q74UcmVdb8pSZ61ugHPlLchuqMxMhMaOSifeHKSPTqJ4hA+dj
Mqa/YpYvyGixv0DBJt+xRBbb3NjIfUNN0oOuIfxr5pVi7kSOlXhGEVwcIwIatyTufOK1evJaXz9k
3QfTD2tLy8Uaossm9HFpHUigiXSDhFgkJTxm4znJNP0AOTTZEndDOqZvvAHIwAG90FCRsHLXGOoG
2HMx95LDsjFjJjCerd0SfXyoWTEELtVROIMPqkyW2j6dyJbvdkJXSSCMrh96o4RC+D7j99360Tq/
GSa2V4m7dyUx2iwAIWDGfJcZaj5WKxcGg2HtAxFu5EwrxsWxZbzFggoiufjjpenP1JS8ZGVz8saV
/D5Vt0jrf8iefHHXr6+aSMGYVHfrnb8R1o8QsmEReugcE3uBm2dgGSoi/vwEwNQScZKJLN3Vlk0Q
BetK3c32BhytwG0e46mrX8ToXJc83UIwdj9T/zi40Qf0G/3SkFJAhcSSa2yTq1Y47tlgOlZYjftY
FSfArSlFG7bAIktveR1jV7NsuJXQ8mYjh27ekH7dErhh8XjYutAPKOW2OgDRDW6ILqSTDrU0QbxP
UeSi2jJ8bVsowJZtFYe22yNIhDxRZrh9sd2D1ojEEkyx/GWSxhKHaACT/nRqdr3ykITUzlOJu2Dr
MhDZiN7ddShRQqHzdNRtEc4xey/ek3KHfWfTUPZu2DkggSF4PlNOt5nGGmm6Kd+R74Jvg43JftZ5
HGeXYDmyUDKw8Qwn5AZyAb80PFeQ2swJypbdmOQNVwBpt1HXn+OabcncefrBINYKST0Kx6XvLqmV
ENIHGh7LSEDeSbplZLhVpm4fMCe2W90siKp3CnJfE8QcJdj9AifqbvK6nrpBe1UNZz1rx2xve7ax
4yJsTk75JNkT7WSbou/S0z/svleRCNaeck4nIhVWkmkmBSJH52nwywPyHsb4Ljef5aMMI2MAh+dv
YoPd16n2xin54aPQg4wDcIsPXN/EaY17EagysfUoP9aXpi3Ut1GN+2FZg2sgGKTzKtuPFsZ5yWMT
c0UuDfncFryUyYTIuYxqQtRtQYVg6tobbZj4Z5J3nEedhxfBNilCFdgk29Fmaq6mDbw+tdl9h0nR
fPaOsu6Uq7u5sm0qYdhdC77i2qlRdWNN33tVt3d97QVfCBvqCSjeYH5ojMZJuEr5ownL8XB7zUN1
RE/yPDrsiFXKCzNHDflrfEOGTyZapotXlfafWt0S3CwHHp3my0uiP2BkrKNlAEO3/ftUDNHWW1/3
f4/z+lw3Ky+RAJZhp5y1vgVTxm67CytySGml1uaWcSdGtS1W3zdK0I8EIlOrp7/LxM1e4PcM0j+L
r67rJJNiysFaRMzjNlm4Q23FD2JiyAOZyg4pI7Mm6uucSpJP3fW2eApigrLH98mAQTkm0Xs0joLJ
TGyjXtSf6UdJ5zTKAClvHPqKL7+ftBOzqQ+t5P4VCZs7f5pIjpqWcleiOPCH/qOKpvcpwXHR1NF/
ZqQwXFhsG+Kav3LD/m2jmmbPY+IH6CHqOZnDFKu9u0SUFyOWJLgQ0AMEVa8CjhCbVFA2MWoMTdDw
51nBqhzvIZwfbHezN9xH7LkN91A/oSpuleR5438yFTBj9EZ/+VcTsKWF97a2rq3PtUJPTdFm80fl
Nu+f2+PJRXVheIa+jRnfxDnvYaZpT5NB2esjAe9LZ9ozvK9ITUM3ujiRHXq6w7WQ82nFLOY2Vo71
IBz+S9pJ33dKxMg0ZtKJuJWrZCapvoWMAexqWcpoj+GUNLHKetG86ooeiNKSmIe18q1Z6vy7HeNi
YMbtUOwz5LZDw2w/O6IIF5vjoaDQA8RxmqcULxUCHSmLXxklXIOUioPkMDI6/RMiwt5Ad+GTreMl
rEL+fRhWFP3SlP67l7W0dXnJAx8wTBh7JottSrTKg4DBtvCYGXKfZKsMmRz4rWZP76Y2XnVleE8p
GUzKHrRrBsH+f8yd23LbyBGGX8WVe7IwgxkMcJGtCkmdrJWs2PKukxsWVuQS4AEkceLh6fMNSMqE
JDvewFXB5S7lAdjs6f779HexzxjvtVi3g/mIWJEx7WCX0qnzxdvi5ItIUnsgQl9dbz3mY4bepHNZ
ReSyzNnQOhes6CU+p5UIPgCArg9Ni+dts8vlCmQxvWADhXPpynTNDc/7xW79fri2e28EzxzqDXzm
Gd02FuftZqwP0vvVDSlbujINHYkavvr1ih9lCI4Vq+LjbJ88bJaTEV3XkK2wirCIyKjACYTToSTN
WDwsvYKFSBSA7lkXwMLHjXhvEeZ0t/+yTx2KCenydgOIHOgJ2Y44uVn7TH3HLleCJbvLy0LfsORr
SgUCK0+7GYE/W0Y8D/Eoi+qYPY9IK83wIUsaCR3T+cAKoVFHYJzmpc2GCorNHabHGOdkCsisDb2X
2Lh+BfFmLBLIh5g+l2bvgQdL6MSFAXST0q/nJguW/TrsuIPAGxapXsmEAxwBg4RNiQpKWHhg9aQs
ekN+z9mKeROm7S9KxU3N1T/9YAuZD82ixKudQeYQPeREBEk6yaCsyK9oCBkpvTb94LM32X+ZRMAQ
VkOBvSbBR8ZdP0RwjxTFctdnTrC/leDswrWwf0hdlRWRw7X5bQpl08wnWxAwp+h3PrlrcHvHLq3R
EbLRM/9WMCaZb8C4cD5Fffq0SSO6H7kd9zmULheSYSQ88w20mKJHx90ggziCdiua/QGFl2zeWg46
U9YIZ4H5uNZzNjHgzDGM0+CBpRB+4s1v4ML+90QU7yk6f1muwPKTDTQ+Sx1dTjpxf1Zu88o6+hpF
yNOH2SbZ9ksy8FDH/yvt+BEVrV65K8mepgDyjj8dddggnhpuwRBQW90viWEg03G7gAuJoheAgMWw
9kpocCMLjbawwNNXrvyraJH/yiwbehKw1SXIkVspcaZxvLHthOQk0vJ6EXlP2Qxkvd/kD87GppMi
lHa+ikeVh4W0EkO5wSt72uLqLQzEq3L/ZFaqv8WG0lQIPGRETsXqU7AowekrxEsfIeFeglGEd2tE
ogYKAUbhVyXuMskoV5ewRFKsxJ35loJ8u8TSlNmCBnpz0aGo1cfvIj8HEEbf3qUXl0y0LXx8hI00
0xmEAqyeobeb3eXryNBr4eoEZwn704xlaWuIBDf54s8FeVYaPld0cSZDS4PLJIgPAV2PGsZC7b6s
AnM7VOp+LYHnUKQuejmVo33KFZvxcblX6QXEro+xThhSKL5AQ/HrEEZ0S+E2ToL5fbriH+qS4uFi
sn0/RduIG0r6TQFXULVAhMvm+k4EEQ3NVhDHkUa+WMKUpFiC29t4VAecTUJinom6Xbn/vI3L+V1s
7maLRahzh4x5QimTzrztY8AyxVI7lxsM4cVmAq11gDbGAjqzNQNU13o2u0CJnpJ9QYg3ywjnmTNL
2IfaC1hMUOTzT3uFWpUxfFBZPvUOIeuMUJI8DLzk7oalXtv95wXMcr39Gue8sksYczgn+vgKiErY
rT5kdMydlQltuIzVbQsnG9D6IT8wio3XJCLmsv6+0EuSu5uUhfZKl9edqLS7dqMNydrffC2DQUqV
i3FIwmlnFd1yqw74A1pogCpLOnrzP1P3Fus3o/WW9v9pb6v5si7bQnpK3vgE7pGX7mFkZQpI7Jd0
JGZRZzB3Uv7TMdnVLuZH2Az93+gx2OIAdp90auu/O3O530/Ly7V5dODYpKbIuso4y+ExKuGbWrt/
rtkADxMFtimWf0DQx+VijI/s2U0ci54vV8UjAyjsKABgseb3qXJSJA74SYtdQtLVUCgmLaVoA0ih
RzObp8w3zvV26YD1HTOm0euO61ywzQgmZrcgFRZ3AlLY6YD2PlCEImSKswllmmW6vGIk+PMq7gjs
iJQXGUFXPzb+9iZOM3RuxRKpSCjxaaaoSdAg+sCM2JIYdE3RFb+UFgv/qtNZFLeFC0NyFqQfJgJL
RpfW1TZN4zsz3GHtJU7fGAVN64Z5AGcqYJvb4ObnObi8g75fsr+JjIhOKYlPGazcbg38a9IXF5R7
Z/eSiHC4dK4qwsn/N6Xm8fmDMA8vkjzOKXqO093HccYQ9TO/pP20IpZ8XP5vf3Qiqnz7oHfj6smP
u9X4738LRwuSi2hZGj/l52SbBnZNoaC8rdF0Vq9VvfP3TpmHfLVixPFCdrUSQvue8eDAVB6Em/Nl
AiNL9XEgu74wQeAKTzmehPGXp53J6FtS+P4XPIjz+3/zvdc/yMcyz7uBhEy2kQSk7sL+yggNQQgj
FoEHT+iZBHw+JjfMsgHYn48ft0wGylN+UyF4XSTJjmsFnbkrlCXwPxeC09WegcHXg5APEfmH57VI
EQQvZZoKwe1qN3D4psZAZC0cVOtMCMbvysCySCslfSOcAELbdmmCgOYL7uVG18EVaAJM574LvnK9
QPAtz4VguhIaUc+RwkgyOPrAE9wiTXA9zFlDIUi367ukjTzIw30IjF30/UwIvukGxhfS01ABQ1Ls
tE4IbzE4/2XXEHQV9MyOK4WjVEDlsyYE43WZTeZCeI7H4g/dwuvgAOdc09RFSqcrYTCHQp5vimW0
O0HOlMG4XUdAM+9KHuVAf98+2wj7jTSK125kGZADSEGiEYIJcBZ71H2EASpYzm7pIypXuaZ1YIEp
kcZ4SXpd7XMbXM81jq+CF3gJZfAViB0oZeiXx0i0zUeYgAttGfib6YLsUrMkFhZwtbuvxSC6HhKi
J8rzlTaQRrdNDHjxo8E6UMg/I/G/gp25EMpImtyNcCFCtNtBzg2D14W5h5kNOPADR7qqfXihMgwu
dr2ZMmhwE8iQdk2tPRso1OQQCOxngHFEGTAarjgoX4sgAxbNGsimjsJ1umgD6qAY12RfmP3B6/qA
PRBoBHi9jfaRDIJujKFNl5kmKQFhaL3d7lCTge93FWYDkiJjfFe20jAIRWLYaSwItN7ztEMRh+iR
/Wj1YMJn0YWy1wJfGVCGap+jEOQDrCCahpbcCqEVaBq1xysSYdU0wgRdazYMoYs+oSusUbusg2Nk
8HIhyl+F08QULoDAIa40nmddY00ONtMCPbw4+ssWplqsOjf0FEKAlVkMZQgsmajUL1QB48BtIcWu
iL1aiRpsRCGDxrbB7ZJp05J0AqhAuj6e58xR4DC5DkDtKpxoH44+usummQbpswaIe+UqUikIQdaD
bGO6Ni9J+5JSJDZamHwULmnThjdCBl1SV5powUiyubTg11SBINtVJFkcG294QRV7tsw6apswbYQf
hQY3OVoymGy/oTV9Z7cBBwF4BGF7bb0P/HCNLQK/s2ZxKnyZZFgBYq+dA8bAAicbcGivdRBaYtB/
An4GF0tFRKXZ8OWZOmQyGvcApZTNsbTQKHpkRJteBNXFDriKrCsDHEzW1y8CCTciKOwAo08OixYP
965dSIk4ym0qBokYCBZJHyiAArnoesItIMdCdhZQDSEBudf2QSXJTW16Gci2aZu+dIhLAeGESjVl
8FVXETaQYrIXRrTwQthEkyebggR8A6doAqVDHumlc1BdbgI4CgfRzqCatbGNdcEFLwY2sUD24FCI
rekCIIHsi6Op4Jr/oyY8LYskt7XySbxMzivVQvzgZXhxwtcqNbETCBBIrH1xKMnUBWArFXaizIDI
jomXlqGkYzDdFCohCLy/S6AMaH6zWG0/FS6BJOJqJU5wRdNCBFFkAFh0MQmsk9Uvy7QBqelAYTR8
mC8OZavWKQO5L6qrTeGCwSyQWnYwgVWHRt1PApyp12OCFSX9oxv9UUH8AKh47obpR/F8VPXBxOPs
rXaZb/3BqQHk9efH5g/b4WGNR+0PbVvM4dlf22R+qXXJVMmjsw9PyaTqOcd/fvyCrx9de9bpW53+
53U8TsP0iSbxqkPn+Jr34YJOmn8koygN3z2k4WicRTX7V4VIX1/oVVPPc/T03fPTIgmfonD+1iOA
B5iWxo/IsnBxOsYK/xDZND2WdVJhen7soWun6bHXYboLk/D84GNE3vjkePFNSR97LJo+4jZME7rI
ZvXXP8QQjc9GSecvDq6qXU0P/jWcZVE42ozHq5rUbUfQ6X+82bX2Qwp+F46i3dsX6NDc0/T1P6Qx
Cn560Uq/D0C96cEPxah4isZpuqsd7lWurvnhyTT8o35wFWs3PfhjOA2zPAprWO1YI2969qd4xizx
+Usfi0tND34MF/H83X04KmqHH3LTTQ//nMNQ85Z5JSS3LXZNz/99nOXveuNkEs5Ph1VNjIeOpaan
/5el7N/uKf2h28nKN1a+5+fv/dxK0PTNr5a1W/kcOTY9F5ccLsLkXZiM3t3HT8s/+HXZtMx/ZvXv
ceykbfq8u3i/TOselFz5sXjU9PBHFvgWaU1Qx8PJtzQ9fBCOwC6VnMIJUroOy/E8Pp1b4bDnZqqm
z7rnCfY3eHG6zRyR9Wx6+l2YWDmdDjq++jEt1fjwMaMT83D38lewx/8E/DUYs3T69ZsrkihN33zw
fBEGcc10Hos5ovkjoLBLRjHaUwe/z70VTb9CP4rCPGe44eUTjrH1T7gGlQMIZ/aLnORRKdDXUnjT
L/EeKPzN83+CCj2OuVqTl7DYE6eA8/vv/1ZU9FyLfx0rnfr43/pn9UDQ/sXTfBymv/wHAAD//w==
</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withinLinearReversed" id="22">
  <a:schemeClr val="accent2"/>
</cs:colorStyle>
</file>

<file path=xl/charts/colors25.xml><?xml version="1.0" encoding="utf-8"?>
<cs:colorStyle xmlns:cs="http://schemas.microsoft.com/office/drawing/2012/chartStyle" xmlns:a="http://schemas.openxmlformats.org/drawingml/2006/main" meth="withinLinearReversed" id="23">
  <a:schemeClr val="accent3"/>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image" Target="../media/image2.jpg"/></Relationships>
</file>

<file path=xl/drawings/_rels/drawing10.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image" Target="../media/image4.jpg"/></Relationships>
</file>

<file path=xl/drawings/_rels/drawing11.xml.rels><?xml version="1.0" encoding="UTF-8" standalone="yes"?>
<Relationships xmlns="http://schemas.openxmlformats.org/package/2006/relationships"><Relationship Id="rId2" Type="http://schemas.openxmlformats.org/officeDocument/2006/relationships/chart" Target="../charts/chart25.xml"/><Relationship Id="rId1" Type="http://schemas.openxmlformats.org/officeDocument/2006/relationships/image" Target="../media/image5.jpg"/></Relationships>
</file>

<file path=xl/drawings/_rels/drawing12.xml.rels><?xml version="1.0" encoding="UTF-8" standalone="yes"?>
<Relationships xmlns="http://schemas.openxmlformats.org/package/2006/relationships"><Relationship Id="rId1" Type="http://schemas.openxmlformats.org/officeDocument/2006/relationships/image" Target="../media/image3.png"/></Relationships>
</file>

<file path=xl/drawings/_rels/drawing13.xml.rels><?xml version="1.0" encoding="UTF-8" standalone="yes"?>
<Relationships xmlns="http://schemas.openxmlformats.org/package/2006/relationships"><Relationship Id="rId8" Type="http://schemas.openxmlformats.org/officeDocument/2006/relationships/chart" Target="../charts/chart33.xml"/><Relationship Id="rId3" Type="http://schemas.openxmlformats.org/officeDocument/2006/relationships/chart" Target="../charts/chart28.xml"/><Relationship Id="rId7" Type="http://schemas.openxmlformats.org/officeDocument/2006/relationships/chart" Target="../charts/chart32.xml"/><Relationship Id="rId2" Type="http://schemas.openxmlformats.org/officeDocument/2006/relationships/chart" Target="../charts/chart27.xml"/><Relationship Id="rId1" Type="http://schemas.openxmlformats.org/officeDocument/2006/relationships/chart" Target="../charts/chart26.xml"/><Relationship Id="rId6" Type="http://schemas.openxmlformats.org/officeDocument/2006/relationships/chart" Target="../charts/chart31.xml"/><Relationship Id="rId5" Type="http://schemas.openxmlformats.org/officeDocument/2006/relationships/chart" Target="../charts/chart30.xml"/><Relationship Id="rId10" Type="http://schemas.openxmlformats.org/officeDocument/2006/relationships/chart" Target="../charts/chart35.xml"/><Relationship Id="rId4" Type="http://schemas.openxmlformats.org/officeDocument/2006/relationships/chart" Target="../charts/chart29.xml"/><Relationship Id="rId9" Type="http://schemas.openxmlformats.org/officeDocument/2006/relationships/chart" Target="../charts/chart34.xml"/></Relationships>
</file>

<file path=xl/drawings/_rels/drawing14.xml.rels><?xml version="1.0" encoding="UTF-8" standalone="yes"?>
<Relationships xmlns="http://schemas.openxmlformats.org/package/2006/relationships"><Relationship Id="rId8" Type="http://schemas.openxmlformats.org/officeDocument/2006/relationships/chart" Target="../charts/chart43.xml"/><Relationship Id="rId3" Type="http://schemas.openxmlformats.org/officeDocument/2006/relationships/chart" Target="../charts/chart38.xml"/><Relationship Id="rId7" Type="http://schemas.openxmlformats.org/officeDocument/2006/relationships/chart" Target="../charts/chart42.xml"/><Relationship Id="rId2" Type="http://schemas.openxmlformats.org/officeDocument/2006/relationships/chart" Target="../charts/chart37.xml"/><Relationship Id="rId1" Type="http://schemas.openxmlformats.org/officeDocument/2006/relationships/chart" Target="../charts/chart36.xml"/><Relationship Id="rId6" Type="http://schemas.openxmlformats.org/officeDocument/2006/relationships/chart" Target="../charts/chart41.xml"/><Relationship Id="rId5" Type="http://schemas.openxmlformats.org/officeDocument/2006/relationships/chart" Target="../charts/chart40.xml"/><Relationship Id="rId4" Type="http://schemas.openxmlformats.org/officeDocument/2006/relationships/chart" Target="../charts/chart39.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46.xml"/><Relationship Id="rId7" Type="http://schemas.openxmlformats.org/officeDocument/2006/relationships/chart" Target="../charts/chart50.xml"/><Relationship Id="rId2" Type="http://schemas.openxmlformats.org/officeDocument/2006/relationships/chart" Target="../charts/chart45.xml"/><Relationship Id="rId1" Type="http://schemas.openxmlformats.org/officeDocument/2006/relationships/chart" Target="../charts/chart44.xml"/><Relationship Id="rId6" Type="http://schemas.openxmlformats.org/officeDocument/2006/relationships/chart" Target="../charts/chart49.xml"/><Relationship Id="rId5" Type="http://schemas.openxmlformats.org/officeDocument/2006/relationships/chart" Target="../charts/chart48.xml"/><Relationship Id="rId4" Type="http://schemas.openxmlformats.org/officeDocument/2006/relationships/chart" Target="../charts/chart47.xml"/></Relationships>
</file>

<file path=xl/drawings/_rels/drawing16.xml.rels><?xml version="1.0" encoding="UTF-8" standalone="yes"?>
<Relationships xmlns="http://schemas.openxmlformats.org/package/2006/relationships"><Relationship Id="rId2" Type="http://schemas.openxmlformats.org/officeDocument/2006/relationships/chart" Target="../charts/chart52.xml"/><Relationship Id="rId1" Type="http://schemas.openxmlformats.org/officeDocument/2006/relationships/chart" Target="../charts/chart5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image" Target="../media/image2.jpg"/></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image" Target="../media/image2.jpg"/></Relationships>
</file>

<file path=xl/drawings/_rels/drawing4.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10" Type="http://schemas.openxmlformats.org/officeDocument/2006/relationships/chart" Target="../charts/chart22.xml"/><Relationship Id="rId4" Type="http://schemas.openxmlformats.org/officeDocument/2006/relationships/chart" Target="../charts/chart16.xml"/><Relationship Id="rId9" Type="http://schemas.openxmlformats.org/officeDocument/2006/relationships/chart" Target="../charts/chart21.xml"/></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3.xml"/><Relationship Id="rId1" Type="http://schemas.openxmlformats.org/officeDocument/2006/relationships/image" Target="../media/image3.png"/><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807943</xdr:colOff>
      <xdr:row>15</xdr:row>
      <xdr:rowOff>51920</xdr:rowOff>
    </xdr:from>
    <xdr:to>
      <xdr:col>11</xdr:col>
      <xdr:colOff>50800</xdr:colOff>
      <xdr:row>34</xdr:row>
      <xdr:rowOff>69477</xdr:rowOff>
    </xdr:to>
    <xdr:graphicFrame macro="">
      <xdr:nvGraphicFramePr>
        <xdr:cNvPr id="2" name="Chart 1">
          <a:extLst>
            <a:ext uri="{FF2B5EF4-FFF2-40B4-BE49-F238E27FC236}">
              <a16:creationId xmlns:a16="http://schemas.microsoft.com/office/drawing/2014/main" id="{0C03DD05-4892-0D42-8946-51388D4989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19538</xdr:colOff>
      <xdr:row>88</xdr:row>
      <xdr:rowOff>30470</xdr:rowOff>
    </xdr:from>
    <xdr:to>
      <xdr:col>10</xdr:col>
      <xdr:colOff>1168400</xdr:colOff>
      <xdr:row>109</xdr:row>
      <xdr:rowOff>94049</xdr:rowOff>
    </xdr:to>
    <xdr:graphicFrame macro="">
      <xdr:nvGraphicFramePr>
        <xdr:cNvPr id="3" name="Chart 2">
          <a:extLst>
            <a:ext uri="{FF2B5EF4-FFF2-40B4-BE49-F238E27FC236}">
              <a16:creationId xmlns:a16="http://schemas.microsoft.com/office/drawing/2014/main" id="{8ADD1D35-6655-F94F-82D4-7BAE4FE826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24063</xdr:colOff>
      <xdr:row>162</xdr:row>
      <xdr:rowOff>53808</xdr:rowOff>
    </xdr:from>
    <xdr:to>
      <xdr:col>11</xdr:col>
      <xdr:colOff>1</xdr:colOff>
      <xdr:row>183</xdr:row>
      <xdr:rowOff>0</xdr:rowOff>
    </xdr:to>
    <xdr:graphicFrame macro="">
      <xdr:nvGraphicFramePr>
        <xdr:cNvPr id="4" name="Chart 3">
          <a:extLst>
            <a:ext uri="{FF2B5EF4-FFF2-40B4-BE49-F238E27FC236}">
              <a16:creationId xmlns:a16="http://schemas.microsoft.com/office/drawing/2014/main" id="{A4375498-75E2-0442-B3DA-0886E0D634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0</xdr:rowOff>
    </xdr:from>
    <xdr:to>
      <xdr:col>1</xdr:col>
      <xdr:colOff>812800</xdr:colOff>
      <xdr:row>7</xdr:row>
      <xdr:rowOff>38100</xdr:rowOff>
    </xdr:to>
    <xdr:pic>
      <xdr:nvPicPr>
        <xdr:cNvPr id="6" name="Picture 5">
          <a:extLst>
            <a:ext uri="{FF2B5EF4-FFF2-40B4-BE49-F238E27FC236}">
              <a16:creationId xmlns:a16="http://schemas.microsoft.com/office/drawing/2014/main" id="{6F151404-F60A-5749-81B5-1D89BB0C3676}"/>
            </a:ext>
          </a:extLst>
        </xdr:cNvPr>
        <xdr:cNvPicPr>
          <a:picLocks noChangeAspect="1"/>
        </xdr:cNvPicPr>
      </xdr:nvPicPr>
      <xdr:blipFill>
        <a:blip xmlns:r="http://schemas.openxmlformats.org/officeDocument/2006/relationships" r:embed="rId4">
          <a:alphaModFix amt="27000"/>
        </a:blip>
        <a:stretch>
          <a:fillRect/>
        </a:stretch>
      </xdr:blipFill>
      <xdr:spPr>
        <a:xfrm>
          <a:off x="0" y="0"/>
          <a:ext cx="1638300" cy="1498600"/>
        </a:xfrm>
        <a:prstGeom prst="rect">
          <a:avLst/>
        </a:prstGeom>
      </xdr:spPr>
    </xdr:pic>
    <xdr:clientData/>
  </xdr:twoCellAnchor>
  <xdr:twoCellAnchor>
    <xdr:from>
      <xdr:col>1</xdr:col>
      <xdr:colOff>371232</xdr:colOff>
      <xdr:row>221</xdr:row>
      <xdr:rowOff>136769</xdr:rowOff>
    </xdr:from>
    <xdr:to>
      <xdr:col>4</xdr:col>
      <xdr:colOff>722924</xdr:colOff>
      <xdr:row>228</xdr:row>
      <xdr:rowOff>58615</xdr:rowOff>
    </xdr:to>
    <xdr:sp macro="" textlink="">
      <xdr:nvSpPr>
        <xdr:cNvPr id="8" name="Oval 7">
          <a:extLst>
            <a:ext uri="{FF2B5EF4-FFF2-40B4-BE49-F238E27FC236}">
              <a16:creationId xmlns:a16="http://schemas.microsoft.com/office/drawing/2014/main" id="{0FBD46C2-9B8D-BF4E-AE5C-CD5FE28CAA9D}"/>
            </a:ext>
          </a:extLst>
        </xdr:cNvPr>
        <xdr:cNvSpPr/>
      </xdr:nvSpPr>
      <xdr:spPr>
        <a:xfrm>
          <a:off x="1191847" y="43766154"/>
          <a:ext cx="3907692" cy="1328615"/>
        </a:xfrm>
        <a:prstGeom prst="ellipse">
          <a:avLst/>
        </a:prstGeom>
        <a:no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703386</xdr:colOff>
      <xdr:row>224</xdr:row>
      <xdr:rowOff>117233</xdr:rowOff>
    </xdr:from>
    <xdr:to>
      <xdr:col>6</xdr:col>
      <xdr:colOff>1</xdr:colOff>
      <xdr:row>224</xdr:row>
      <xdr:rowOff>117233</xdr:rowOff>
    </xdr:to>
    <xdr:cxnSp macro="">
      <xdr:nvCxnSpPr>
        <xdr:cNvPr id="10" name="Straight Arrow Connector 9">
          <a:extLst>
            <a:ext uri="{FF2B5EF4-FFF2-40B4-BE49-F238E27FC236}">
              <a16:creationId xmlns:a16="http://schemas.microsoft.com/office/drawing/2014/main" id="{8EB3CEA3-F30D-CE44-B1BE-266BFA35EA35}"/>
            </a:ext>
          </a:extLst>
        </xdr:cNvPr>
        <xdr:cNvCxnSpPr/>
      </xdr:nvCxnSpPr>
      <xdr:spPr>
        <a:xfrm>
          <a:off x="5080001" y="44352310"/>
          <a:ext cx="1465385" cy="0"/>
        </a:xfrm>
        <a:prstGeom prst="straightConnector1">
          <a:avLst/>
        </a:prstGeom>
        <a:ln>
          <a:solidFill>
            <a:srgbClr val="C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217292</xdr:colOff>
      <xdr:row>302</xdr:row>
      <xdr:rowOff>156012</xdr:rowOff>
    </xdr:from>
    <xdr:to>
      <xdr:col>4</xdr:col>
      <xdr:colOff>568984</xdr:colOff>
      <xdr:row>309</xdr:row>
      <xdr:rowOff>77858</xdr:rowOff>
    </xdr:to>
    <xdr:sp macro="" textlink="">
      <xdr:nvSpPr>
        <xdr:cNvPr id="11" name="Oval 10">
          <a:extLst>
            <a:ext uri="{FF2B5EF4-FFF2-40B4-BE49-F238E27FC236}">
              <a16:creationId xmlns:a16="http://schemas.microsoft.com/office/drawing/2014/main" id="{995295C4-FD19-3B44-B955-36C80644093E}"/>
            </a:ext>
          </a:extLst>
        </xdr:cNvPr>
        <xdr:cNvSpPr/>
      </xdr:nvSpPr>
      <xdr:spPr>
        <a:xfrm>
          <a:off x="1044716" y="64098588"/>
          <a:ext cx="4296389" cy="1403512"/>
        </a:xfrm>
        <a:prstGeom prst="ellipse">
          <a:avLst/>
        </a:prstGeom>
        <a:no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550986</xdr:colOff>
      <xdr:row>305</xdr:row>
      <xdr:rowOff>142633</xdr:rowOff>
    </xdr:from>
    <xdr:to>
      <xdr:col>5</xdr:col>
      <xdr:colOff>2082801</xdr:colOff>
      <xdr:row>305</xdr:row>
      <xdr:rowOff>142633</xdr:rowOff>
    </xdr:to>
    <xdr:cxnSp macro="">
      <xdr:nvCxnSpPr>
        <xdr:cNvPr id="12" name="Straight Arrow Connector 11">
          <a:extLst>
            <a:ext uri="{FF2B5EF4-FFF2-40B4-BE49-F238E27FC236}">
              <a16:creationId xmlns:a16="http://schemas.microsoft.com/office/drawing/2014/main" id="{200BD8A0-E317-A84E-A7A3-0D5F741CE1A1}"/>
            </a:ext>
          </a:extLst>
        </xdr:cNvPr>
        <xdr:cNvCxnSpPr/>
      </xdr:nvCxnSpPr>
      <xdr:spPr>
        <a:xfrm>
          <a:off x="5351586" y="62906033"/>
          <a:ext cx="2370015" cy="0"/>
        </a:xfrm>
        <a:prstGeom prst="straightConnector1">
          <a:avLst/>
        </a:prstGeom>
        <a:ln>
          <a:solidFill>
            <a:srgbClr val="C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804333</xdr:colOff>
      <xdr:row>242</xdr:row>
      <xdr:rowOff>148167</xdr:rowOff>
    </xdr:from>
    <xdr:to>
      <xdr:col>11</xdr:col>
      <xdr:colOff>194733</xdr:colOff>
      <xdr:row>263</xdr:row>
      <xdr:rowOff>198967</xdr:rowOff>
    </xdr:to>
    <xdr:graphicFrame macro="">
      <xdr:nvGraphicFramePr>
        <xdr:cNvPr id="13" name="Chart 12">
          <a:extLst>
            <a:ext uri="{FF2B5EF4-FFF2-40B4-BE49-F238E27FC236}">
              <a16:creationId xmlns:a16="http://schemas.microsoft.com/office/drawing/2014/main" id="{A91ACA61-721E-AE43-9CCE-329788FB66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127000</xdr:colOff>
      <xdr:row>6</xdr:row>
      <xdr:rowOff>97346</xdr:rowOff>
    </xdr:to>
    <xdr:pic>
      <xdr:nvPicPr>
        <xdr:cNvPr id="2" name="Picture 1">
          <a:extLst>
            <a:ext uri="{FF2B5EF4-FFF2-40B4-BE49-F238E27FC236}">
              <a16:creationId xmlns:a16="http://schemas.microsoft.com/office/drawing/2014/main" id="{F6FEDBEF-46A8-074A-A655-02BF2B41BC08}"/>
            </a:ext>
          </a:extLst>
        </xdr:cNvPr>
        <xdr:cNvPicPr>
          <a:picLocks noChangeAspect="1"/>
        </xdr:cNvPicPr>
      </xdr:nvPicPr>
      <xdr:blipFill rotWithShape="1">
        <a:blip xmlns:r="http://schemas.openxmlformats.org/officeDocument/2006/relationships" r:embed="rId1"/>
        <a:srcRect t="11819" b="10909"/>
        <a:stretch/>
      </xdr:blipFill>
      <xdr:spPr>
        <a:xfrm>
          <a:off x="0" y="0"/>
          <a:ext cx="4114800" cy="1722946"/>
        </a:xfrm>
        <a:prstGeom prst="rect">
          <a:avLst/>
        </a:prstGeom>
      </xdr:spPr>
    </xdr:pic>
    <xdr:clientData/>
  </xdr:twoCellAnchor>
  <xdr:twoCellAnchor>
    <xdr:from>
      <xdr:col>5</xdr:col>
      <xdr:colOff>50862</xdr:colOff>
      <xdr:row>29</xdr:row>
      <xdr:rowOff>29432</xdr:rowOff>
    </xdr:from>
    <xdr:to>
      <xdr:col>6</xdr:col>
      <xdr:colOff>2667465</xdr:colOff>
      <xdr:row>40</xdr:row>
      <xdr:rowOff>65160</xdr:rowOff>
    </xdr:to>
    <xdr:graphicFrame macro="">
      <xdr:nvGraphicFramePr>
        <xdr:cNvPr id="5" name="Chart 4">
          <a:extLst>
            <a:ext uri="{FF2B5EF4-FFF2-40B4-BE49-F238E27FC236}">
              <a16:creationId xmlns:a16="http://schemas.microsoft.com/office/drawing/2014/main" id="{7712D0D0-D0AB-9A45-BBD5-A2C9179E2A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635000</xdr:colOff>
      <xdr:row>7</xdr:row>
      <xdr:rowOff>76200</xdr:rowOff>
    </xdr:to>
    <xdr:pic>
      <xdr:nvPicPr>
        <xdr:cNvPr id="3" name="Picture 2">
          <a:extLst>
            <a:ext uri="{FF2B5EF4-FFF2-40B4-BE49-F238E27FC236}">
              <a16:creationId xmlns:a16="http://schemas.microsoft.com/office/drawing/2014/main" id="{5A034D69-1E53-6D41-925A-FEC8E7695DB6}"/>
            </a:ext>
          </a:extLst>
        </xdr:cNvPr>
        <xdr:cNvPicPr>
          <a:picLocks noChangeAspect="1"/>
        </xdr:cNvPicPr>
      </xdr:nvPicPr>
      <xdr:blipFill rotWithShape="1">
        <a:blip xmlns:r="http://schemas.openxmlformats.org/officeDocument/2006/relationships" r:embed="rId1"/>
        <a:srcRect l="323" t="15909" r="-323" b="17046"/>
        <a:stretch/>
      </xdr:blipFill>
      <xdr:spPr>
        <a:xfrm>
          <a:off x="0" y="0"/>
          <a:ext cx="3937000" cy="1498600"/>
        </a:xfrm>
        <a:prstGeom prst="rect">
          <a:avLst/>
        </a:prstGeom>
      </xdr:spPr>
    </xdr:pic>
    <xdr:clientData/>
  </xdr:twoCellAnchor>
  <xdr:twoCellAnchor>
    <xdr:from>
      <xdr:col>0</xdr:col>
      <xdr:colOff>806824</xdr:colOff>
      <xdr:row>21</xdr:row>
      <xdr:rowOff>17928</xdr:rowOff>
    </xdr:from>
    <xdr:to>
      <xdr:col>11</xdr:col>
      <xdr:colOff>134470</xdr:colOff>
      <xdr:row>35</xdr:row>
      <xdr:rowOff>59765</xdr:rowOff>
    </xdr:to>
    <xdr:graphicFrame macro="">
      <xdr:nvGraphicFramePr>
        <xdr:cNvPr id="7" name="Chart 6">
          <a:extLst>
            <a:ext uri="{FF2B5EF4-FFF2-40B4-BE49-F238E27FC236}">
              <a16:creationId xmlns:a16="http://schemas.microsoft.com/office/drawing/2014/main" id="{90437045-5BA0-BB4D-97CA-1BF5904446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135467</xdr:colOff>
      <xdr:row>0</xdr:row>
      <xdr:rowOff>186266</xdr:rowOff>
    </xdr:from>
    <xdr:to>
      <xdr:col>2</xdr:col>
      <xdr:colOff>1133453</xdr:colOff>
      <xdr:row>5</xdr:row>
      <xdr:rowOff>46566</xdr:rowOff>
    </xdr:to>
    <xdr:pic>
      <xdr:nvPicPr>
        <xdr:cNvPr id="2" name="Picture 1">
          <a:extLst>
            <a:ext uri="{FF2B5EF4-FFF2-40B4-BE49-F238E27FC236}">
              <a16:creationId xmlns:a16="http://schemas.microsoft.com/office/drawing/2014/main" id="{52C3CA84-F175-934C-80FE-F1B36A27A65F}"/>
            </a:ext>
          </a:extLst>
        </xdr:cNvPr>
        <xdr:cNvPicPr>
          <a:picLocks noChangeAspect="1"/>
        </xdr:cNvPicPr>
      </xdr:nvPicPr>
      <xdr:blipFill>
        <a:blip xmlns:r="http://schemas.openxmlformats.org/officeDocument/2006/relationships" r:embed="rId1"/>
        <a:stretch>
          <a:fillRect/>
        </a:stretch>
      </xdr:blipFill>
      <xdr:spPr>
        <a:xfrm>
          <a:off x="135467" y="186266"/>
          <a:ext cx="3048000" cy="876300"/>
        </a:xfrm>
        <a:prstGeom prst="rect">
          <a:avLst/>
        </a:prstGeom>
      </xdr:spPr>
    </xdr:pic>
    <xdr:clientData/>
  </xdr:twoCellAnchor>
  <xdr:twoCellAnchor>
    <xdr:from>
      <xdr:col>2</xdr:col>
      <xdr:colOff>1676400</xdr:colOff>
      <xdr:row>42</xdr:row>
      <xdr:rowOff>67554</xdr:rowOff>
    </xdr:from>
    <xdr:to>
      <xdr:col>4</xdr:col>
      <xdr:colOff>279400</xdr:colOff>
      <xdr:row>45</xdr:row>
      <xdr:rowOff>135107</xdr:rowOff>
    </xdr:to>
    <xdr:sp macro="" textlink="">
      <xdr:nvSpPr>
        <xdr:cNvPr id="3" name="Oval 2">
          <a:extLst>
            <a:ext uri="{FF2B5EF4-FFF2-40B4-BE49-F238E27FC236}">
              <a16:creationId xmlns:a16="http://schemas.microsoft.com/office/drawing/2014/main" id="{C2526AC2-109A-7E4F-813E-311890FF3CC1}"/>
            </a:ext>
          </a:extLst>
        </xdr:cNvPr>
        <xdr:cNvSpPr/>
      </xdr:nvSpPr>
      <xdr:spPr>
        <a:xfrm>
          <a:off x="3733800" y="11218154"/>
          <a:ext cx="2209800" cy="905753"/>
        </a:xfrm>
        <a:prstGeom prst="ellipse">
          <a:avLst/>
        </a:prstGeom>
        <a:noFill/>
        <a:ln>
          <a:solidFill>
            <a:srgbClr val="B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1651000</xdr:colOff>
      <xdr:row>45</xdr:row>
      <xdr:rowOff>50800</xdr:rowOff>
    </xdr:from>
    <xdr:to>
      <xdr:col>5</xdr:col>
      <xdr:colOff>25400</xdr:colOff>
      <xdr:row>55</xdr:row>
      <xdr:rowOff>76200</xdr:rowOff>
    </xdr:to>
    <xdr:cxnSp macro="">
      <xdr:nvCxnSpPr>
        <xdr:cNvPr id="5" name="Straight Arrow Connector 4">
          <a:extLst>
            <a:ext uri="{FF2B5EF4-FFF2-40B4-BE49-F238E27FC236}">
              <a16:creationId xmlns:a16="http://schemas.microsoft.com/office/drawing/2014/main" id="{9C8436DE-F446-2445-A327-D7BE76D211D4}"/>
            </a:ext>
          </a:extLst>
        </xdr:cNvPr>
        <xdr:cNvCxnSpPr/>
      </xdr:nvCxnSpPr>
      <xdr:spPr>
        <a:xfrm>
          <a:off x="5537200" y="12039600"/>
          <a:ext cx="635000" cy="2819400"/>
        </a:xfrm>
        <a:prstGeom prst="straightConnector1">
          <a:avLst/>
        </a:prstGeom>
        <a:ln>
          <a:solidFill>
            <a:srgbClr val="B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607765</xdr:colOff>
      <xdr:row>65</xdr:row>
      <xdr:rowOff>101599</xdr:rowOff>
    </xdr:from>
    <xdr:to>
      <xdr:col>3</xdr:col>
      <xdr:colOff>1253067</xdr:colOff>
      <xdr:row>67</xdr:row>
      <xdr:rowOff>220133</xdr:rowOff>
    </xdr:to>
    <xdr:sp macro="" textlink="">
      <xdr:nvSpPr>
        <xdr:cNvPr id="6" name="Oval 5">
          <a:extLst>
            <a:ext uri="{FF2B5EF4-FFF2-40B4-BE49-F238E27FC236}">
              <a16:creationId xmlns:a16="http://schemas.microsoft.com/office/drawing/2014/main" id="{FB85DC2E-0368-0641-BEED-BE41E2D4AD8D}"/>
            </a:ext>
          </a:extLst>
        </xdr:cNvPr>
        <xdr:cNvSpPr/>
      </xdr:nvSpPr>
      <xdr:spPr>
        <a:xfrm>
          <a:off x="2013232" y="17322799"/>
          <a:ext cx="3100635" cy="660401"/>
        </a:xfrm>
        <a:prstGeom prst="ellipse">
          <a:avLst/>
        </a:prstGeom>
        <a:noFill/>
        <a:ln>
          <a:solidFill>
            <a:srgbClr val="B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1244600</xdr:colOff>
      <xdr:row>66</xdr:row>
      <xdr:rowOff>152400</xdr:rowOff>
    </xdr:from>
    <xdr:to>
      <xdr:col>4</xdr:col>
      <xdr:colOff>474133</xdr:colOff>
      <xdr:row>66</xdr:row>
      <xdr:rowOff>152400</xdr:rowOff>
    </xdr:to>
    <xdr:cxnSp macro="">
      <xdr:nvCxnSpPr>
        <xdr:cNvPr id="7" name="Straight Arrow Connector 6">
          <a:extLst>
            <a:ext uri="{FF2B5EF4-FFF2-40B4-BE49-F238E27FC236}">
              <a16:creationId xmlns:a16="http://schemas.microsoft.com/office/drawing/2014/main" id="{CBF3AA8C-A688-4F4B-9553-030B8AE2220E}"/>
            </a:ext>
          </a:extLst>
        </xdr:cNvPr>
        <xdr:cNvCxnSpPr/>
      </xdr:nvCxnSpPr>
      <xdr:spPr>
        <a:xfrm>
          <a:off x="5105400" y="17644533"/>
          <a:ext cx="1007533" cy="0"/>
        </a:xfrm>
        <a:prstGeom prst="straightConnector1">
          <a:avLst/>
        </a:prstGeom>
        <a:ln>
          <a:solidFill>
            <a:srgbClr val="B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xdr:from>
      <xdr:col>10</xdr:col>
      <xdr:colOff>812800</xdr:colOff>
      <xdr:row>8</xdr:row>
      <xdr:rowOff>76200</xdr:rowOff>
    </xdr:from>
    <xdr:to>
      <xdr:col>16</xdr:col>
      <xdr:colOff>812800</xdr:colOff>
      <xdr:row>18</xdr:row>
      <xdr:rowOff>63500</xdr:rowOff>
    </xdr:to>
    <xdr:graphicFrame macro="">
      <xdr:nvGraphicFramePr>
        <xdr:cNvPr id="2" name="Chart 1">
          <a:extLst>
            <a:ext uri="{FF2B5EF4-FFF2-40B4-BE49-F238E27FC236}">
              <a16:creationId xmlns:a16="http://schemas.microsoft.com/office/drawing/2014/main" id="{09655F5D-9FE7-8540-8164-834E45DA56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812800</xdr:colOff>
      <xdr:row>20</xdr:row>
      <xdr:rowOff>12700</xdr:rowOff>
    </xdr:from>
    <xdr:to>
      <xdr:col>16</xdr:col>
      <xdr:colOff>812800</xdr:colOff>
      <xdr:row>30</xdr:row>
      <xdr:rowOff>12700</xdr:rowOff>
    </xdr:to>
    <xdr:graphicFrame macro="">
      <xdr:nvGraphicFramePr>
        <xdr:cNvPr id="3" name="Chart 2">
          <a:extLst>
            <a:ext uri="{FF2B5EF4-FFF2-40B4-BE49-F238E27FC236}">
              <a16:creationId xmlns:a16="http://schemas.microsoft.com/office/drawing/2014/main" id="{673CD45F-E01E-EB4A-AE67-9DDB8E3B56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31</xdr:row>
      <xdr:rowOff>177800</xdr:rowOff>
    </xdr:from>
    <xdr:to>
      <xdr:col>17</xdr:col>
      <xdr:colOff>0</xdr:colOff>
      <xdr:row>41</xdr:row>
      <xdr:rowOff>165100</xdr:rowOff>
    </xdr:to>
    <xdr:graphicFrame macro="">
      <xdr:nvGraphicFramePr>
        <xdr:cNvPr id="4" name="Chart 3">
          <a:extLst>
            <a:ext uri="{FF2B5EF4-FFF2-40B4-BE49-F238E27FC236}">
              <a16:creationId xmlns:a16="http://schemas.microsoft.com/office/drawing/2014/main" id="{E25D6BE4-58FB-F747-A1DC-F58DA101D9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25400</xdr:colOff>
      <xdr:row>43</xdr:row>
      <xdr:rowOff>76200</xdr:rowOff>
    </xdr:from>
    <xdr:to>
      <xdr:col>17</xdr:col>
      <xdr:colOff>25400</xdr:colOff>
      <xdr:row>53</xdr:row>
      <xdr:rowOff>139700</xdr:rowOff>
    </xdr:to>
    <xdr:graphicFrame macro="">
      <xdr:nvGraphicFramePr>
        <xdr:cNvPr id="5" name="Chart 4">
          <a:extLst>
            <a:ext uri="{FF2B5EF4-FFF2-40B4-BE49-F238E27FC236}">
              <a16:creationId xmlns:a16="http://schemas.microsoft.com/office/drawing/2014/main" id="{72A00FBB-05FC-1F44-A8DF-8C80A351FF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25400</xdr:colOff>
      <xdr:row>55</xdr:row>
      <xdr:rowOff>50800</xdr:rowOff>
    </xdr:from>
    <xdr:to>
      <xdr:col>17</xdr:col>
      <xdr:colOff>25400</xdr:colOff>
      <xdr:row>65</xdr:row>
      <xdr:rowOff>114300</xdr:rowOff>
    </xdr:to>
    <xdr:graphicFrame macro="">
      <xdr:nvGraphicFramePr>
        <xdr:cNvPr id="6" name="Chart 5">
          <a:extLst>
            <a:ext uri="{FF2B5EF4-FFF2-40B4-BE49-F238E27FC236}">
              <a16:creationId xmlns:a16="http://schemas.microsoft.com/office/drawing/2014/main" id="{08638C48-87FC-B146-82BD-DD00787754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406400</xdr:colOff>
      <xdr:row>8</xdr:row>
      <xdr:rowOff>63500</xdr:rowOff>
    </xdr:from>
    <xdr:to>
      <xdr:col>23</xdr:col>
      <xdr:colOff>406400</xdr:colOff>
      <xdr:row>18</xdr:row>
      <xdr:rowOff>50800</xdr:rowOff>
    </xdr:to>
    <xdr:graphicFrame macro="">
      <xdr:nvGraphicFramePr>
        <xdr:cNvPr id="7" name="Chart 6">
          <a:extLst>
            <a:ext uri="{FF2B5EF4-FFF2-40B4-BE49-F238E27FC236}">
              <a16:creationId xmlns:a16="http://schemas.microsoft.com/office/drawing/2014/main" id="{DBC8C1B0-52F7-A348-B6D3-C94ED9E73F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406400</xdr:colOff>
      <xdr:row>20</xdr:row>
      <xdr:rowOff>12700</xdr:rowOff>
    </xdr:from>
    <xdr:to>
      <xdr:col>23</xdr:col>
      <xdr:colOff>406400</xdr:colOff>
      <xdr:row>30</xdr:row>
      <xdr:rowOff>50800</xdr:rowOff>
    </xdr:to>
    <xdr:graphicFrame macro="">
      <xdr:nvGraphicFramePr>
        <xdr:cNvPr id="8" name="Chart 7">
          <a:extLst>
            <a:ext uri="{FF2B5EF4-FFF2-40B4-BE49-F238E27FC236}">
              <a16:creationId xmlns:a16="http://schemas.microsoft.com/office/drawing/2014/main" id="{E0B327A0-925A-DD4F-8CF7-941B69A899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381000</xdr:colOff>
      <xdr:row>31</xdr:row>
      <xdr:rowOff>139700</xdr:rowOff>
    </xdr:from>
    <xdr:to>
      <xdr:col>23</xdr:col>
      <xdr:colOff>381000</xdr:colOff>
      <xdr:row>41</xdr:row>
      <xdr:rowOff>127000</xdr:rowOff>
    </xdr:to>
    <xdr:graphicFrame macro="">
      <xdr:nvGraphicFramePr>
        <xdr:cNvPr id="9" name="Chart 8">
          <a:extLst>
            <a:ext uri="{FF2B5EF4-FFF2-40B4-BE49-F238E27FC236}">
              <a16:creationId xmlns:a16="http://schemas.microsoft.com/office/drawing/2014/main" id="{FA8CB8CB-D6E5-9F4E-93A2-6AA369C457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355600</xdr:colOff>
      <xdr:row>43</xdr:row>
      <xdr:rowOff>88900</xdr:rowOff>
    </xdr:from>
    <xdr:to>
      <xdr:col>23</xdr:col>
      <xdr:colOff>355600</xdr:colOff>
      <xdr:row>53</xdr:row>
      <xdr:rowOff>101600</xdr:rowOff>
    </xdr:to>
    <xdr:graphicFrame macro="">
      <xdr:nvGraphicFramePr>
        <xdr:cNvPr id="10" name="Chart 9">
          <a:extLst>
            <a:ext uri="{FF2B5EF4-FFF2-40B4-BE49-F238E27FC236}">
              <a16:creationId xmlns:a16="http://schemas.microsoft.com/office/drawing/2014/main" id="{9712A556-BE23-C34D-99CE-2CF37F90F7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406400</xdr:colOff>
      <xdr:row>54</xdr:row>
      <xdr:rowOff>139700</xdr:rowOff>
    </xdr:from>
    <xdr:to>
      <xdr:col>23</xdr:col>
      <xdr:colOff>406400</xdr:colOff>
      <xdr:row>65</xdr:row>
      <xdr:rowOff>0</xdr:rowOff>
    </xdr:to>
    <xdr:graphicFrame macro="">
      <xdr:nvGraphicFramePr>
        <xdr:cNvPr id="11" name="Chart 10">
          <a:extLst>
            <a:ext uri="{FF2B5EF4-FFF2-40B4-BE49-F238E27FC236}">
              <a16:creationId xmlns:a16="http://schemas.microsoft.com/office/drawing/2014/main" id="{0B08A03D-F18F-FC41-ADB5-171F817036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11</xdr:col>
      <xdr:colOff>0</xdr:colOff>
      <xdr:row>20</xdr:row>
      <xdr:rowOff>50800</xdr:rowOff>
    </xdr:from>
    <xdr:to>
      <xdr:col>17</xdr:col>
      <xdr:colOff>0</xdr:colOff>
      <xdr:row>30</xdr:row>
      <xdr:rowOff>50800</xdr:rowOff>
    </xdr:to>
    <xdr:graphicFrame macro="">
      <xdr:nvGraphicFramePr>
        <xdr:cNvPr id="2" name="Chart 1">
          <a:extLst>
            <a:ext uri="{FF2B5EF4-FFF2-40B4-BE49-F238E27FC236}">
              <a16:creationId xmlns:a16="http://schemas.microsoft.com/office/drawing/2014/main" id="{485E3850-6C75-1245-B285-7F98F8E585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25400</xdr:colOff>
      <xdr:row>33</xdr:row>
      <xdr:rowOff>38100</xdr:rowOff>
    </xdr:from>
    <xdr:to>
      <xdr:col>17</xdr:col>
      <xdr:colOff>25400</xdr:colOff>
      <xdr:row>42</xdr:row>
      <xdr:rowOff>190500</xdr:rowOff>
    </xdr:to>
    <xdr:graphicFrame macro="">
      <xdr:nvGraphicFramePr>
        <xdr:cNvPr id="3" name="Chart 2">
          <a:extLst>
            <a:ext uri="{FF2B5EF4-FFF2-40B4-BE49-F238E27FC236}">
              <a16:creationId xmlns:a16="http://schemas.microsoft.com/office/drawing/2014/main" id="{C911F912-7F01-D84D-A8C4-DB5DC97B9A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25400</xdr:colOff>
      <xdr:row>45</xdr:row>
      <xdr:rowOff>165100</xdr:rowOff>
    </xdr:from>
    <xdr:to>
      <xdr:col>17</xdr:col>
      <xdr:colOff>25400</xdr:colOff>
      <xdr:row>55</xdr:row>
      <xdr:rowOff>190500</xdr:rowOff>
    </xdr:to>
    <xdr:graphicFrame macro="">
      <xdr:nvGraphicFramePr>
        <xdr:cNvPr id="4" name="Chart 3">
          <a:extLst>
            <a:ext uri="{FF2B5EF4-FFF2-40B4-BE49-F238E27FC236}">
              <a16:creationId xmlns:a16="http://schemas.microsoft.com/office/drawing/2014/main" id="{58DBDBF8-CA35-0541-8F92-7F073E0479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812800</xdr:colOff>
      <xdr:row>58</xdr:row>
      <xdr:rowOff>177800</xdr:rowOff>
    </xdr:from>
    <xdr:to>
      <xdr:col>16</xdr:col>
      <xdr:colOff>812800</xdr:colOff>
      <xdr:row>69</xdr:row>
      <xdr:rowOff>25400</xdr:rowOff>
    </xdr:to>
    <xdr:graphicFrame macro="">
      <xdr:nvGraphicFramePr>
        <xdr:cNvPr id="5" name="Chart 4">
          <a:extLst>
            <a:ext uri="{FF2B5EF4-FFF2-40B4-BE49-F238E27FC236}">
              <a16:creationId xmlns:a16="http://schemas.microsoft.com/office/drawing/2014/main" id="{C6A5C0CB-3137-C341-A43A-ECBF2B8C10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0</xdr:colOff>
      <xdr:row>20</xdr:row>
      <xdr:rowOff>12700</xdr:rowOff>
    </xdr:from>
    <xdr:to>
      <xdr:col>24</xdr:col>
      <xdr:colOff>0</xdr:colOff>
      <xdr:row>30</xdr:row>
      <xdr:rowOff>38100</xdr:rowOff>
    </xdr:to>
    <xdr:graphicFrame macro="">
      <xdr:nvGraphicFramePr>
        <xdr:cNvPr id="6" name="Chart 5">
          <a:extLst>
            <a:ext uri="{FF2B5EF4-FFF2-40B4-BE49-F238E27FC236}">
              <a16:creationId xmlns:a16="http://schemas.microsoft.com/office/drawing/2014/main" id="{FC5B9783-6A45-F042-905B-AACEF92A5C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25400</xdr:colOff>
      <xdr:row>32</xdr:row>
      <xdr:rowOff>177800</xdr:rowOff>
    </xdr:from>
    <xdr:to>
      <xdr:col>24</xdr:col>
      <xdr:colOff>25400</xdr:colOff>
      <xdr:row>42</xdr:row>
      <xdr:rowOff>152400</xdr:rowOff>
    </xdr:to>
    <xdr:graphicFrame macro="">
      <xdr:nvGraphicFramePr>
        <xdr:cNvPr id="7" name="Chart 6">
          <a:extLst>
            <a:ext uri="{FF2B5EF4-FFF2-40B4-BE49-F238E27FC236}">
              <a16:creationId xmlns:a16="http://schemas.microsoft.com/office/drawing/2014/main" id="{EF0F4A5A-301D-DD4C-9711-5D88EC5E2B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25400</xdr:colOff>
      <xdr:row>45</xdr:row>
      <xdr:rowOff>114300</xdr:rowOff>
    </xdr:from>
    <xdr:to>
      <xdr:col>24</xdr:col>
      <xdr:colOff>25400</xdr:colOff>
      <xdr:row>55</xdr:row>
      <xdr:rowOff>139700</xdr:rowOff>
    </xdr:to>
    <xdr:graphicFrame macro="">
      <xdr:nvGraphicFramePr>
        <xdr:cNvPr id="8" name="Chart 7">
          <a:extLst>
            <a:ext uri="{FF2B5EF4-FFF2-40B4-BE49-F238E27FC236}">
              <a16:creationId xmlns:a16="http://schemas.microsoft.com/office/drawing/2014/main" id="{A097F748-042F-D748-80D3-9554FFCC74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0</xdr:colOff>
      <xdr:row>58</xdr:row>
      <xdr:rowOff>190500</xdr:rowOff>
    </xdr:from>
    <xdr:to>
      <xdr:col>24</xdr:col>
      <xdr:colOff>0</xdr:colOff>
      <xdr:row>69</xdr:row>
      <xdr:rowOff>12700</xdr:rowOff>
    </xdr:to>
    <xdr:graphicFrame macro="">
      <xdr:nvGraphicFramePr>
        <xdr:cNvPr id="9" name="Chart 8">
          <a:extLst>
            <a:ext uri="{FF2B5EF4-FFF2-40B4-BE49-F238E27FC236}">
              <a16:creationId xmlns:a16="http://schemas.microsoft.com/office/drawing/2014/main" id="{882D7976-3075-2F47-A0E2-1A880A1E84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11</xdr:col>
      <xdr:colOff>32982</xdr:colOff>
      <xdr:row>26</xdr:row>
      <xdr:rowOff>6445</xdr:rowOff>
    </xdr:from>
    <xdr:to>
      <xdr:col>17</xdr:col>
      <xdr:colOff>32982</xdr:colOff>
      <xdr:row>36</xdr:row>
      <xdr:rowOff>31844</xdr:rowOff>
    </xdr:to>
    <xdr:graphicFrame macro="">
      <xdr:nvGraphicFramePr>
        <xdr:cNvPr id="2" name="Chart 1">
          <a:extLst>
            <a:ext uri="{FF2B5EF4-FFF2-40B4-BE49-F238E27FC236}">
              <a16:creationId xmlns:a16="http://schemas.microsoft.com/office/drawing/2014/main" id="{2D26699A-60A0-7444-92A6-77FD608F85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14027</xdr:colOff>
      <xdr:row>39</xdr:row>
      <xdr:rowOff>38100</xdr:rowOff>
    </xdr:from>
    <xdr:to>
      <xdr:col>17</xdr:col>
      <xdr:colOff>14027</xdr:colOff>
      <xdr:row>49</xdr:row>
      <xdr:rowOff>38099</xdr:rowOff>
    </xdr:to>
    <xdr:graphicFrame macro="">
      <xdr:nvGraphicFramePr>
        <xdr:cNvPr id="3" name="Chart 2">
          <a:extLst>
            <a:ext uri="{FF2B5EF4-FFF2-40B4-BE49-F238E27FC236}">
              <a16:creationId xmlns:a16="http://schemas.microsoft.com/office/drawing/2014/main" id="{19EAEBAE-B072-0D4F-A1B5-FDAC246401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829101</xdr:colOff>
      <xdr:row>52</xdr:row>
      <xdr:rowOff>38100</xdr:rowOff>
    </xdr:from>
    <xdr:to>
      <xdr:col>16</xdr:col>
      <xdr:colOff>829101</xdr:colOff>
      <xdr:row>62</xdr:row>
      <xdr:rowOff>38100</xdr:rowOff>
    </xdr:to>
    <xdr:graphicFrame macro="">
      <xdr:nvGraphicFramePr>
        <xdr:cNvPr id="4" name="Chart 3">
          <a:extLst>
            <a:ext uri="{FF2B5EF4-FFF2-40B4-BE49-F238E27FC236}">
              <a16:creationId xmlns:a16="http://schemas.microsoft.com/office/drawing/2014/main" id="{A27A1FBA-B800-9E46-A92F-5FB7A34939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14028</xdr:colOff>
      <xdr:row>25</xdr:row>
      <xdr:rowOff>195997</xdr:rowOff>
    </xdr:from>
    <xdr:to>
      <xdr:col>24</xdr:col>
      <xdr:colOff>14028</xdr:colOff>
      <xdr:row>36</xdr:row>
      <xdr:rowOff>12890</xdr:rowOff>
    </xdr:to>
    <xdr:graphicFrame macro="">
      <xdr:nvGraphicFramePr>
        <xdr:cNvPr id="5" name="Chart 4">
          <a:extLst>
            <a:ext uri="{FF2B5EF4-FFF2-40B4-BE49-F238E27FC236}">
              <a16:creationId xmlns:a16="http://schemas.microsoft.com/office/drawing/2014/main" id="{52164820-8E76-0141-8B27-83913DFC2F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14027</xdr:colOff>
      <xdr:row>39</xdr:row>
      <xdr:rowOff>19144</xdr:rowOff>
    </xdr:from>
    <xdr:to>
      <xdr:col>24</xdr:col>
      <xdr:colOff>14027</xdr:colOff>
      <xdr:row>49</xdr:row>
      <xdr:rowOff>19144</xdr:rowOff>
    </xdr:to>
    <xdr:graphicFrame macro="">
      <xdr:nvGraphicFramePr>
        <xdr:cNvPr id="6" name="Chart 5">
          <a:extLst>
            <a:ext uri="{FF2B5EF4-FFF2-40B4-BE49-F238E27FC236}">
              <a16:creationId xmlns:a16="http://schemas.microsoft.com/office/drawing/2014/main" id="{2D0B488D-501E-9848-B225-CC79742075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829102</xdr:colOff>
      <xdr:row>52</xdr:row>
      <xdr:rowOff>12890</xdr:rowOff>
    </xdr:from>
    <xdr:to>
      <xdr:col>23</xdr:col>
      <xdr:colOff>829102</xdr:colOff>
      <xdr:row>62</xdr:row>
      <xdr:rowOff>190</xdr:rowOff>
    </xdr:to>
    <xdr:graphicFrame macro="">
      <xdr:nvGraphicFramePr>
        <xdr:cNvPr id="7" name="Chart 6">
          <a:extLst>
            <a:ext uri="{FF2B5EF4-FFF2-40B4-BE49-F238E27FC236}">
              <a16:creationId xmlns:a16="http://schemas.microsoft.com/office/drawing/2014/main" id="{3CA7618C-B2A6-DB44-87AF-82292DF298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84420</xdr:colOff>
      <xdr:row>8</xdr:row>
      <xdr:rowOff>107414</xdr:rowOff>
    </xdr:from>
    <xdr:to>
      <xdr:col>20</xdr:col>
      <xdr:colOff>439451</xdr:colOff>
      <xdr:row>22</xdr:row>
      <xdr:rowOff>198303</xdr:rowOff>
    </xdr:to>
    <xdr:graphicFrame macro="">
      <xdr:nvGraphicFramePr>
        <xdr:cNvPr id="10" name="Chart 9">
          <a:extLst>
            <a:ext uri="{FF2B5EF4-FFF2-40B4-BE49-F238E27FC236}">
              <a16:creationId xmlns:a16="http://schemas.microsoft.com/office/drawing/2014/main" id="{FE1183DA-DBC8-2142-817D-11E5D4B892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3</xdr:col>
      <xdr:colOff>1727202</xdr:colOff>
      <xdr:row>24</xdr:row>
      <xdr:rowOff>20483</xdr:rowOff>
    </xdr:from>
    <xdr:to>
      <xdr:col>4</xdr:col>
      <xdr:colOff>541868</xdr:colOff>
      <xdr:row>30</xdr:row>
      <xdr:rowOff>0</xdr:rowOff>
    </xdr:to>
    <xdr:sp macro="" textlink="">
      <xdr:nvSpPr>
        <xdr:cNvPr id="8" name="Oval 7">
          <a:extLst>
            <a:ext uri="{FF2B5EF4-FFF2-40B4-BE49-F238E27FC236}">
              <a16:creationId xmlns:a16="http://schemas.microsoft.com/office/drawing/2014/main" id="{94E273CB-E51B-934B-B7DA-3ED75E614E67}"/>
            </a:ext>
          </a:extLst>
        </xdr:cNvPr>
        <xdr:cNvSpPr/>
      </xdr:nvSpPr>
      <xdr:spPr>
        <a:xfrm>
          <a:off x="7933815" y="5018548"/>
          <a:ext cx="1579988" cy="1229033"/>
        </a:xfrm>
        <a:prstGeom prst="ellipse">
          <a:avLst/>
        </a:prstGeom>
        <a:no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541866</xdr:colOff>
      <xdr:row>27</xdr:row>
      <xdr:rowOff>16933</xdr:rowOff>
    </xdr:from>
    <xdr:to>
      <xdr:col>5</xdr:col>
      <xdr:colOff>778933</xdr:colOff>
      <xdr:row>27</xdr:row>
      <xdr:rowOff>16935</xdr:rowOff>
    </xdr:to>
    <xdr:cxnSp macro="">
      <xdr:nvCxnSpPr>
        <xdr:cNvPr id="9" name="Straight Arrow Connector 8">
          <a:extLst>
            <a:ext uri="{FF2B5EF4-FFF2-40B4-BE49-F238E27FC236}">
              <a16:creationId xmlns:a16="http://schemas.microsoft.com/office/drawing/2014/main" id="{83923FB7-1276-7148-A953-F1B75CDB6D9A}"/>
            </a:ext>
          </a:extLst>
        </xdr:cNvPr>
        <xdr:cNvCxnSpPr/>
      </xdr:nvCxnSpPr>
      <xdr:spPr>
        <a:xfrm flipV="1">
          <a:off x="11785599" y="5554133"/>
          <a:ext cx="1083734" cy="2"/>
        </a:xfrm>
        <a:prstGeom prst="straightConnector1">
          <a:avLst/>
        </a:prstGeom>
        <a:ln>
          <a:solidFill>
            <a:srgbClr val="C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139700</xdr:colOff>
      <xdr:row>33</xdr:row>
      <xdr:rowOff>127000</xdr:rowOff>
    </xdr:from>
    <xdr:to>
      <xdr:col>16</xdr:col>
      <xdr:colOff>139700</xdr:colOff>
      <xdr:row>43</xdr:row>
      <xdr:rowOff>127000</xdr:rowOff>
    </xdr:to>
    <xdr:graphicFrame macro="">
      <xdr:nvGraphicFramePr>
        <xdr:cNvPr id="13" name="Chart 12">
          <a:extLst>
            <a:ext uri="{FF2B5EF4-FFF2-40B4-BE49-F238E27FC236}">
              <a16:creationId xmlns:a16="http://schemas.microsoft.com/office/drawing/2014/main" id="{6C63A48D-E92E-0E4E-8B18-CE4ABC86F3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160184</xdr:colOff>
      <xdr:row>45</xdr:row>
      <xdr:rowOff>65548</xdr:rowOff>
    </xdr:from>
    <xdr:to>
      <xdr:col>16</xdr:col>
      <xdr:colOff>160184</xdr:colOff>
      <xdr:row>55</xdr:row>
      <xdr:rowOff>45064</xdr:rowOff>
    </xdr:to>
    <xdr:graphicFrame macro="">
      <xdr:nvGraphicFramePr>
        <xdr:cNvPr id="14" name="Chart 13">
          <a:extLst>
            <a:ext uri="{FF2B5EF4-FFF2-40B4-BE49-F238E27FC236}">
              <a16:creationId xmlns:a16="http://schemas.microsoft.com/office/drawing/2014/main" id="{8FB1BBDE-4C36-AC4A-B826-24E1893107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12700</xdr:colOff>
      <xdr:row>15</xdr:row>
      <xdr:rowOff>4710</xdr:rowOff>
    </xdr:from>
    <xdr:to>
      <xdr:col>12</xdr:col>
      <xdr:colOff>798871</xdr:colOff>
      <xdr:row>32</xdr:row>
      <xdr:rowOff>147483</xdr:rowOff>
    </xdr:to>
    <xdr:graphicFrame macro="">
      <xdr:nvGraphicFramePr>
        <xdr:cNvPr id="2" name="Chart 1">
          <a:extLst>
            <a:ext uri="{FF2B5EF4-FFF2-40B4-BE49-F238E27FC236}">
              <a16:creationId xmlns:a16="http://schemas.microsoft.com/office/drawing/2014/main" id="{8129C4D2-DB2A-AF45-A22C-C5F3B36AA5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12701</xdr:colOff>
      <xdr:row>86</xdr:row>
      <xdr:rowOff>67801</xdr:rowOff>
    </xdr:from>
    <xdr:to>
      <xdr:col>13</xdr:col>
      <xdr:colOff>20485</xdr:colOff>
      <xdr:row>104</xdr:row>
      <xdr:rowOff>86851</xdr:rowOff>
    </xdr:to>
    <xdr:graphicFrame macro="">
      <xdr:nvGraphicFramePr>
        <xdr:cNvPr id="3" name="Chart 2">
          <a:extLst>
            <a:ext uri="{FF2B5EF4-FFF2-40B4-BE49-F238E27FC236}">
              <a16:creationId xmlns:a16="http://schemas.microsoft.com/office/drawing/2014/main" id="{B1A1A7C2-E8BC-BC42-95B1-7CF3C9D191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28677</xdr:colOff>
      <xdr:row>158</xdr:row>
      <xdr:rowOff>215899</xdr:rowOff>
    </xdr:from>
    <xdr:to>
      <xdr:col>14</xdr:col>
      <xdr:colOff>0</xdr:colOff>
      <xdr:row>179</xdr:row>
      <xdr:rowOff>184355</xdr:rowOff>
    </xdr:to>
    <xdr:graphicFrame macro="">
      <xdr:nvGraphicFramePr>
        <xdr:cNvPr id="4" name="Chart 3">
          <a:extLst>
            <a:ext uri="{FF2B5EF4-FFF2-40B4-BE49-F238E27FC236}">
              <a16:creationId xmlns:a16="http://schemas.microsoft.com/office/drawing/2014/main" id="{184C8D5A-BD87-5540-A7D7-BBEC78D7B5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0</xdr:rowOff>
    </xdr:from>
    <xdr:to>
      <xdr:col>1</xdr:col>
      <xdr:colOff>817831</xdr:colOff>
      <xdr:row>6</xdr:row>
      <xdr:rowOff>40967</xdr:rowOff>
    </xdr:to>
    <xdr:pic>
      <xdr:nvPicPr>
        <xdr:cNvPr id="5" name="Picture 4">
          <a:extLst>
            <a:ext uri="{FF2B5EF4-FFF2-40B4-BE49-F238E27FC236}">
              <a16:creationId xmlns:a16="http://schemas.microsoft.com/office/drawing/2014/main" id="{4E29D90A-C6D3-DE4B-BA3D-AB3D496D29F3}"/>
            </a:ext>
          </a:extLst>
        </xdr:cNvPr>
        <xdr:cNvPicPr>
          <a:picLocks noChangeAspect="1"/>
        </xdr:cNvPicPr>
      </xdr:nvPicPr>
      <xdr:blipFill>
        <a:blip xmlns:r="http://schemas.openxmlformats.org/officeDocument/2006/relationships" r:embed="rId4">
          <a:alphaModFix amt="27000"/>
        </a:blip>
        <a:stretch>
          <a:fillRect/>
        </a:stretch>
      </xdr:blipFill>
      <xdr:spPr>
        <a:xfrm>
          <a:off x="0" y="0"/>
          <a:ext cx="1637186" cy="1372419"/>
        </a:xfrm>
        <a:prstGeom prst="rect">
          <a:avLst/>
        </a:prstGeom>
      </xdr:spPr>
    </xdr:pic>
    <xdr:clientData/>
  </xdr:twoCellAnchor>
  <xdr:twoCellAnchor>
    <xdr:from>
      <xdr:col>1</xdr:col>
      <xdr:colOff>0</xdr:colOff>
      <xdr:row>218</xdr:row>
      <xdr:rowOff>186267</xdr:rowOff>
    </xdr:from>
    <xdr:to>
      <xdr:col>4</xdr:col>
      <xdr:colOff>741158</xdr:colOff>
      <xdr:row>225</xdr:row>
      <xdr:rowOff>58615</xdr:rowOff>
    </xdr:to>
    <xdr:sp macro="" textlink="">
      <xdr:nvSpPr>
        <xdr:cNvPr id="6" name="Oval 5">
          <a:extLst>
            <a:ext uri="{FF2B5EF4-FFF2-40B4-BE49-F238E27FC236}">
              <a16:creationId xmlns:a16="http://schemas.microsoft.com/office/drawing/2014/main" id="{149E48B9-416E-A248-A594-5A59A355179F}"/>
            </a:ext>
          </a:extLst>
        </xdr:cNvPr>
        <xdr:cNvSpPr/>
      </xdr:nvSpPr>
      <xdr:spPr>
        <a:xfrm>
          <a:off x="829733" y="44907200"/>
          <a:ext cx="3907692" cy="1328615"/>
        </a:xfrm>
        <a:prstGeom prst="ellipse">
          <a:avLst/>
        </a:prstGeom>
        <a:no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745067</xdr:colOff>
      <xdr:row>221</xdr:row>
      <xdr:rowOff>118533</xdr:rowOff>
    </xdr:from>
    <xdr:to>
      <xdr:col>5</xdr:col>
      <xdr:colOff>1540933</xdr:colOff>
      <xdr:row>221</xdr:row>
      <xdr:rowOff>135466</xdr:rowOff>
    </xdr:to>
    <xdr:cxnSp macro="">
      <xdr:nvCxnSpPr>
        <xdr:cNvPr id="7" name="Straight Arrow Connector 6">
          <a:extLst>
            <a:ext uri="{FF2B5EF4-FFF2-40B4-BE49-F238E27FC236}">
              <a16:creationId xmlns:a16="http://schemas.microsoft.com/office/drawing/2014/main" id="{7A334653-86AD-704F-B973-9F4D4441AFC6}"/>
            </a:ext>
          </a:extLst>
        </xdr:cNvPr>
        <xdr:cNvCxnSpPr/>
      </xdr:nvCxnSpPr>
      <xdr:spPr>
        <a:xfrm flipV="1">
          <a:off x="4741334" y="45466000"/>
          <a:ext cx="1625599" cy="16933"/>
        </a:xfrm>
        <a:prstGeom prst="straightConnector1">
          <a:avLst/>
        </a:prstGeom>
        <a:ln>
          <a:solidFill>
            <a:srgbClr val="C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12700</xdr:colOff>
      <xdr:row>14</xdr:row>
      <xdr:rowOff>0</xdr:rowOff>
    </xdr:from>
    <xdr:to>
      <xdr:col>10</xdr:col>
      <xdr:colOff>1117600</xdr:colOff>
      <xdr:row>27</xdr:row>
      <xdr:rowOff>76200</xdr:rowOff>
    </xdr:to>
    <xdr:graphicFrame macro="">
      <xdr:nvGraphicFramePr>
        <xdr:cNvPr id="2" name="Chart 1">
          <a:extLst>
            <a:ext uri="{FF2B5EF4-FFF2-40B4-BE49-F238E27FC236}">
              <a16:creationId xmlns:a16="http://schemas.microsoft.com/office/drawing/2014/main" id="{5D42FFDB-0877-9B46-B7AE-C0872AAD8E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61</xdr:row>
      <xdr:rowOff>173182</xdr:rowOff>
    </xdr:from>
    <xdr:to>
      <xdr:col>11</xdr:col>
      <xdr:colOff>0</xdr:colOff>
      <xdr:row>74</xdr:row>
      <xdr:rowOff>177800</xdr:rowOff>
    </xdr:to>
    <xdr:graphicFrame macro="">
      <xdr:nvGraphicFramePr>
        <xdr:cNvPr id="3" name="Chart 2">
          <a:extLst>
            <a:ext uri="{FF2B5EF4-FFF2-40B4-BE49-F238E27FC236}">
              <a16:creationId xmlns:a16="http://schemas.microsoft.com/office/drawing/2014/main" id="{4A54BE80-5DEB-D94C-BA37-5360C9B2D3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23090</xdr:colOff>
      <xdr:row>93</xdr:row>
      <xdr:rowOff>23476</xdr:rowOff>
    </xdr:from>
    <xdr:to>
      <xdr:col>10</xdr:col>
      <xdr:colOff>1116061</xdr:colOff>
      <xdr:row>106</xdr:row>
      <xdr:rowOff>15009</xdr:rowOff>
    </xdr:to>
    <xdr:graphicFrame macro="">
      <xdr:nvGraphicFramePr>
        <xdr:cNvPr id="4" name="Chart 3">
          <a:extLst>
            <a:ext uri="{FF2B5EF4-FFF2-40B4-BE49-F238E27FC236}">
              <a16:creationId xmlns:a16="http://schemas.microsoft.com/office/drawing/2014/main" id="{1E4FD112-75AD-F249-A7AD-F14229C5A5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0</xdr:rowOff>
    </xdr:from>
    <xdr:to>
      <xdr:col>1</xdr:col>
      <xdr:colOff>811686</xdr:colOff>
      <xdr:row>6</xdr:row>
      <xdr:rowOff>25400</xdr:rowOff>
    </xdr:to>
    <xdr:pic>
      <xdr:nvPicPr>
        <xdr:cNvPr id="5" name="Picture 4">
          <a:extLst>
            <a:ext uri="{FF2B5EF4-FFF2-40B4-BE49-F238E27FC236}">
              <a16:creationId xmlns:a16="http://schemas.microsoft.com/office/drawing/2014/main" id="{1EE98526-1B6E-334E-B3E3-889F89FA728E}"/>
            </a:ext>
          </a:extLst>
        </xdr:cNvPr>
        <xdr:cNvPicPr>
          <a:picLocks noChangeAspect="1"/>
        </xdr:cNvPicPr>
      </xdr:nvPicPr>
      <xdr:blipFill>
        <a:blip xmlns:r="http://schemas.openxmlformats.org/officeDocument/2006/relationships" r:embed="rId4">
          <a:alphaModFix amt="27000"/>
        </a:blip>
        <a:stretch>
          <a:fillRect/>
        </a:stretch>
      </xdr:blipFill>
      <xdr:spPr>
        <a:xfrm>
          <a:off x="0" y="0"/>
          <a:ext cx="1637186" cy="1295400"/>
        </a:xfrm>
        <a:prstGeom prst="rect">
          <a:avLst/>
        </a:prstGeom>
      </xdr:spPr>
    </xdr:pic>
    <xdr:clientData/>
  </xdr:twoCellAnchor>
  <xdr:twoCellAnchor>
    <xdr:from>
      <xdr:col>1</xdr:col>
      <xdr:colOff>321733</xdr:colOff>
      <xdr:row>42</xdr:row>
      <xdr:rowOff>152400</xdr:rowOff>
    </xdr:from>
    <xdr:to>
      <xdr:col>4</xdr:col>
      <xdr:colOff>656491</xdr:colOff>
      <xdr:row>50</xdr:row>
      <xdr:rowOff>75548</xdr:rowOff>
    </xdr:to>
    <xdr:sp macro="" textlink="">
      <xdr:nvSpPr>
        <xdr:cNvPr id="6" name="Oval 5">
          <a:extLst>
            <a:ext uri="{FF2B5EF4-FFF2-40B4-BE49-F238E27FC236}">
              <a16:creationId xmlns:a16="http://schemas.microsoft.com/office/drawing/2014/main" id="{D6F9330D-021A-604B-ACEA-508E5A4E0637}"/>
            </a:ext>
          </a:extLst>
        </xdr:cNvPr>
        <xdr:cNvSpPr/>
      </xdr:nvSpPr>
      <xdr:spPr>
        <a:xfrm>
          <a:off x="1151466" y="8839200"/>
          <a:ext cx="3907692" cy="1582615"/>
        </a:xfrm>
        <a:prstGeom prst="ellipse">
          <a:avLst/>
        </a:prstGeom>
        <a:no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643466</xdr:colOff>
      <xdr:row>46</xdr:row>
      <xdr:rowOff>135466</xdr:rowOff>
    </xdr:from>
    <xdr:to>
      <xdr:col>6</xdr:col>
      <xdr:colOff>745067</xdr:colOff>
      <xdr:row>46</xdr:row>
      <xdr:rowOff>135467</xdr:rowOff>
    </xdr:to>
    <xdr:cxnSp macro="">
      <xdr:nvCxnSpPr>
        <xdr:cNvPr id="7" name="Straight Arrow Connector 6">
          <a:extLst>
            <a:ext uri="{FF2B5EF4-FFF2-40B4-BE49-F238E27FC236}">
              <a16:creationId xmlns:a16="http://schemas.microsoft.com/office/drawing/2014/main" id="{1DCCA77D-F057-E545-9DFC-B726BC5BD2CA}"/>
            </a:ext>
          </a:extLst>
        </xdr:cNvPr>
        <xdr:cNvCxnSpPr/>
      </xdr:nvCxnSpPr>
      <xdr:spPr>
        <a:xfrm>
          <a:off x="5046133" y="9651999"/>
          <a:ext cx="2048934" cy="1"/>
        </a:xfrm>
        <a:prstGeom prst="straightConnector1">
          <a:avLst/>
        </a:prstGeom>
        <a:ln>
          <a:solidFill>
            <a:srgbClr val="C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12700</xdr:colOff>
      <xdr:row>14</xdr:row>
      <xdr:rowOff>12700</xdr:rowOff>
    </xdr:from>
    <xdr:to>
      <xdr:col>10</xdr:col>
      <xdr:colOff>0</xdr:colOff>
      <xdr:row>25</xdr:row>
      <xdr:rowOff>25400</xdr:rowOff>
    </xdr:to>
    <xdr:graphicFrame macro="">
      <xdr:nvGraphicFramePr>
        <xdr:cNvPr id="2" name="Chart 1">
          <a:extLst>
            <a:ext uri="{FF2B5EF4-FFF2-40B4-BE49-F238E27FC236}">
              <a16:creationId xmlns:a16="http://schemas.microsoft.com/office/drawing/2014/main" id="{A0831726-347D-C246-910E-1492FEC4E7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25400</xdr:colOff>
      <xdr:row>39</xdr:row>
      <xdr:rowOff>6350</xdr:rowOff>
    </xdr:from>
    <xdr:to>
      <xdr:col>10</xdr:col>
      <xdr:colOff>12700</xdr:colOff>
      <xdr:row>53</xdr:row>
      <xdr:rowOff>0</xdr:rowOff>
    </xdr:to>
    <xdr:graphicFrame macro="">
      <xdr:nvGraphicFramePr>
        <xdr:cNvPr id="3" name="Chart 2">
          <a:extLst>
            <a:ext uri="{FF2B5EF4-FFF2-40B4-BE49-F238E27FC236}">
              <a16:creationId xmlns:a16="http://schemas.microsoft.com/office/drawing/2014/main" id="{261EB057-06C1-BA4F-9E99-DF45FCD3F0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11</xdr:col>
      <xdr:colOff>821266</xdr:colOff>
      <xdr:row>5</xdr:row>
      <xdr:rowOff>16931</xdr:rowOff>
    </xdr:from>
    <xdr:to>
      <xdr:col>20</xdr:col>
      <xdr:colOff>812800</xdr:colOff>
      <xdr:row>18</xdr:row>
      <xdr:rowOff>203199</xdr:rowOff>
    </xdr:to>
    <xdr:graphicFrame macro="">
      <xdr:nvGraphicFramePr>
        <xdr:cNvPr id="4" name="Chart 3">
          <a:extLst>
            <a:ext uri="{FF2B5EF4-FFF2-40B4-BE49-F238E27FC236}">
              <a16:creationId xmlns:a16="http://schemas.microsoft.com/office/drawing/2014/main" id="{F9890053-1250-4845-9A4D-FA6C5AACF5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821265</xdr:colOff>
      <xdr:row>20</xdr:row>
      <xdr:rowOff>16933</xdr:rowOff>
    </xdr:from>
    <xdr:to>
      <xdr:col>20</xdr:col>
      <xdr:colOff>829732</xdr:colOff>
      <xdr:row>33</xdr:row>
      <xdr:rowOff>50800</xdr:rowOff>
    </xdr:to>
    <xdr:graphicFrame macro="">
      <xdr:nvGraphicFramePr>
        <xdr:cNvPr id="5" name="Chart 4">
          <a:extLst>
            <a:ext uri="{FF2B5EF4-FFF2-40B4-BE49-F238E27FC236}">
              <a16:creationId xmlns:a16="http://schemas.microsoft.com/office/drawing/2014/main" id="{C6673D6A-A0AF-2340-85CD-45FB728241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821266</xdr:colOff>
      <xdr:row>35</xdr:row>
      <xdr:rowOff>0</xdr:rowOff>
    </xdr:from>
    <xdr:to>
      <xdr:col>21</xdr:col>
      <xdr:colOff>16933</xdr:colOff>
      <xdr:row>48</xdr:row>
      <xdr:rowOff>33866</xdr:rowOff>
    </xdr:to>
    <xdr:graphicFrame macro="">
      <xdr:nvGraphicFramePr>
        <xdr:cNvPr id="6" name="Chart 5">
          <a:extLst>
            <a:ext uri="{FF2B5EF4-FFF2-40B4-BE49-F238E27FC236}">
              <a16:creationId xmlns:a16="http://schemas.microsoft.com/office/drawing/2014/main" id="{51A6CD44-6725-5C47-A38E-8324CE056B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821266</xdr:colOff>
      <xdr:row>50</xdr:row>
      <xdr:rowOff>0</xdr:rowOff>
    </xdr:from>
    <xdr:to>
      <xdr:col>20</xdr:col>
      <xdr:colOff>812800</xdr:colOff>
      <xdr:row>63</xdr:row>
      <xdr:rowOff>16933</xdr:rowOff>
    </xdr:to>
    <xdr:graphicFrame macro="">
      <xdr:nvGraphicFramePr>
        <xdr:cNvPr id="8" name="Chart 7">
          <a:extLst>
            <a:ext uri="{FF2B5EF4-FFF2-40B4-BE49-F238E27FC236}">
              <a16:creationId xmlns:a16="http://schemas.microsoft.com/office/drawing/2014/main" id="{3870454B-E824-964F-A6FE-20D23772E7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804333</xdr:colOff>
      <xdr:row>64</xdr:row>
      <xdr:rowOff>67734</xdr:rowOff>
    </xdr:from>
    <xdr:to>
      <xdr:col>20</xdr:col>
      <xdr:colOff>812801</xdr:colOff>
      <xdr:row>77</xdr:row>
      <xdr:rowOff>101601</xdr:rowOff>
    </xdr:to>
    <xdr:graphicFrame macro="">
      <xdr:nvGraphicFramePr>
        <xdr:cNvPr id="9" name="Chart 8">
          <a:extLst>
            <a:ext uri="{FF2B5EF4-FFF2-40B4-BE49-F238E27FC236}">
              <a16:creationId xmlns:a16="http://schemas.microsoft.com/office/drawing/2014/main" id="{827B0233-9C43-7240-8A6F-21BAD3819F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804333</xdr:colOff>
      <xdr:row>78</xdr:row>
      <xdr:rowOff>186267</xdr:rowOff>
    </xdr:from>
    <xdr:to>
      <xdr:col>11</xdr:col>
      <xdr:colOff>33866</xdr:colOff>
      <xdr:row>92</xdr:row>
      <xdr:rowOff>16933</xdr:rowOff>
    </xdr:to>
    <xdr:graphicFrame macro="">
      <xdr:nvGraphicFramePr>
        <xdr:cNvPr id="11" name="Chart 10">
          <a:extLst>
            <a:ext uri="{FF2B5EF4-FFF2-40B4-BE49-F238E27FC236}">
              <a16:creationId xmlns:a16="http://schemas.microsoft.com/office/drawing/2014/main" id="{66FBA836-6B00-FD4E-ACF5-5AC6E7D116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821266</xdr:colOff>
      <xdr:row>95</xdr:row>
      <xdr:rowOff>-1</xdr:rowOff>
    </xdr:from>
    <xdr:to>
      <xdr:col>11</xdr:col>
      <xdr:colOff>16933</xdr:colOff>
      <xdr:row>108</xdr:row>
      <xdr:rowOff>33866</xdr:rowOff>
    </xdr:to>
    <xdr:graphicFrame macro="">
      <xdr:nvGraphicFramePr>
        <xdr:cNvPr id="12" name="Chart 11">
          <a:extLst>
            <a:ext uri="{FF2B5EF4-FFF2-40B4-BE49-F238E27FC236}">
              <a16:creationId xmlns:a16="http://schemas.microsoft.com/office/drawing/2014/main" id="{50EA210A-4FC7-BF41-8C7E-6498B451AA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8466</xdr:colOff>
      <xdr:row>109</xdr:row>
      <xdr:rowOff>0</xdr:rowOff>
    </xdr:from>
    <xdr:to>
      <xdr:col>11</xdr:col>
      <xdr:colOff>0</xdr:colOff>
      <xdr:row>122</xdr:row>
      <xdr:rowOff>33867</xdr:rowOff>
    </xdr:to>
    <xdr:graphicFrame macro="">
      <xdr:nvGraphicFramePr>
        <xdr:cNvPr id="13" name="Chart 12">
          <a:extLst>
            <a:ext uri="{FF2B5EF4-FFF2-40B4-BE49-F238E27FC236}">
              <a16:creationId xmlns:a16="http://schemas.microsoft.com/office/drawing/2014/main" id="{54A7668B-57C6-3047-86E1-172E686CC9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8466</xdr:colOff>
      <xdr:row>124</xdr:row>
      <xdr:rowOff>16933</xdr:rowOff>
    </xdr:from>
    <xdr:to>
      <xdr:col>13</xdr:col>
      <xdr:colOff>16933</xdr:colOff>
      <xdr:row>138</xdr:row>
      <xdr:rowOff>16933</xdr:rowOff>
    </xdr:to>
    <xdr:graphicFrame macro="">
      <xdr:nvGraphicFramePr>
        <xdr:cNvPr id="18" name="Chart 17">
          <a:extLst>
            <a:ext uri="{FF2B5EF4-FFF2-40B4-BE49-F238E27FC236}">
              <a16:creationId xmlns:a16="http://schemas.microsoft.com/office/drawing/2014/main" id="{D242971A-5DF9-D24B-9936-4020549096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821265</xdr:colOff>
      <xdr:row>142</xdr:row>
      <xdr:rowOff>-1</xdr:rowOff>
    </xdr:from>
    <xdr:to>
      <xdr:col>13</xdr:col>
      <xdr:colOff>16933</xdr:colOff>
      <xdr:row>155</xdr:row>
      <xdr:rowOff>33866</xdr:rowOff>
    </xdr:to>
    <xdr:graphicFrame macro="">
      <xdr:nvGraphicFramePr>
        <xdr:cNvPr id="19" name="Chart 18">
          <a:extLst>
            <a:ext uri="{FF2B5EF4-FFF2-40B4-BE49-F238E27FC236}">
              <a16:creationId xmlns:a16="http://schemas.microsoft.com/office/drawing/2014/main" id="{3ED0CAFF-AA0B-2646-B006-F7A0D31A0A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114300</xdr:colOff>
      <xdr:row>1</xdr:row>
      <xdr:rowOff>12700</xdr:rowOff>
    </xdr:from>
    <xdr:to>
      <xdr:col>2</xdr:col>
      <xdr:colOff>419100</xdr:colOff>
      <xdr:row>5</xdr:row>
      <xdr:rowOff>76200</xdr:rowOff>
    </xdr:to>
    <xdr:pic>
      <xdr:nvPicPr>
        <xdr:cNvPr id="2" name="Picture 1">
          <a:extLst>
            <a:ext uri="{FF2B5EF4-FFF2-40B4-BE49-F238E27FC236}">
              <a16:creationId xmlns:a16="http://schemas.microsoft.com/office/drawing/2014/main" id="{E610D332-EAF1-2247-8C70-529ADEFBA892}"/>
            </a:ext>
          </a:extLst>
        </xdr:cNvPr>
        <xdr:cNvPicPr>
          <a:picLocks noChangeAspect="1"/>
        </xdr:cNvPicPr>
      </xdr:nvPicPr>
      <xdr:blipFill>
        <a:blip xmlns:r="http://schemas.openxmlformats.org/officeDocument/2006/relationships" r:embed="rId1"/>
        <a:stretch>
          <a:fillRect/>
        </a:stretch>
      </xdr:blipFill>
      <xdr:spPr>
        <a:xfrm>
          <a:off x="114300" y="215900"/>
          <a:ext cx="3048000" cy="8763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124836</xdr:colOff>
      <xdr:row>0</xdr:row>
      <xdr:rowOff>152400</xdr:rowOff>
    </xdr:from>
    <xdr:to>
      <xdr:col>1</xdr:col>
      <xdr:colOff>2350289</xdr:colOff>
      <xdr:row>5</xdr:row>
      <xdr:rowOff>16244</xdr:rowOff>
    </xdr:to>
    <xdr:pic>
      <xdr:nvPicPr>
        <xdr:cNvPr id="2" name="Picture 1">
          <a:extLst>
            <a:ext uri="{FF2B5EF4-FFF2-40B4-BE49-F238E27FC236}">
              <a16:creationId xmlns:a16="http://schemas.microsoft.com/office/drawing/2014/main" id="{07B80FF5-BA5E-4443-8D1F-CF861D3AAA02}"/>
            </a:ext>
          </a:extLst>
        </xdr:cNvPr>
        <xdr:cNvPicPr>
          <a:picLocks noChangeAspect="1"/>
        </xdr:cNvPicPr>
      </xdr:nvPicPr>
      <xdr:blipFill>
        <a:blip xmlns:r="http://schemas.openxmlformats.org/officeDocument/2006/relationships" r:embed="rId1"/>
        <a:stretch>
          <a:fillRect/>
        </a:stretch>
      </xdr:blipFill>
      <xdr:spPr>
        <a:xfrm>
          <a:off x="124836" y="152400"/>
          <a:ext cx="3055186" cy="87984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114300</xdr:colOff>
      <xdr:row>0</xdr:row>
      <xdr:rowOff>190500</xdr:rowOff>
    </xdr:from>
    <xdr:to>
      <xdr:col>2</xdr:col>
      <xdr:colOff>622300</xdr:colOff>
      <xdr:row>5</xdr:row>
      <xdr:rowOff>50800</xdr:rowOff>
    </xdr:to>
    <xdr:pic>
      <xdr:nvPicPr>
        <xdr:cNvPr id="2" name="Picture 1">
          <a:extLst>
            <a:ext uri="{FF2B5EF4-FFF2-40B4-BE49-F238E27FC236}">
              <a16:creationId xmlns:a16="http://schemas.microsoft.com/office/drawing/2014/main" id="{D6270A83-75AF-2444-BD18-E0F9EE7D0620}"/>
            </a:ext>
          </a:extLst>
        </xdr:cNvPr>
        <xdr:cNvPicPr>
          <a:picLocks noChangeAspect="1"/>
        </xdr:cNvPicPr>
      </xdr:nvPicPr>
      <xdr:blipFill>
        <a:blip xmlns:r="http://schemas.openxmlformats.org/officeDocument/2006/relationships" r:embed="rId1"/>
        <a:stretch>
          <a:fillRect/>
        </a:stretch>
      </xdr:blipFill>
      <xdr:spPr>
        <a:xfrm>
          <a:off x="114300" y="190500"/>
          <a:ext cx="3048000" cy="8763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546100</xdr:colOff>
      <xdr:row>3</xdr:row>
      <xdr:rowOff>152400</xdr:rowOff>
    </xdr:from>
    <xdr:to>
      <xdr:col>3</xdr:col>
      <xdr:colOff>940145</xdr:colOff>
      <xdr:row>8</xdr:row>
      <xdr:rowOff>12700</xdr:rowOff>
    </xdr:to>
    <xdr:pic>
      <xdr:nvPicPr>
        <xdr:cNvPr id="2" name="Picture 1">
          <a:extLst>
            <a:ext uri="{FF2B5EF4-FFF2-40B4-BE49-F238E27FC236}">
              <a16:creationId xmlns:a16="http://schemas.microsoft.com/office/drawing/2014/main" id="{2342535B-6220-CC4E-ACA3-BB19E79CE8EC}"/>
            </a:ext>
          </a:extLst>
        </xdr:cNvPr>
        <xdr:cNvPicPr>
          <a:picLocks noChangeAspect="1"/>
        </xdr:cNvPicPr>
      </xdr:nvPicPr>
      <xdr:blipFill>
        <a:blip xmlns:r="http://schemas.openxmlformats.org/officeDocument/2006/relationships" r:embed="rId1"/>
        <a:stretch>
          <a:fillRect/>
        </a:stretch>
      </xdr:blipFill>
      <xdr:spPr>
        <a:xfrm>
          <a:off x="1371600" y="762000"/>
          <a:ext cx="3048345" cy="876300"/>
        </a:xfrm>
        <a:prstGeom prst="rect">
          <a:avLst/>
        </a:prstGeom>
      </xdr:spPr>
    </xdr:pic>
    <xdr:clientData/>
  </xdr:twoCellAnchor>
  <xdr:twoCellAnchor>
    <xdr:from>
      <xdr:col>9</xdr:col>
      <xdr:colOff>2890</xdr:colOff>
      <xdr:row>11</xdr:row>
      <xdr:rowOff>185899</xdr:rowOff>
    </xdr:from>
    <xdr:to>
      <xdr:col>20</xdr:col>
      <xdr:colOff>129350</xdr:colOff>
      <xdr:row>36</xdr:row>
      <xdr:rowOff>127977</xdr:rowOff>
    </xdr:to>
    <xdr:graphicFrame macro="">
      <xdr:nvGraphicFramePr>
        <xdr:cNvPr id="3" name="Chart 2">
          <a:extLst>
            <a:ext uri="{FF2B5EF4-FFF2-40B4-BE49-F238E27FC236}">
              <a16:creationId xmlns:a16="http://schemas.microsoft.com/office/drawing/2014/main" id="{FDD5F5D2-E07E-3D41-94EA-F61910C405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323850</xdr:colOff>
      <xdr:row>69</xdr:row>
      <xdr:rowOff>190500</xdr:rowOff>
    </xdr:from>
    <xdr:to>
      <xdr:col>11</xdr:col>
      <xdr:colOff>768350</xdr:colOff>
      <xdr:row>84</xdr:row>
      <xdr:rowOff>63500</xdr:rowOff>
    </xdr:to>
    <mc:AlternateContent xmlns:mc="http://schemas.openxmlformats.org/markup-compatibility/2006">
      <mc:Choice xmlns:cx4="http://schemas.microsoft.com/office/drawing/2016/5/10/chartex" Requires="cx4">
        <xdr:graphicFrame macro="">
          <xdr:nvGraphicFramePr>
            <xdr:cNvPr id="12" name="Chart 11">
              <a:extLst>
                <a:ext uri="{FF2B5EF4-FFF2-40B4-BE49-F238E27FC236}">
                  <a16:creationId xmlns:a16="http://schemas.microsoft.com/office/drawing/2014/main" id="{B204F4E4-D177-6D40-8F71-F484D560611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626350" y="14262100"/>
              <a:ext cx="4572000" cy="29337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323850</xdr:colOff>
      <xdr:row>85</xdr:row>
      <xdr:rowOff>88900</xdr:rowOff>
    </xdr:from>
    <xdr:to>
      <xdr:col>11</xdr:col>
      <xdr:colOff>768350</xdr:colOff>
      <xdr:row>101</xdr:row>
      <xdr:rowOff>0</xdr:rowOff>
    </xdr:to>
    <mc:AlternateContent xmlns:mc="http://schemas.openxmlformats.org/markup-compatibility/2006">
      <mc:Choice xmlns:cx4="http://schemas.microsoft.com/office/drawing/2016/5/10/chartex" Requires="cx4">
        <xdr:graphicFrame macro="">
          <xdr:nvGraphicFramePr>
            <xdr:cNvPr id="16" name="Chart 15">
              <a:extLst>
                <a:ext uri="{FF2B5EF4-FFF2-40B4-BE49-F238E27FC236}">
                  <a16:creationId xmlns:a16="http://schemas.microsoft.com/office/drawing/2014/main" id="{2A5BEC1D-2AD0-C643-8F83-28C874202BF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7626350" y="17424400"/>
              <a:ext cx="4572000" cy="31623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8" Type="http://schemas.openxmlformats.org/officeDocument/2006/relationships/hyperlink" Target="https://www.similarweb.com/app/google-play/in.swiggy.android/statistics" TargetMode="External"/><Relationship Id="rId13" Type="http://schemas.openxmlformats.org/officeDocument/2006/relationships/drawing" Target="../drawings/drawing12.xml"/><Relationship Id="rId3" Type="http://schemas.openxmlformats.org/officeDocument/2006/relationships/hyperlink" Target="https://www.medianama.com/2016/12/223-swiggy-delivery-fee-pune/" TargetMode="External"/><Relationship Id="rId7" Type="http://schemas.openxmlformats.org/officeDocument/2006/relationships/hyperlink" Target="https://www.crunchbase.com/organization/swiggy" TargetMode="External"/><Relationship Id="rId12" Type="http://schemas.openxmlformats.org/officeDocument/2006/relationships/hyperlink" Target="https://entrackr.com/2019/12/chasing-scale-swiggys-losses-rise-500-to-rs-2636-cr/" TargetMode="External"/><Relationship Id="rId2" Type="http://schemas.openxmlformats.org/officeDocument/2006/relationships/hyperlink" Target="http://www.businessworld.in/article/Swiggy-enters-Jaipur-ties-up-with-300-restaurants/05-02-2018-139552/" TargetMode="External"/><Relationship Id="rId1" Type="http://schemas.openxmlformats.org/officeDocument/2006/relationships/hyperlink" Target="https://www.businessinsider.in/business/startups/article/what-is-the-concept-of-swiggy-partner-how-it-works/articleshow/72486713.cms" TargetMode="External"/><Relationship Id="rId6" Type="http://schemas.openxmlformats.org/officeDocument/2006/relationships/hyperlink" Target="https://yourstory.com/2019/12/foodtech-startup-swiggy-loss-revenue-ilfs-financials" TargetMode="External"/><Relationship Id="rId11" Type="http://schemas.openxmlformats.org/officeDocument/2006/relationships/hyperlink" Target="https://www.quora.com/How-much-does-Swiggy-pay-for-its-delivery-boys/answer/Anand-Abishek" TargetMode="External"/><Relationship Id="rId5" Type="http://schemas.openxmlformats.org/officeDocument/2006/relationships/hyperlink" Target="https://www.tristatetechnology.com/blog/how-swiggy-business-model-works-and-make-money/" TargetMode="External"/><Relationship Id="rId10" Type="http://schemas.openxmlformats.org/officeDocument/2006/relationships/hyperlink" Target="https://www.feedough.com/swiggy-business-model-how-swiggy-works-makes-money/" TargetMode="External"/><Relationship Id="rId4" Type="http://schemas.openxmlformats.org/officeDocument/2006/relationships/hyperlink" Target="https://www.entrepreneur.com/article/325292" TargetMode="External"/><Relationship Id="rId9" Type="http://schemas.openxmlformats.org/officeDocument/2006/relationships/hyperlink" Target="https://www.livemint.com/" TargetMode="External"/></Relationships>
</file>

<file path=xl/worksheets/_rels/sheet13.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twitter.com/swiggy_in/followers"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s://craft.co/swiggy/source-markers/document/119319?highlight_text=5625506" TargetMode="External"/><Relationship Id="rId21" Type="http://schemas.openxmlformats.org/officeDocument/2006/relationships/hyperlink" Target="https://craft.co/swiggy/source-markers/document/119319?highlight_text=7666812" TargetMode="External"/><Relationship Id="rId42" Type="http://schemas.openxmlformats.org/officeDocument/2006/relationships/hyperlink" Target="https://craft.co/swiggy/source-markers/311219?highlight_text=3440" TargetMode="External"/><Relationship Id="rId47" Type="http://schemas.openxmlformats.org/officeDocument/2006/relationships/hyperlink" Target="https://craft.co/swiggy/source-markers/document/119322?highlight_text=535112069" TargetMode="External"/><Relationship Id="rId63" Type="http://schemas.openxmlformats.org/officeDocument/2006/relationships/hyperlink" Target="https://craft.co/swiggy/source-markers/document/119320?highlight_text=-37928686" TargetMode="External"/><Relationship Id="rId68" Type="http://schemas.openxmlformats.org/officeDocument/2006/relationships/hyperlink" Target="https://craft.co/swiggy/source-markers/document/119320?highlight_text=-1255806221" TargetMode="External"/><Relationship Id="rId16" Type="http://schemas.openxmlformats.org/officeDocument/2006/relationships/hyperlink" Target="https://craft.co/swiggy/source-markers/document/119319?highlight_text=194812752" TargetMode="External"/><Relationship Id="rId11" Type="http://schemas.openxmlformats.org/officeDocument/2006/relationships/hyperlink" Target="https://craft.co/swiggy/source-markers/document/119319?highlight_text=360689655" TargetMode="External"/><Relationship Id="rId24" Type="http://schemas.openxmlformats.org/officeDocument/2006/relationships/hyperlink" Target="https://craft.co/swiggy/source-markers/document/119319?highlight_text=111211136" TargetMode="External"/><Relationship Id="rId32" Type="http://schemas.openxmlformats.org/officeDocument/2006/relationships/hyperlink" Target="https://craft.co/swiggy/source-markers/document/119319?highlight_text=508550957" TargetMode="External"/><Relationship Id="rId37" Type="http://schemas.openxmlformats.org/officeDocument/2006/relationships/hyperlink" Target="https://craft.co/swiggy/source-markers/document/119322?highlight_text=-2051667138" TargetMode="External"/><Relationship Id="rId40" Type="http://schemas.openxmlformats.org/officeDocument/2006/relationships/hyperlink" Target="https://craft.co/swiggy/source-markers/document/119322?highlight_text=44984477" TargetMode="External"/><Relationship Id="rId45" Type="http://schemas.openxmlformats.org/officeDocument/2006/relationships/hyperlink" Target="https://craft.co/swiggy/source-markers/311219?highlight_text=1900" TargetMode="External"/><Relationship Id="rId53" Type="http://schemas.openxmlformats.org/officeDocument/2006/relationships/hyperlink" Target="https://craft.co/swiggy/source-markers/document/119322?highlight_text=5.174734781798735" TargetMode="External"/><Relationship Id="rId58" Type="http://schemas.openxmlformats.org/officeDocument/2006/relationships/hyperlink" Target="https://craft.co/swiggy/source-markers/119321?highlight_text=1159" TargetMode="External"/><Relationship Id="rId66" Type="http://schemas.openxmlformats.org/officeDocument/2006/relationships/hyperlink" Target="https://craft.co/swiggy/source-markers/document/119320?highlight_text=74696353" TargetMode="External"/><Relationship Id="rId74" Type="http://schemas.openxmlformats.org/officeDocument/2006/relationships/hyperlink" Target="https://craft.co/swiggy/source-markers/document/119320?highlight_text=1" TargetMode="External"/><Relationship Id="rId79" Type="http://schemas.openxmlformats.org/officeDocument/2006/relationships/drawing" Target="../drawings/drawing7.xml"/><Relationship Id="rId5" Type="http://schemas.openxmlformats.org/officeDocument/2006/relationships/hyperlink" Target="https://craft.co/swiggy/source-markers/document/119319?highlight_text=1413365304" TargetMode="External"/><Relationship Id="rId61" Type="http://schemas.openxmlformats.org/officeDocument/2006/relationships/hyperlink" Target="https://craft.co/swiggy/source-markers/document/119320?highlight_text=40778681" TargetMode="External"/><Relationship Id="rId19" Type="http://schemas.openxmlformats.org/officeDocument/2006/relationships/hyperlink" Target="https://craft.co/swiggy/source-markers/document/119319?highlight_text=2402926324" TargetMode="External"/><Relationship Id="rId14" Type="http://schemas.openxmlformats.org/officeDocument/2006/relationships/hyperlink" Target="https://craft.co/swiggy/source-markers/document/119319?highlight_text=360689655" TargetMode="External"/><Relationship Id="rId22" Type="http://schemas.openxmlformats.org/officeDocument/2006/relationships/hyperlink" Target="https://craft.co/swiggy/source-markers/document/119319?highlight_text=7804154" TargetMode="External"/><Relationship Id="rId27" Type="http://schemas.openxmlformats.org/officeDocument/2006/relationships/hyperlink" Target="https://craft.co/swiggy/source-markers/document/119319?highlight_text=2254332094" TargetMode="External"/><Relationship Id="rId30" Type="http://schemas.openxmlformats.org/officeDocument/2006/relationships/hyperlink" Target="https://craft.co/swiggy/source-markers/document/119319?highlight_text=57914243" TargetMode="External"/><Relationship Id="rId35" Type="http://schemas.openxmlformats.org/officeDocument/2006/relationships/hyperlink" Target="https://craft.co/swiggy/source-markers/document/119322?highlight_text=-2051667138" TargetMode="External"/><Relationship Id="rId43" Type="http://schemas.openxmlformats.org/officeDocument/2006/relationships/hyperlink" Target="https://craft.co/swiggy/source-markers/document/119322?highlight_text=922006481" TargetMode="External"/><Relationship Id="rId48" Type="http://schemas.openxmlformats.org/officeDocument/2006/relationships/hyperlink" Target="https://craft.co/swiggy/source-markers/311219?highlight_text=1540" TargetMode="External"/><Relationship Id="rId56" Type="http://schemas.openxmlformats.org/officeDocument/2006/relationships/hyperlink" Target="https://craft.co/swiggy/source-markers/document/119322?highlight_text=1456717749" TargetMode="External"/><Relationship Id="rId64" Type="http://schemas.openxmlformats.org/officeDocument/2006/relationships/hyperlink" Target="https://craft.co/swiggy/source-markers/document/119320?highlight_text=-19971783" TargetMode="External"/><Relationship Id="rId69" Type="http://schemas.openxmlformats.org/officeDocument/2006/relationships/hyperlink" Target="https://craft.co/swiggy/source-markers/document/119320?highlight_text=-1880464301" TargetMode="External"/><Relationship Id="rId77" Type="http://schemas.openxmlformats.org/officeDocument/2006/relationships/hyperlink" Target="https://craft.co/swiggy/source-markers/document/119320?highlight_text=2374469" TargetMode="External"/><Relationship Id="rId8" Type="http://schemas.openxmlformats.org/officeDocument/2006/relationships/hyperlink" Target="https://craft.co/swiggy/source-markers/document/119319?highlight_text=2002474560" TargetMode="External"/><Relationship Id="rId51" Type="http://schemas.openxmlformats.org/officeDocument/2006/relationships/hyperlink" Target="https://craft.co/swiggy/source-markers/document/119322?highlight_text=4800892" TargetMode="External"/><Relationship Id="rId72" Type="http://schemas.openxmlformats.org/officeDocument/2006/relationships/hyperlink" Target="https://craft.co/swiggy/source-markers/document/119320?highlight_text=-2059351085" TargetMode="External"/><Relationship Id="rId3" Type="http://schemas.openxmlformats.org/officeDocument/2006/relationships/hyperlink" Target="https://craft.co/swiggy/source-markers/document/119319?highlight_text=0.15010433378564128" TargetMode="External"/><Relationship Id="rId12" Type="http://schemas.openxmlformats.org/officeDocument/2006/relationships/hyperlink" Target="https://craft.co/swiggy/source-markers/document/119319?highlight_text=382916634" TargetMode="External"/><Relationship Id="rId17" Type="http://schemas.openxmlformats.org/officeDocument/2006/relationships/hyperlink" Target="https://craft.co/swiggy/source-markers/document/119319?highlight_text=241670342" TargetMode="External"/><Relationship Id="rId25" Type="http://schemas.openxmlformats.org/officeDocument/2006/relationships/hyperlink" Target="https://craft.co/swiggy/source-markers/document/119319?highlight_text=66578185" TargetMode="External"/><Relationship Id="rId33" Type="http://schemas.openxmlformats.org/officeDocument/2006/relationships/hyperlink" Target="https://craft.co/swiggy/source-markers/document/119319?highlight_text=38888749" TargetMode="External"/><Relationship Id="rId38" Type="http://schemas.openxmlformats.org/officeDocument/2006/relationships/hyperlink" Target="https://craft.co/swiggy/source-markers/document/119322?highlight_text=-1371806362" TargetMode="External"/><Relationship Id="rId46" Type="http://schemas.openxmlformats.org/officeDocument/2006/relationships/hyperlink" Target="https://craft.co/swiggy/source-markers/document/119322?highlight_text=922006481" TargetMode="External"/><Relationship Id="rId59" Type="http://schemas.openxmlformats.org/officeDocument/2006/relationships/hyperlink" Target="https://craft.co/swiggy/source-markers/document/119320?highlight_text=-1371806362" TargetMode="External"/><Relationship Id="rId67" Type="http://schemas.openxmlformats.org/officeDocument/2006/relationships/hyperlink" Target="https://craft.co/swiggy/source-markers/document/119320?highlight_text=166060804" TargetMode="External"/><Relationship Id="rId20" Type="http://schemas.openxmlformats.org/officeDocument/2006/relationships/hyperlink" Target="https://craft.co/swiggy/source-markers/document/119319?highlight_text=2208376319" TargetMode="External"/><Relationship Id="rId41" Type="http://schemas.openxmlformats.org/officeDocument/2006/relationships/hyperlink" Target="https://craft.co/swiggy/source-markers/document/119322?highlight_text=40778681" TargetMode="External"/><Relationship Id="rId54" Type="http://schemas.openxmlformats.org/officeDocument/2006/relationships/hyperlink" Target="https://craft.co/swiggy/source-markers/document/119322?highlight_text=202.55120017256255" TargetMode="External"/><Relationship Id="rId62" Type="http://schemas.openxmlformats.org/officeDocument/2006/relationships/hyperlink" Target="https://craft.co/swiggy/source-markers/document/119320?highlight_text=64063783" TargetMode="External"/><Relationship Id="rId70" Type="http://schemas.openxmlformats.org/officeDocument/2006/relationships/hyperlink" Target="https://craft.co/swiggy/source-markers/document/119320?highlight_text=115444849" TargetMode="External"/><Relationship Id="rId75" Type="http://schemas.openxmlformats.org/officeDocument/2006/relationships/hyperlink" Target="https://craft.co/swiggy/source-markers/document/119320?highlight_text=3317531775" TargetMode="External"/><Relationship Id="rId1" Type="http://schemas.openxmlformats.org/officeDocument/2006/relationships/hyperlink" Target="https://craft.co/swiggy/source-markers/document/119319?highlight_text=1.7001452612423829" TargetMode="External"/><Relationship Id="rId6" Type="http://schemas.openxmlformats.org/officeDocument/2006/relationships/hyperlink" Target="https://craft.co/swiggy/source-markers/document/119319?highlight_text=2004960600" TargetMode="External"/><Relationship Id="rId15" Type="http://schemas.openxmlformats.org/officeDocument/2006/relationships/hyperlink" Target="https://craft.co/swiggy/source-markers/document/119319?highlight_text=606644386" TargetMode="External"/><Relationship Id="rId23" Type="http://schemas.openxmlformats.org/officeDocument/2006/relationships/hyperlink" Target="https://craft.co/swiggy/source-markers/document/119319?highlight_text=2865747" TargetMode="External"/><Relationship Id="rId28" Type="http://schemas.openxmlformats.org/officeDocument/2006/relationships/hyperlink" Target="https://craft.co/swiggy/source-markers/document/119319?highlight_text=2111118207" TargetMode="External"/><Relationship Id="rId36" Type="http://schemas.openxmlformats.org/officeDocument/2006/relationships/hyperlink" Target="https://craft.co/swiggy/source-markers/document/119322?highlight_text=-1371806362" TargetMode="External"/><Relationship Id="rId49" Type="http://schemas.openxmlformats.org/officeDocument/2006/relationships/hyperlink" Target="https://craft.co/swiggy/source-markers/document/119322?highlight_text=0.996704308708193" TargetMode="External"/><Relationship Id="rId57" Type="http://schemas.openxmlformats.org/officeDocument/2006/relationships/hyperlink" Target="https://craft.co/swiggy/source-markers/document/119322?highlight_text=235915841" TargetMode="External"/><Relationship Id="rId10" Type="http://schemas.openxmlformats.org/officeDocument/2006/relationships/hyperlink" Target="https://craft.co/swiggy/source-markers/document/119319?highlight_text=2486040" TargetMode="External"/><Relationship Id="rId31" Type="http://schemas.openxmlformats.org/officeDocument/2006/relationships/hyperlink" Target="https://craft.co/swiggy/source-markers/document/119319?highlight_text=37942460" TargetMode="External"/><Relationship Id="rId44" Type="http://schemas.openxmlformats.org/officeDocument/2006/relationships/hyperlink" Target="https://craft.co/swiggy/source-markers/document/119322?highlight_text=535112069" TargetMode="External"/><Relationship Id="rId52" Type="http://schemas.openxmlformats.org/officeDocument/2006/relationships/hyperlink" Target="https://craft.co/swiggy/source-markers/311219?highlight_text=2.0342185389271314" TargetMode="External"/><Relationship Id="rId60" Type="http://schemas.openxmlformats.org/officeDocument/2006/relationships/hyperlink" Target="https://craft.co/swiggy/source-markers/document/119320?highlight_text=-2051667138" TargetMode="External"/><Relationship Id="rId65" Type="http://schemas.openxmlformats.org/officeDocument/2006/relationships/hyperlink" Target="https://craft.co/swiggy/source-markers/document/119320?highlight_text=-479179" TargetMode="External"/><Relationship Id="rId73" Type="http://schemas.openxmlformats.org/officeDocument/2006/relationships/hyperlink" Target="https://craft.co/swiggy/source-markers/document/119320?highlight_text=172451268" TargetMode="External"/><Relationship Id="rId78" Type="http://schemas.openxmlformats.org/officeDocument/2006/relationships/hyperlink" Target="https://craft.co/swiggy/source-markers/document/119320?highlight_text=219658464" TargetMode="External"/><Relationship Id="rId4" Type="http://schemas.openxmlformats.org/officeDocument/2006/relationships/hyperlink" Target="https://craft.co/swiggy/source-markers/document/119319?highlight_text=0.25519917177760293" TargetMode="External"/><Relationship Id="rId9" Type="http://schemas.openxmlformats.org/officeDocument/2006/relationships/hyperlink" Target="https://craft.co/swiggy/source-markers/document/119319?highlight_text=2974490" TargetMode="External"/><Relationship Id="rId13" Type="http://schemas.openxmlformats.org/officeDocument/2006/relationships/hyperlink" Target="https://craft.co/swiggy/source-markers/document/119319?highlight_text=8602967" TargetMode="External"/><Relationship Id="rId18" Type="http://schemas.openxmlformats.org/officeDocument/2006/relationships/hyperlink" Target="https://craft.co/swiggy/source-markers/document/119319?highlight_text=75609538" TargetMode="External"/><Relationship Id="rId39" Type="http://schemas.openxmlformats.org/officeDocument/2006/relationships/hyperlink" Target="https://craft.co/swiggy/source-markers/document/119322?highlight_text=18074949" TargetMode="External"/><Relationship Id="rId34" Type="http://schemas.openxmlformats.org/officeDocument/2006/relationships/hyperlink" Target="https://craft.co/swiggy/source-markers/311219?highlight_text=-3970" TargetMode="External"/><Relationship Id="rId50" Type="http://schemas.openxmlformats.org/officeDocument/2006/relationships/hyperlink" Target="https://craft.co/swiggy/source-markers/document/119322?highlight_text=1451916857" TargetMode="External"/><Relationship Id="rId55" Type="http://schemas.openxmlformats.org/officeDocument/2006/relationships/hyperlink" Target="https://craft.co/swiggy/source-markers/311219?highlight_text=4420" TargetMode="External"/><Relationship Id="rId76" Type="http://schemas.openxmlformats.org/officeDocument/2006/relationships/hyperlink" Target="https://craft.co/swiggy/source-markers/document/119320?highlight_text=1927671497" TargetMode="External"/><Relationship Id="rId7" Type="http://schemas.openxmlformats.org/officeDocument/2006/relationships/hyperlink" Target="https://craft.co/swiggy/source-markers/document/119319?highlight_text=1410390814" TargetMode="External"/><Relationship Id="rId71" Type="http://schemas.openxmlformats.org/officeDocument/2006/relationships/hyperlink" Target="https://craft.co/swiggy/source-markers/document/119320?highlight_text=98030483" TargetMode="External"/><Relationship Id="rId2" Type="http://schemas.openxmlformats.org/officeDocument/2006/relationships/hyperlink" Target="https://craft.co/swiggy/source-markers/document/119319?highlight_text=1.101456217643379" TargetMode="External"/><Relationship Id="rId29" Type="http://schemas.openxmlformats.org/officeDocument/2006/relationships/hyperlink" Target="https://craft.co/swiggy/source-markers/document/119319?highlight_text=479179"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87BD0-AA10-BB4C-A69F-222DD0E65B6D}">
  <sheetPr>
    <tabColor theme="4" tint="-0.499984740745262"/>
  </sheetPr>
  <dimension ref="B2:V323"/>
  <sheetViews>
    <sheetView showGridLines="0" topLeftCell="A3" zoomScale="60" zoomScaleNormal="35" workbookViewId="0">
      <selection activeCell="D244" sqref="D244"/>
    </sheetView>
  </sheetViews>
  <sheetFormatPr baseColWidth="10" defaultRowHeight="16"/>
  <cols>
    <col min="1" max="3" width="10.83203125" style="2"/>
    <col min="4" max="4" width="30" style="2" customWidth="1"/>
    <col min="5" max="5" width="10.83203125" style="2"/>
    <col min="6" max="6" width="29.33203125" style="2" customWidth="1"/>
    <col min="7" max="7" width="10.83203125" style="2"/>
    <col min="8" max="8" width="17.6640625" style="2" customWidth="1"/>
    <col min="9" max="9" width="18.1640625" style="2" customWidth="1"/>
    <col min="10" max="10" width="15" style="2" customWidth="1"/>
    <col min="11" max="11" width="16" style="2" customWidth="1"/>
    <col min="12" max="16384" width="10.83203125" style="2"/>
  </cols>
  <sheetData>
    <row r="2" spans="3:20" ht="17" thickBot="1"/>
    <row r="3" spans="3:20">
      <c r="C3" s="394" t="s">
        <v>56</v>
      </c>
      <c r="D3" s="395"/>
      <c r="E3" s="395"/>
      <c r="F3" s="395"/>
      <c r="G3" s="395"/>
      <c r="H3" s="395"/>
      <c r="I3" s="395"/>
      <c r="J3" s="395"/>
      <c r="K3" s="395"/>
      <c r="L3" s="395"/>
      <c r="M3" s="395"/>
      <c r="N3" s="395"/>
      <c r="O3" s="395"/>
      <c r="P3" s="395"/>
      <c r="Q3" s="395"/>
      <c r="R3" s="395"/>
      <c r="S3" s="395"/>
      <c r="T3" s="396"/>
    </row>
    <row r="6" spans="3:20" ht="17" thickBot="1"/>
    <row r="7" spans="3:20" ht="17" thickBot="1">
      <c r="C7" s="391" t="s">
        <v>13</v>
      </c>
      <c r="D7" s="392"/>
      <c r="E7" s="392"/>
      <c r="F7" s="392"/>
      <c r="G7" s="392"/>
      <c r="H7" s="392"/>
      <c r="I7" s="392"/>
      <c r="J7" s="392"/>
      <c r="K7" s="392"/>
      <c r="L7" s="392"/>
      <c r="M7" s="392"/>
      <c r="N7" s="392"/>
      <c r="O7" s="392"/>
      <c r="P7" s="392"/>
      <c r="Q7" s="392"/>
      <c r="R7" s="392"/>
      <c r="S7" s="392"/>
      <c r="T7" s="393"/>
    </row>
    <row r="10" spans="3:20" ht="17" thickBot="1"/>
    <row r="11" spans="3:20" ht="17" thickBot="1">
      <c r="C11" s="389" t="s">
        <v>0</v>
      </c>
      <c r="D11" s="390"/>
      <c r="F11" s="4" t="s">
        <v>1</v>
      </c>
      <c r="G11" s="4" t="s">
        <v>4</v>
      </c>
      <c r="H11" s="4" t="s">
        <v>5</v>
      </c>
      <c r="I11" s="4" t="s">
        <v>6</v>
      </c>
      <c r="K11" s="22"/>
    </row>
    <row r="12" spans="3:20">
      <c r="F12" s="5" t="s">
        <v>12</v>
      </c>
      <c r="G12" s="5">
        <v>2018</v>
      </c>
      <c r="H12" s="5" t="s">
        <v>8</v>
      </c>
      <c r="I12" s="5" t="s">
        <v>9</v>
      </c>
    </row>
    <row r="15" spans="3:20" ht="17" thickBot="1"/>
    <row r="16" spans="3:20" ht="17" thickBot="1">
      <c r="C16" s="6" t="s">
        <v>10</v>
      </c>
      <c r="D16" s="17" t="s">
        <v>16</v>
      </c>
    </row>
    <row r="17" spans="3:4">
      <c r="C17" s="14">
        <v>1960</v>
      </c>
      <c r="D17" s="19">
        <v>450547679</v>
      </c>
    </row>
    <row r="18" spans="3:4">
      <c r="C18" s="15">
        <v>1961</v>
      </c>
      <c r="D18" s="19">
        <v>459642165</v>
      </c>
    </row>
    <row r="19" spans="3:4">
      <c r="C19" s="15">
        <v>1962</v>
      </c>
      <c r="D19" s="19">
        <v>469077190</v>
      </c>
    </row>
    <row r="20" spans="3:4">
      <c r="C20" s="15">
        <v>1963</v>
      </c>
      <c r="D20" s="19">
        <v>478825608</v>
      </c>
    </row>
    <row r="21" spans="3:4">
      <c r="C21" s="15">
        <v>1964</v>
      </c>
      <c r="D21" s="19">
        <v>488848135</v>
      </c>
    </row>
    <row r="22" spans="3:4">
      <c r="C22" s="15">
        <v>1965</v>
      </c>
      <c r="D22" s="19">
        <v>499123324</v>
      </c>
    </row>
    <row r="23" spans="3:4">
      <c r="C23" s="15">
        <v>1966</v>
      </c>
      <c r="D23" s="19">
        <v>509631500</v>
      </c>
    </row>
    <row r="24" spans="3:4">
      <c r="C24" s="15">
        <v>1967</v>
      </c>
      <c r="D24" s="19">
        <v>520400576</v>
      </c>
    </row>
    <row r="25" spans="3:4">
      <c r="C25" s="15">
        <v>1968</v>
      </c>
      <c r="D25" s="19">
        <v>531513824</v>
      </c>
    </row>
    <row r="26" spans="3:4">
      <c r="C26" s="15">
        <v>1969</v>
      </c>
      <c r="D26" s="19">
        <v>543084336</v>
      </c>
    </row>
    <row r="27" spans="3:4">
      <c r="C27" s="15">
        <v>1970</v>
      </c>
      <c r="D27" s="19">
        <v>555189792</v>
      </c>
    </row>
    <row r="28" spans="3:4">
      <c r="C28" s="15">
        <v>1971</v>
      </c>
      <c r="D28" s="19">
        <v>567868018</v>
      </c>
    </row>
    <row r="29" spans="3:4">
      <c r="C29" s="15">
        <v>1972</v>
      </c>
      <c r="D29" s="19">
        <v>581087256</v>
      </c>
    </row>
    <row r="30" spans="3:4">
      <c r="C30" s="15">
        <v>1973</v>
      </c>
      <c r="D30" s="19">
        <v>594770134</v>
      </c>
    </row>
    <row r="31" spans="3:4">
      <c r="C31" s="15">
        <v>1974</v>
      </c>
      <c r="D31" s="19">
        <v>608802600</v>
      </c>
    </row>
    <row r="32" spans="3:4">
      <c r="C32" s="15">
        <v>1975</v>
      </c>
      <c r="D32" s="19">
        <v>623102897</v>
      </c>
    </row>
    <row r="33" spans="3:4">
      <c r="C33" s="15">
        <v>1976</v>
      </c>
      <c r="D33" s="19">
        <v>637630087</v>
      </c>
    </row>
    <row r="34" spans="3:4">
      <c r="C34" s="15">
        <v>1977</v>
      </c>
      <c r="D34" s="19">
        <v>652408776</v>
      </c>
    </row>
    <row r="35" spans="3:4">
      <c r="C35" s="15">
        <v>1978</v>
      </c>
      <c r="D35" s="19">
        <v>667499806</v>
      </c>
    </row>
    <row r="36" spans="3:4">
      <c r="C36" s="15">
        <v>1979</v>
      </c>
      <c r="D36" s="19">
        <v>682995354</v>
      </c>
    </row>
    <row r="37" spans="3:4">
      <c r="C37" s="15">
        <v>1980</v>
      </c>
      <c r="D37" s="19">
        <v>698952844</v>
      </c>
    </row>
    <row r="38" spans="3:4">
      <c r="C38" s="15">
        <v>1981</v>
      </c>
      <c r="D38" s="19">
        <v>715384993</v>
      </c>
    </row>
    <row r="39" spans="3:4">
      <c r="C39" s="15">
        <v>1982</v>
      </c>
      <c r="D39" s="19">
        <v>732239504</v>
      </c>
    </row>
    <row r="40" spans="3:4">
      <c r="C40" s="15">
        <v>1983</v>
      </c>
      <c r="D40" s="19">
        <v>749428958</v>
      </c>
    </row>
    <row r="41" spans="3:4">
      <c r="C41" s="15">
        <v>1984</v>
      </c>
      <c r="D41" s="19">
        <v>766833410</v>
      </c>
    </row>
    <row r="42" spans="3:4">
      <c r="C42" s="15">
        <v>1985</v>
      </c>
      <c r="D42" s="19">
        <v>784360008</v>
      </c>
    </row>
    <row r="43" spans="3:4">
      <c r="C43" s="15">
        <v>1986</v>
      </c>
      <c r="D43" s="19">
        <v>801975244</v>
      </c>
    </row>
    <row r="44" spans="3:4">
      <c r="C44" s="15">
        <v>1987</v>
      </c>
      <c r="D44" s="19">
        <v>819682102</v>
      </c>
    </row>
    <row r="45" spans="3:4">
      <c r="C45" s="15">
        <v>1988</v>
      </c>
      <c r="D45" s="19">
        <v>837468930</v>
      </c>
    </row>
    <row r="46" spans="3:4">
      <c r="C46" s="15">
        <v>1989</v>
      </c>
      <c r="D46" s="19">
        <v>855334678</v>
      </c>
    </row>
    <row r="47" spans="3:4">
      <c r="C47" s="15">
        <v>1990</v>
      </c>
      <c r="D47" s="19">
        <v>873277798</v>
      </c>
    </row>
    <row r="48" spans="3:4">
      <c r="C48" s="15">
        <v>1991</v>
      </c>
      <c r="D48" s="19">
        <v>891273209</v>
      </c>
    </row>
    <row r="49" spans="3:4">
      <c r="C49" s="15">
        <v>1992</v>
      </c>
      <c r="D49" s="19">
        <v>909307016</v>
      </c>
    </row>
    <row r="50" spans="3:4">
      <c r="C50" s="15">
        <v>1993</v>
      </c>
      <c r="D50" s="19">
        <v>927403860</v>
      </c>
    </row>
    <row r="51" spans="3:4">
      <c r="C51" s="15">
        <v>1994</v>
      </c>
      <c r="D51" s="19">
        <v>945601831</v>
      </c>
    </row>
    <row r="52" spans="3:4">
      <c r="C52" s="15">
        <v>1995</v>
      </c>
      <c r="D52" s="19">
        <v>963922588</v>
      </c>
    </row>
    <row r="53" spans="3:4">
      <c r="C53" s="15">
        <v>1996</v>
      </c>
      <c r="D53" s="19">
        <v>982365243</v>
      </c>
    </row>
    <row r="54" spans="3:4">
      <c r="C54" s="15">
        <v>1997</v>
      </c>
      <c r="D54" s="19">
        <v>1000900030</v>
      </c>
    </row>
    <row r="55" spans="3:4">
      <c r="C55" s="15">
        <v>1998</v>
      </c>
      <c r="D55" s="19">
        <v>1019483581</v>
      </c>
    </row>
    <row r="56" spans="3:4">
      <c r="C56" s="15">
        <v>1999</v>
      </c>
      <c r="D56" s="19">
        <v>1038058156</v>
      </c>
    </row>
    <row r="57" spans="3:4">
      <c r="C57" s="15">
        <v>2000</v>
      </c>
      <c r="D57" s="19">
        <v>1056575549</v>
      </c>
    </row>
    <row r="58" spans="3:4">
      <c r="C58" s="15">
        <v>2001</v>
      </c>
      <c r="D58" s="19">
        <v>1075000085</v>
      </c>
    </row>
    <row r="59" spans="3:4">
      <c r="C59" s="15">
        <v>2002</v>
      </c>
      <c r="D59" s="19">
        <v>1093317189</v>
      </c>
    </row>
    <row r="60" spans="3:4">
      <c r="C60" s="15">
        <v>2003</v>
      </c>
      <c r="D60" s="19">
        <v>1111523144</v>
      </c>
    </row>
    <row r="61" spans="3:4">
      <c r="C61" s="15">
        <v>2004</v>
      </c>
      <c r="D61" s="19">
        <v>1129623456</v>
      </c>
    </row>
    <row r="62" spans="3:4">
      <c r="C62" s="15">
        <v>2005</v>
      </c>
      <c r="D62" s="19">
        <v>1147609927</v>
      </c>
    </row>
    <row r="63" spans="3:4">
      <c r="C63" s="15">
        <v>2006</v>
      </c>
      <c r="D63" s="19">
        <v>1165486291</v>
      </c>
    </row>
    <row r="64" spans="3:4">
      <c r="C64" s="15">
        <v>2007</v>
      </c>
      <c r="D64" s="19">
        <v>1183209472</v>
      </c>
    </row>
    <row r="65" spans="3:20">
      <c r="C65" s="15">
        <v>2008</v>
      </c>
      <c r="D65" s="19">
        <v>1200669765</v>
      </c>
    </row>
    <row r="66" spans="3:20">
      <c r="C66" s="15">
        <v>2009</v>
      </c>
      <c r="D66" s="19">
        <v>1217726215</v>
      </c>
    </row>
    <row r="67" spans="3:20">
      <c r="C67" s="15">
        <v>2010</v>
      </c>
      <c r="D67" s="19">
        <v>1234281170</v>
      </c>
    </row>
    <row r="68" spans="3:20">
      <c r="C68" s="15">
        <v>2011</v>
      </c>
      <c r="D68" s="19">
        <v>1250288729</v>
      </c>
    </row>
    <row r="69" spans="3:20">
      <c r="C69" s="15">
        <v>2012</v>
      </c>
      <c r="D69" s="19">
        <v>1265782790</v>
      </c>
    </row>
    <row r="70" spans="3:20">
      <c r="C70" s="15">
        <v>2013</v>
      </c>
      <c r="D70" s="19">
        <v>1280846129</v>
      </c>
    </row>
    <row r="71" spans="3:20">
      <c r="C71" s="15">
        <v>2014</v>
      </c>
      <c r="D71" s="19">
        <v>1295604184</v>
      </c>
    </row>
    <row r="72" spans="3:20">
      <c r="C72" s="15">
        <v>2015</v>
      </c>
      <c r="D72" s="19">
        <v>1310152403</v>
      </c>
    </row>
    <row r="73" spans="3:20">
      <c r="C73" s="15">
        <v>2016</v>
      </c>
      <c r="D73" s="19">
        <v>1324509589</v>
      </c>
    </row>
    <row r="74" spans="3:20">
      <c r="C74" s="15">
        <v>2017</v>
      </c>
      <c r="D74" s="19">
        <v>1338658835</v>
      </c>
    </row>
    <row r="75" spans="3:20" ht="17" thickBot="1">
      <c r="C75" s="16">
        <v>2018</v>
      </c>
      <c r="D75" s="20">
        <v>1352617328</v>
      </c>
    </row>
    <row r="76" spans="3:20">
      <c r="C76" s="18" t="s">
        <v>14</v>
      </c>
      <c r="D76" s="18"/>
      <c r="E76" s="18"/>
      <c r="F76" s="18"/>
    </row>
    <row r="79" spans="3:20" ht="17" thickBot="1"/>
    <row r="80" spans="3:20" ht="17" thickBot="1">
      <c r="C80" s="391" t="s">
        <v>15</v>
      </c>
      <c r="D80" s="392"/>
      <c r="E80" s="392"/>
      <c r="F80" s="392"/>
      <c r="G80" s="392"/>
      <c r="H80" s="392"/>
      <c r="I80" s="392"/>
      <c r="J80" s="392"/>
      <c r="K80" s="392"/>
      <c r="L80" s="392"/>
      <c r="M80" s="392"/>
      <c r="N80" s="392"/>
      <c r="O80" s="392"/>
      <c r="P80" s="392"/>
      <c r="Q80" s="392"/>
      <c r="R80" s="392"/>
      <c r="S80" s="392"/>
      <c r="T80" s="393"/>
    </row>
    <row r="83" spans="3:11" ht="17" thickBot="1"/>
    <row r="84" spans="3:11" ht="17" thickBot="1">
      <c r="C84" s="389" t="s">
        <v>0</v>
      </c>
      <c r="D84" s="390"/>
      <c r="F84" s="4" t="s">
        <v>1</v>
      </c>
      <c r="G84" s="4" t="s">
        <v>4</v>
      </c>
      <c r="H84" s="4" t="s">
        <v>5</v>
      </c>
      <c r="I84" s="4" t="s">
        <v>6</v>
      </c>
      <c r="K84" s="22"/>
    </row>
    <row r="85" spans="3:11">
      <c r="F85" s="5" t="s">
        <v>15</v>
      </c>
      <c r="G85" s="5">
        <v>2018</v>
      </c>
      <c r="H85" s="5" t="s">
        <v>8</v>
      </c>
      <c r="I85" s="5" t="s">
        <v>9</v>
      </c>
    </row>
    <row r="88" spans="3:11" ht="17" thickBot="1"/>
    <row r="89" spans="3:11" ht="17" thickBot="1">
      <c r="C89" s="6" t="s">
        <v>10</v>
      </c>
      <c r="D89" s="17" t="s">
        <v>17</v>
      </c>
    </row>
    <row r="90" spans="3:11">
      <c r="C90" s="14">
        <v>1960</v>
      </c>
      <c r="D90" s="21">
        <v>5910210</v>
      </c>
    </row>
    <row r="91" spans="3:11">
      <c r="C91" s="15">
        <v>1961</v>
      </c>
      <c r="D91" s="19">
        <v>6051559</v>
      </c>
    </row>
    <row r="92" spans="3:11">
      <c r="C92" s="15">
        <v>1962</v>
      </c>
      <c r="D92" s="19">
        <v>6181753</v>
      </c>
    </row>
    <row r="93" spans="3:11">
      <c r="C93" s="15">
        <v>1963</v>
      </c>
      <c r="D93" s="19">
        <v>6314748</v>
      </c>
    </row>
    <row r="94" spans="3:11">
      <c r="C94" s="15">
        <v>1964</v>
      </c>
      <c r="D94" s="19">
        <v>6450794</v>
      </c>
    </row>
    <row r="95" spans="3:11">
      <c r="C95" s="15">
        <v>1965</v>
      </c>
      <c r="D95" s="19">
        <v>6589384</v>
      </c>
    </row>
    <row r="96" spans="3:11">
      <c r="C96" s="15">
        <v>1966</v>
      </c>
      <c r="D96" s="19">
        <v>6731149</v>
      </c>
    </row>
    <row r="97" spans="3:4">
      <c r="C97" s="15">
        <v>1967</v>
      </c>
      <c r="D97" s="19">
        <v>6875964</v>
      </c>
    </row>
    <row r="98" spans="3:4">
      <c r="C98" s="15">
        <v>1968</v>
      </c>
      <c r="D98" s="19">
        <v>7024100</v>
      </c>
    </row>
    <row r="99" spans="3:4">
      <c r="C99" s="15">
        <v>1969</v>
      </c>
      <c r="D99" s="19">
        <v>7175007</v>
      </c>
    </row>
    <row r="100" spans="3:4">
      <c r="C100" s="15">
        <v>1970</v>
      </c>
      <c r="D100" s="19">
        <v>7329372</v>
      </c>
    </row>
    <row r="101" spans="3:4">
      <c r="C101" s="15">
        <v>1971</v>
      </c>
      <c r="D101" s="19">
        <v>7487766</v>
      </c>
    </row>
    <row r="102" spans="3:4">
      <c r="C102" s="15">
        <v>1972</v>
      </c>
      <c r="D102" s="19">
        <v>7651993</v>
      </c>
    </row>
    <row r="103" spans="3:4">
      <c r="C103" s="15">
        <v>1973</v>
      </c>
      <c r="D103" s="19">
        <v>7819355</v>
      </c>
    </row>
    <row r="104" spans="3:4">
      <c r="C104" s="15">
        <v>1974</v>
      </c>
      <c r="D104" s="19">
        <v>7990617</v>
      </c>
    </row>
    <row r="105" spans="3:4">
      <c r="C105" s="15">
        <v>1975</v>
      </c>
      <c r="D105" s="19">
        <v>8165629</v>
      </c>
    </row>
    <row r="106" spans="3:4">
      <c r="C106" s="15">
        <v>1976</v>
      </c>
      <c r="D106" s="19">
        <v>8344723</v>
      </c>
    </row>
    <row r="107" spans="3:4">
      <c r="C107" s="15">
        <v>1977</v>
      </c>
      <c r="D107" s="19">
        <v>8527237</v>
      </c>
    </row>
    <row r="108" spans="3:4">
      <c r="C108" s="15">
        <v>1978</v>
      </c>
      <c r="D108" s="19">
        <v>8714002</v>
      </c>
    </row>
    <row r="109" spans="3:4">
      <c r="C109" s="15">
        <v>1979</v>
      </c>
      <c r="D109" s="19">
        <v>8904858</v>
      </c>
    </row>
    <row r="110" spans="3:4">
      <c r="C110" s="15">
        <v>1980</v>
      </c>
      <c r="D110" s="19">
        <v>9199543</v>
      </c>
    </row>
    <row r="111" spans="3:4">
      <c r="C111" s="15">
        <v>1981</v>
      </c>
      <c r="D111" s="19">
        <v>9513848</v>
      </c>
    </row>
    <row r="112" spans="3:4">
      <c r="C112" s="15">
        <v>1982</v>
      </c>
      <c r="D112" s="19">
        <v>9794137</v>
      </c>
    </row>
    <row r="113" spans="3:4">
      <c r="C113" s="15">
        <v>1983</v>
      </c>
      <c r="D113" s="19">
        <v>10082683</v>
      </c>
    </row>
    <row r="114" spans="3:4">
      <c r="C114" s="15">
        <v>1984</v>
      </c>
      <c r="D114" s="19">
        <v>10380146</v>
      </c>
    </row>
    <row r="115" spans="3:4">
      <c r="C115" s="15">
        <v>1985</v>
      </c>
      <c r="D115" s="19">
        <v>10685530</v>
      </c>
    </row>
    <row r="116" spans="3:4">
      <c r="C116" s="15">
        <v>1986</v>
      </c>
      <c r="D116" s="19">
        <v>11000338</v>
      </c>
    </row>
    <row r="117" spans="3:4">
      <c r="C117" s="15">
        <v>1987</v>
      </c>
      <c r="D117" s="19">
        <v>11324421</v>
      </c>
    </row>
    <row r="118" spans="3:4">
      <c r="C118" s="15">
        <v>1988</v>
      </c>
      <c r="D118" s="19">
        <v>11658518</v>
      </c>
    </row>
    <row r="119" spans="3:4">
      <c r="C119" s="15">
        <v>1989</v>
      </c>
      <c r="D119" s="19">
        <v>12001511</v>
      </c>
    </row>
    <row r="120" spans="3:4">
      <c r="C120" s="15">
        <v>1990</v>
      </c>
      <c r="D120" s="19">
        <v>12355090</v>
      </c>
    </row>
    <row r="121" spans="3:4">
      <c r="C121" s="15">
        <v>1991</v>
      </c>
      <c r="D121" s="19">
        <v>12708725</v>
      </c>
    </row>
    <row r="122" spans="3:4">
      <c r="C122" s="15">
        <v>1992</v>
      </c>
      <c r="D122" s="19">
        <v>13051762</v>
      </c>
    </row>
    <row r="123" spans="3:4">
      <c r="C123" s="15">
        <v>1993</v>
      </c>
      <c r="D123" s="19">
        <v>13403076</v>
      </c>
    </row>
    <row r="124" spans="3:4">
      <c r="C124" s="15">
        <v>1994</v>
      </c>
      <c r="D124" s="19">
        <v>13764351</v>
      </c>
    </row>
    <row r="125" spans="3:4">
      <c r="C125" s="15">
        <v>1995</v>
      </c>
      <c r="D125" s="19">
        <v>14135363</v>
      </c>
    </row>
    <row r="126" spans="3:4">
      <c r="C126" s="15">
        <v>1996</v>
      </c>
      <c r="D126" s="19">
        <v>14516908</v>
      </c>
    </row>
    <row r="127" spans="3:4">
      <c r="C127" s="15">
        <v>1997</v>
      </c>
      <c r="D127" s="19">
        <v>14907660</v>
      </c>
    </row>
    <row r="128" spans="3:4">
      <c r="C128" s="15">
        <v>1998</v>
      </c>
      <c r="D128" s="19">
        <v>15309490</v>
      </c>
    </row>
    <row r="129" spans="3:4">
      <c r="C129" s="15">
        <v>1999</v>
      </c>
      <c r="D129" s="19">
        <v>15722151</v>
      </c>
    </row>
    <row r="130" spans="3:4">
      <c r="C130" s="15">
        <v>2000</v>
      </c>
      <c r="D130" s="19">
        <v>16146527</v>
      </c>
    </row>
    <row r="131" spans="3:4">
      <c r="C131" s="15">
        <v>2001</v>
      </c>
      <c r="D131" s="19">
        <v>16496409</v>
      </c>
    </row>
    <row r="132" spans="3:4">
      <c r="C132" s="15">
        <v>2002</v>
      </c>
      <c r="D132" s="19">
        <v>16955638</v>
      </c>
    </row>
    <row r="133" spans="3:4">
      <c r="C133" s="15">
        <v>2003</v>
      </c>
      <c r="D133" s="19">
        <v>17515512</v>
      </c>
    </row>
    <row r="134" spans="3:4">
      <c r="C134" s="15">
        <v>2004</v>
      </c>
      <c r="D134" s="19">
        <v>18094682</v>
      </c>
    </row>
    <row r="135" spans="3:4">
      <c r="C135" s="15">
        <v>2005</v>
      </c>
      <c r="D135" s="19">
        <v>18691330</v>
      </c>
    </row>
    <row r="136" spans="3:4">
      <c r="C136" s="15">
        <v>2006</v>
      </c>
      <c r="D136" s="19">
        <v>19308516</v>
      </c>
    </row>
    <row r="137" spans="3:4">
      <c r="C137" s="15">
        <v>2007</v>
      </c>
      <c r="D137" s="19">
        <v>19946082</v>
      </c>
    </row>
    <row r="138" spans="3:4">
      <c r="C138" s="15">
        <v>2008</v>
      </c>
      <c r="D138" s="19">
        <v>20605621</v>
      </c>
    </row>
    <row r="139" spans="3:4">
      <c r="C139" s="15">
        <v>2009</v>
      </c>
      <c r="D139" s="19">
        <v>21285065</v>
      </c>
    </row>
    <row r="140" spans="3:4">
      <c r="C140" s="15">
        <v>2010</v>
      </c>
      <c r="D140" s="19">
        <v>21987895</v>
      </c>
    </row>
    <row r="141" spans="3:4">
      <c r="C141" s="15">
        <v>2011</v>
      </c>
      <c r="D141" s="19">
        <v>22713934</v>
      </c>
    </row>
    <row r="142" spans="3:4">
      <c r="C142" s="15">
        <v>2012</v>
      </c>
      <c r="D142" s="19">
        <v>23463947</v>
      </c>
    </row>
    <row r="143" spans="3:4">
      <c r="C143" s="15">
        <v>2013</v>
      </c>
      <c r="D143" s="19">
        <v>24238725</v>
      </c>
    </row>
    <row r="144" spans="3:4">
      <c r="C144" s="15">
        <v>2014</v>
      </c>
      <c r="D144" s="19">
        <v>25039086</v>
      </c>
    </row>
    <row r="145" spans="3:22">
      <c r="C145" s="15">
        <v>2015</v>
      </c>
      <c r="D145" s="19">
        <v>25865875</v>
      </c>
    </row>
    <row r="146" spans="3:22">
      <c r="C146" s="15">
        <v>2016</v>
      </c>
      <c r="D146" s="19">
        <v>26719965</v>
      </c>
    </row>
    <row r="147" spans="3:22">
      <c r="C147" s="15">
        <v>2017</v>
      </c>
      <c r="D147" s="19">
        <v>27602257</v>
      </c>
    </row>
    <row r="148" spans="3:22" ht="17" thickBot="1">
      <c r="C148" s="16">
        <v>2018</v>
      </c>
      <c r="D148" s="20">
        <v>28513682</v>
      </c>
    </row>
    <row r="149" spans="3:22">
      <c r="C149" s="18" t="s">
        <v>18</v>
      </c>
      <c r="D149" s="18"/>
      <c r="E149" s="18"/>
      <c r="F149" s="18"/>
    </row>
    <row r="153" spans="3:22" ht="17" thickBot="1"/>
    <row r="154" spans="3:22" ht="17" thickBot="1">
      <c r="C154" s="391" t="s">
        <v>40</v>
      </c>
      <c r="D154" s="392"/>
      <c r="E154" s="392"/>
      <c r="F154" s="392"/>
      <c r="G154" s="392"/>
      <c r="H154" s="392"/>
      <c r="I154" s="392"/>
      <c r="J154" s="392"/>
      <c r="K154" s="392"/>
      <c r="L154" s="392"/>
      <c r="M154" s="392"/>
      <c r="N154" s="392"/>
      <c r="O154" s="392"/>
      <c r="P154" s="392"/>
      <c r="Q154" s="392"/>
      <c r="R154" s="392"/>
      <c r="S154" s="392"/>
      <c r="T154" s="392"/>
      <c r="U154" s="392"/>
      <c r="V154" s="393"/>
    </row>
    <row r="156" spans="3:22" ht="17">
      <c r="N156" s="3"/>
    </row>
    <row r="157" spans="3:22" ht="17" thickBot="1"/>
    <row r="158" spans="3:22" ht="18" thickBot="1">
      <c r="C158" s="389" t="s">
        <v>0</v>
      </c>
      <c r="D158" s="390"/>
      <c r="F158" s="4" t="s">
        <v>1</v>
      </c>
      <c r="G158" s="4" t="s">
        <v>2</v>
      </c>
      <c r="H158" s="4" t="s">
        <v>3</v>
      </c>
      <c r="I158" s="4" t="s">
        <v>4</v>
      </c>
      <c r="J158" s="4" t="s">
        <v>5</v>
      </c>
      <c r="K158" s="4" t="s">
        <v>6</v>
      </c>
      <c r="M158" s="3"/>
    </row>
    <row r="159" spans="3:22">
      <c r="F159" s="5" t="s">
        <v>42</v>
      </c>
      <c r="G159" s="5" t="s">
        <v>30</v>
      </c>
      <c r="H159" s="5">
        <v>1352.62</v>
      </c>
      <c r="I159" s="5">
        <v>2018</v>
      </c>
      <c r="J159" s="5" t="s">
        <v>8</v>
      </c>
      <c r="K159" s="5" t="s">
        <v>9</v>
      </c>
    </row>
    <row r="160" spans="3:22">
      <c r="K160" s="25"/>
    </row>
    <row r="162" spans="3:4" ht="17" thickBot="1"/>
    <row r="163" spans="3:4" ht="17" thickBot="1">
      <c r="C163" s="17" t="s">
        <v>10</v>
      </c>
      <c r="D163" s="7" t="s">
        <v>41</v>
      </c>
    </row>
    <row r="164" spans="3:4">
      <c r="C164" s="8">
        <v>1960</v>
      </c>
      <c r="D164" s="282">
        <v>17.920000000000002</v>
      </c>
    </row>
    <row r="165" spans="3:4">
      <c r="C165" s="10">
        <v>1961</v>
      </c>
      <c r="D165" s="283">
        <v>18.03</v>
      </c>
    </row>
    <row r="166" spans="3:4">
      <c r="C166" s="10">
        <v>1962</v>
      </c>
      <c r="D166" s="283">
        <v>18.22</v>
      </c>
    </row>
    <row r="167" spans="3:4">
      <c r="C167" s="10">
        <v>1963</v>
      </c>
      <c r="D167" s="283">
        <v>18.41</v>
      </c>
    </row>
    <row r="168" spans="3:4">
      <c r="C168" s="10">
        <v>1964</v>
      </c>
      <c r="D168" s="283">
        <v>18.59</v>
      </c>
    </row>
    <row r="169" spans="3:4">
      <c r="C169" s="10">
        <v>1965</v>
      </c>
      <c r="D169" s="283">
        <v>18.78</v>
      </c>
    </row>
    <row r="170" spans="3:4">
      <c r="C170" s="10">
        <v>1966</v>
      </c>
      <c r="D170" s="283">
        <v>18.98</v>
      </c>
    </row>
    <row r="171" spans="3:4">
      <c r="C171" s="10">
        <v>1967</v>
      </c>
      <c r="D171" s="283">
        <v>19.170000000000002</v>
      </c>
    </row>
    <row r="172" spans="3:4">
      <c r="C172" s="10">
        <v>1968</v>
      </c>
      <c r="D172" s="283">
        <v>19.37</v>
      </c>
    </row>
    <row r="173" spans="3:4">
      <c r="C173" s="10">
        <v>1969</v>
      </c>
      <c r="D173" s="283">
        <v>19.559999999999999</v>
      </c>
    </row>
    <row r="174" spans="3:4">
      <c r="C174" s="10">
        <v>1970</v>
      </c>
      <c r="D174" s="283">
        <v>19.760000000000002</v>
      </c>
    </row>
    <row r="175" spans="3:4">
      <c r="C175" s="10">
        <v>1971</v>
      </c>
      <c r="D175" s="283">
        <v>19.989999999999998</v>
      </c>
    </row>
    <row r="176" spans="3:4">
      <c r="C176" s="10">
        <v>1972</v>
      </c>
      <c r="D176" s="283">
        <v>20.32</v>
      </c>
    </row>
    <row r="177" spans="3:4">
      <c r="C177" s="10">
        <v>1973</v>
      </c>
      <c r="D177" s="283">
        <v>20.65</v>
      </c>
    </row>
    <row r="178" spans="3:4">
      <c r="C178" s="10">
        <v>1974</v>
      </c>
      <c r="D178" s="283">
        <v>20.99</v>
      </c>
    </row>
    <row r="179" spans="3:4">
      <c r="C179" s="10">
        <v>1975</v>
      </c>
      <c r="D179" s="283">
        <v>21.33</v>
      </c>
    </row>
    <row r="180" spans="3:4">
      <c r="C180" s="10">
        <v>1976</v>
      </c>
      <c r="D180" s="283">
        <v>21.68</v>
      </c>
    </row>
    <row r="181" spans="3:4">
      <c r="C181" s="10">
        <v>1977</v>
      </c>
      <c r="D181" s="283">
        <v>22.03</v>
      </c>
    </row>
    <row r="182" spans="3:4">
      <c r="C182" s="10">
        <v>1978</v>
      </c>
      <c r="D182" s="283">
        <v>22.38</v>
      </c>
    </row>
    <row r="183" spans="3:4">
      <c r="C183" s="10">
        <v>1979</v>
      </c>
      <c r="D183" s="283">
        <v>22.74</v>
      </c>
    </row>
    <row r="184" spans="3:4">
      <c r="C184" s="10">
        <v>1980</v>
      </c>
      <c r="D184" s="283">
        <v>23.1</v>
      </c>
    </row>
    <row r="185" spans="3:4">
      <c r="C185" s="10">
        <v>1981</v>
      </c>
      <c r="D185" s="283">
        <v>23.42</v>
      </c>
    </row>
    <row r="186" spans="3:4">
      <c r="C186" s="10">
        <v>1982</v>
      </c>
      <c r="D186" s="283">
        <v>23.65</v>
      </c>
    </row>
    <row r="187" spans="3:4">
      <c r="C187" s="10">
        <v>1983</v>
      </c>
      <c r="D187" s="283">
        <v>23.88</v>
      </c>
    </row>
    <row r="188" spans="3:4">
      <c r="C188" s="10">
        <v>1984</v>
      </c>
      <c r="D188" s="283">
        <v>24.11</v>
      </c>
    </row>
    <row r="189" spans="3:4">
      <c r="C189" s="10">
        <v>1985</v>
      </c>
      <c r="D189" s="283">
        <v>24.35</v>
      </c>
    </row>
    <row r="190" spans="3:4">
      <c r="C190" s="10">
        <v>1986</v>
      </c>
      <c r="D190" s="283">
        <v>24.58</v>
      </c>
    </row>
    <row r="191" spans="3:4">
      <c r="C191" s="10">
        <v>1987</v>
      </c>
      <c r="D191" s="283">
        <v>24.82</v>
      </c>
    </row>
    <row r="192" spans="3:4">
      <c r="C192" s="10">
        <v>1988</v>
      </c>
      <c r="D192" s="283">
        <v>25.06</v>
      </c>
    </row>
    <row r="193" spans="3:4">
      <c r="C193" s="10">
        <v>1989</v>
      </c>
      <c r="D193" s="283">
        <v>25.31</v>
      </c>
    </row>
    <row r="194" spans="3:4">
      <c r="C194" s="10">
        <v>1990</v>
      </c>
      <c r="D194" s="283">
        <v>25.55</v>
      </c>
    </row>
    <row r="195" spans="3:4">
      <c r="C195" s="10">
        <v>1991</v>
      </c>
      <c r="D195" s="283">
        <v>25.78</v>
      </c>
    </row>
    <row r="196" spans="3:4">
      <c r="C196" s="10">
        <v>1992</v>
      </c>
      <c r="D196" s="283">
        <v>25.98</v>
      </c>
    </row>
    <row r="197" spans="3:4">
      <c r="C197" s="10">
        <v>1993</v>
      </c>
      <c r="D197" s="283">
        <v>26.19</v>
      </c>
    </row>
    <row r="198" spans="3:4">
      <c r="C198" s="10">
        <v>1994</v>
      </c>
      <c r="D198" s="283">
        <v>26.4</v>
      </c>
    </row>
    <row r="199" spans="3:4">
      <c r="C199" s="10">
        <v>1995</v>
      </c>
      <c r="D199" s="283">
        <v>26.61</v>
      </c>
    </row>
    <row r="200" spans="3:4">
      <c r="C200" s="10">
        <v>1996</v>
      </c>
      <c r="D200" s="283">
        <v>26.82</v>
      </c>
    </row>
    <row r="201" spans="3:4">
      <c r="C201" s="10">
        <v>1997</v>
      </c>
      <c r="D201" s="283">
        <v>27.03</v>
      </c>
    </row>
    <row r="202" spans="3:4">
      <c r="C202" s="10">
        <v>1998</v>
      </c>
      <c r="D202" s="283">
        <v>27.24</v>
      </c>
    </row>
    <row r="203" spans="3:4">
      <c r="C203" s="10">
        <v>1999</v>
      </c>
      <c r="D203" s="283">
        <v>27.45</v>
      </c>
    </row>
    <row r="204" spans="3:4">
      <c r="C204" s="10">
        <v>2000</v>
      </c>
      <c r="D204" s="283">
        <v>27.67</v>
      </c>
    </row>
    <row r="205" spans="3:4">
      <c r="C205" s="10">
        <v>2001</v>
      </c>
      <c r="D205" s="283">
        <v>27.92</v>
      </c>
    </row>
    <row r="206" spans="3:4">
      <c r="C206" s="10">
        <v>2002</v>
      </c>
      <c r="D206" s="283">
        <v>28.24</v>
      </c>
    </row>
    <row r="207" spans="3:4">
      <c r="C207" s="10">
        <v>2003</v>
      </c>
      <c r="D207" s="283">
        <v>28.57</v>
      </c>
    </row>
    <row r="208" spans="3:4">
      <c r="C208" s="10">
        <v>2004</v>
      </c>
      <c r="D208" s="283">
        <v>28.9</v>
      </c>
    </row>
    <row r="209" spans="3:6">
      <c r="C209" s="10">
        <v>2005</v>
      </c>
      <c r="D209" s="283">
        <v>29.24</v>
      </c>
    </row>
    <row r="210" spans="3:6">
      <c r="C210" s="10">
        <v>2006</v>
      </c>
      <c r="D210" s="283">
        <v>29.57</v>
      </c>
    </row>
    <row r="211" spans="3:6">
      <c r="C211" s="10">
        <v>2007</v>
      </c>
      <c r="D211" s="283">
        <v>29.91</v>
      </c>
    </row>
    <row r="212" spans="3:6">
      <c r="C212" s="10">
        <v>2008</v>
      </c>
      <c r="D212" s="283">
        <v>30.25</v>
      </c>
    </row>
    <row r="213" spans="3:6">
      <c r="C213" s="10">
        <v>2009</v>
      </c>
      <c r="D213" s="283">
        <v>30.59</v>
      </c>
    </row>
    <row r="214" spans="3:6">
      <c r="C214" s="10">
        <v>2010</v>
      </c>
      <c r="D214" s="283">
        <v>30.93</v>
      </c>
    </row>
    <row r="215" spans="3:6">
      <c r="C215" s="10">
        <v>2011</v>
      </c>
      <c r="D215" s="283">
        <v>31.28</v>
      </c>
    </row>
    <row r="216" spans="3:6">
      <c r="C216" s="10">
        <v>2012</v>
      </c>
      <c r="D216" s="283">
        <v>31.63</v>
      </c>
    </row>
    <row r="217" spans="3:6">
      <c r="C217" s="10">
        <v>2013</v>
      </c>
      <c r="D217" s="283">
        <v>32</v>
      </c>
    </row>
    <row r="218" spans="3:6">
      <c r="C218" s="10">
        <v>2014</v>
      </c>
      <c r="D218" s="283">
        <v>32.380000000000003</v>
      </c>
    </row>
    <row r="219" spans="3:6">
      <c r="C219" s="10">
        <v>2015</v>
      </c>
      <c r="D219" s="283">
        <v>32.78</v>
      </c>
    </row>
    <row r="220" spans="3:6">
      <c r="C220" s="10">
        <v>2016</v>
      </c>
      <c r="D220" s="283">
        <v>33.18</v>
      </c>
    </row>
    <row r="221" spans="3:6">
      <c r="C221" s="10">
        <v>2017</v>
      </c>
      <c r="D221" s="283">
        <v>33.6</v>
      </c>
    </row>
    <row r="222" spans="3:6" ht="17" thickBot="1">
      <c r="C222" s="12">
        <v>2018</v>
      </c>
      <c r="D222" s="281">
        <v>34.03</v>
      </c>
    </row>
    <row r="223" spans="3:6">
      <c r="C223" s="284">
        <v>2019</v>
      </c>
      <c r="D223" s="287">
        <f>_xlfn.FORECAST.ETS(C223,$D$164:$D$222,C$164:$C$222,1)</f>
        <v>34.449034896436878</v>
      </c>
      <c r="E223" s="18"/>
      <c r="F223" s="18"/>
    </row>
    <row r="224" spans="3:6">
      <c r="C224" s="285">
        <v>2020</v>
      </c>
      <c r="D224" s="288">
        <f>_xlfn.FORECAST.ETS(C224,$D$164:$D$222,C$164:$C$222,1)</f>
        <v>34.879550272200127</v>
      </c>
    </row>
    <row r="225" spans="3:22">
      <c r="C225" s="285">
        <v>2021</v>
      </c>
      <c r="D225" s="288">
        <f>_xlfn.FORECAST.ETS(C225,$D$164:$D$222,C$164:$C$222,1)</f>
        <v>35.31006564796337</v>
      </c>
      <c r="G225" s="290" t="s">
        <v>784</v>
      </c>
    </row>
    <row r="226" spans="3:22">
      <c r="C226" s="285">
        <v>2022</v>
      </c>
      <c r="D226" s="288">
        <f>_xlfn.FORECAST.ETS(C226,$D$164:$D$222,C$164:$C$222,1)</f>
        <v>35.740581023726612</v>
      </c>
    </row>
    <row r="227" spans="3:22">
      <c r="C227" s="285">
        <v>2023</v>
      </c>
      <c r="D227" s="288">
        <f>_xlfn.FORECAST.ETS(C227,$D$164:$D$222,C$164:$C$222,1)</f>
        <v>36.171096399489862</v>
      </c>
    </row>
    <row r="228" spans="3:22" ht="17" thickBot="1">
      <c r="C228" s="286">
        <v>2024</v>
      </c>
      <c r="D228" s="289">
        <f>_xlfn.FORECAST.ETS(C228,$D$164:$D$222,C$164:$C$222,1)</f>
        <v>36.601611775253104</v>
      </c>
    </row>
    <row r="229" spans="3:22">
      <c r="C229" s="388" t="s">
        <v>11</v>
      </c>
      <c r="D229" s="388"/>
      <c r="E229" s="388"/>
      <c r="F229" s="388"/>
    </row>
    <row r="231" spans="3:22" ht="17" thickBot="1"/>
    <row r="232" spans="3:22" ht="17" thickBot="1">
      <c r="C232" s="391" t="s">
        <v>797</v>
      </c>
      <c r="D232" s="392"/>
      <c r="E232" s="392"/>
      <c r="F232" s="392"/>
      <c r="G232" s="392"/>
      <c r="H232" s="392"/>
      <c r="I232" s="392"/>
      <c r="J232" s="392"/>
      <c r="K232" s="392"/>
      <c r="L232" s="392"/>
      <c r="M232" s="392"/>
      <c r="N232" s="392"/>
      <c r="O232" s="392"/>
      <c r="P232" s="392"/>
      <c r="Q232" s="392"/>
      <c r="R232" s="392"/>
      <c r="S232" s="392"/>
      <c r="T232" s="392"/>
      <c r="U232" s="392"/>
      <c r="V232" s="393"/>
    </row>
    <row r="235" spans="3:22" ht="17" thickBot="1"/>
    <row r="236" spans="3:22" ht="17" thickBot="1">
      <c r="C236" s="389" t="s">
        <v>0</v>
      </c>
      <c r="D236" s="390"/>
      <c r="F236" s="4" t="s">
        <v>1</v>
      </c>
      <c r="G236" s="4" t="s">
        <v>2</v>
      </c>
      <c r="H236" s="4" t="s">
        <v>3</v>
      </c>
      <c r="I236" s="4" t="s">
        <v>4</v>
      </c>
      <c r="J236" s="4" t="s">
        <v>5</v>
      </c>
      <c r="K236" s="4" t="s">
        <v>6</v>
      </c>
    </row>
    <row r="237" spans="3:22">
      <c r="F237" s="5" t="s">
        <v>798</v>
      </c>
      <c r="G237" s="5" t="s">
        <v>30</v>
      </c>
      <c r="H237" s="5">
        <v>1352.62</v>
      </c>
      <c r="I237" s="5">
        <v>2018</v>
      </c>
      <c r="J237" s="5" t="s">
        <v>8</v>
      </c>
      <c r="K237" s="5" t="s">
        <v>9</v>
      </c>
    </row>
    <row r="238" spans="3:22">
      <c r="K238" s="25"/>
    </row>
    <row r="240" spans="3:22">
      <c r="C240" s="338"/>
      <c r="D240" s="338"/>
      <c r="E240" s="338"/>
      <c r="F240" s="338"/>
    </row>
    <row r="241" spans="3:22">
      <c r="C241" s="337"/>
      <c r="D241" s="337"/>
      <c r="E241" s="337"/>
      <c r="F241" s="337"/>
      <c r="G241" s="337"/>
      <c r="H241" s="337"/>
      <c r="I241" s="337"/>
      <c r="J241" s="337"/>
      <c r="K241" s="337"/>
      <c r="L241" s="337"/>
      <c r="M241" s="337"/>
      <c r="N241" s="337"/>
      <c r="O241" s="337"/>
      <c r="P241" s="337"/>
      <c r="Q241" s="337"/>
      <c r="R241" s="337"/>
      <c r="S241" s="337"/>
      <c r="T241" s="337"/>
      <c r="U241" s="337"/>
      <c r="V241" s="337"/>
    </row>
    <row r="242" spans="3:22">
      <c r="C242" s="336"/>
      <c r="D242" s="336"/>
      <c r="E242" s="336"/>
      <c r="F242" s="336"/>
      <c r="G242" s="336"/>
      <c r="H242" s="336"/>
      <c r="I242" s="336"/>
      <c r="J242" s="336"/>
      <c r="K242" s="336"/>
      <c r="L242" s="336"/>
      <c r="M242" s="336"/>
      <c r="N242" s="336"/>
      <c r="O242" s="336"/>
      <c r="P242" s="336"/>
      <c r="Q242" s="336"/>
      <c r="R242" s="336"/>
      <c r="S242" s="336"/>
      <c r="T242" s="336"/>
      <c r="U242" s="336"/>
      <c r="V242" s="336"/>
    </row>
    <row r="243" spans="3:22" ht="17" thickBot="1"/>
    <row r="244" spans="3:22" ht="17" thickBot="1">
      <c r="C244" s="17" t="s">
        <v>10</v>
      </c>
      <c r="D244" s="7" t="s">
        <v>798</v>
      </c>
    </row>
    <row r="245" spans="3:22">
      <c r="C245" s="8">
        <v>1960</v>
      </c>
      <c r="D245" s="339">
        <v>56.2938636085876</v>
      </c>
    </row>
    <row r="246" spans="3:22">
      <c r="C246" s="10">
        <v>1961</v>
      </c>
      <c r="D246" s="340">
        <v>55.981837418197301</v>
      </c>
    </row>
    <row r="247" spans="3:22">
      <c r="C247" s="10">
        <v>1962</v>
      </c>
      <c r="D247" s="340">
        <v>55.641089814612798</v>
      </c>
    </row>
    <row r="248" spans="3:22">
      <c r="C248" s="10">
        <v>1963</v>
      </c>
      <c r="D248" s="340">
        <v>55.333786103996701</v>
      </c>
    </row>
    <row r="249" spans="3:22">
      <c r="C249" s="10">
        <v>1964</v>
      </c>
      <c r="D249" s="340">
        <v>55.151829163377201</v>
      </c>
    </row>
    <row r="250" spans="3:22">
      <c r="C250" s="10">
        <v>1965</v>
      </c>
      <c r="D250" s="340">
        <v>55.130064482879703</v>
      </c>
    </row>
    <row r="251" spans="3:22">
      <c r="C251" s="10">
        <v>1966</v>
      </c>
      <c r="D251" s="340">
        <v>55.007157648387199</v>
      </c>
    </row>
    <row r="252" spans="3:22">
      <c r="C252" s="10">
        <v>1967</v>
      </c>
      <c r="D252" s="340">
        <v>55.059927643807598</v>
      </c>
    </row>
    <row r="253" spans="3:22">
      <c r="C253" s="10">
        <v>1968</v>
      </c>
      <c r="D253" s="340">
        <v>55.232111721267401</v>
      </c>
    </row>
    <row r="254" spans="3:22">
      <c r="C254" s="10">
        <v>1969</v>
      </c>
      <c r="D254" s="340">
        <v>55.440887470679002</v>
      </c>
    </row>
    <row r="255" spans="3:22">
      <c r="C255" s="10">
        <v>1970</v>
      </c>
      <c r="D255" s="340">
        <v>55.6410001650015</v>
      </c>
    </row>
    <row r="256" spans="3:22">
      <c r="C256" s="10">
        <v>1971</v>
      </c>
      <c r="D256" s="340">
        <v>55.693758270501696</v>
      </c>
    </row>
    <row r="257" spans="3:4">
      <c r="C257" s="10">
        <v>1972</v>
      </c>
      <c r="D257" s="340">
        <v>55.773184013704402</v>
      </c>
    </row>
    <row r="258" spans="3:4">
      <c r="C258" s="10">
        <v>1973</v>
      </c>
      <c r="D258" s="340">
        <v>55.8818631736331</v>
      </c>
    </row>
    <row r="259" spans="3:4">
      <c r="C259" s="10">
        <v>1974</v>
      </c>
      <c r="D259" s="340">
        <v>56.036646830536199</v>
      </c>
    </row>
    <row r="260" spans="3:4">
      <c r="C260" s="10">
        <v>1975</v>
      </c>
      <c r="D260" s="340">
        <v>56.241897568252497</v>
      </c>
    </row>
    <row r="261" spans="3:4">
      <c r="C261" s="10">
        <v>1976</v>
      </c>
      <c r="D261" s="340">
        <v>56.2877998276985</v>
      </c>
    </row>
    <row r="262" spans="3:4">
      <c r="C262" s="10">
        <v>1977</v>
      </c>
      <c r="D262" s="340">
        <v>56.409191419487499</v>
      </c>
    </row>
    <row r="263" spans="3:4">
      <c r="C263" s="10">
        <v>1978</v>
      </c>
      <c r="D263" s="340">
        <v>56.580122560571802</v>
      </c>
    </row>
    <row r="264" spans="3:4">
      <c r="C264" s="10">
        <v>1979</v>
      </c>
      <c r="D264" s="340">
        <v>56.767508707098202</v>
      </c>
    </row>
    <row r="265" spans="3:4">
      <c r="C265" s="10">
        <v>1980</v>
      </c>
      <c r="D265" s="340">
        <v>56.952720393280899</v>
      </c>
    </row>
    <row r="266" spans="3:4">
      <c r="C266" s="10">
        <v>1981</v>
      </c>
      <c r="D266" s="340">
        <v>57.005520631665902</v>
      </c>
    </row>
    <row r="267" spans="3:4">
      <c r="C267" s="10">
        <v>1982</v>
      </c>
      <c r="D267" s="340">
        <v>57.071152730943702</v>
      </c>
    </row>
    <row r="268" spans="3:4">
      <c r="C268" s="10">
        <v>1983</v>
      </c>
      <c r="D268" s="340">
        <v>57.157905292336601</v>
      </c>
    </row>
    <row r="269" spans="3:4">
      <c r="C269" s="10">
        <v>1984</v>
      </c>
      <c r="D269" s="340">
        <v>57.2851603950838</v>
      </c>
    </row>
    <row r="270" spans="3:4">
      <c r="C270" s="10">
        <v>1985</v>
      </c>
      <c r="D270" s="340">
        <v>57.460821870333298</v>
      </c>
    </row>
    <row r="271" spans="3:4">
      <c r="C271" s="10">
        <v>1986</v>
      </c>
      <c r="D271" s="340">
        <v>57.502037797398799</v>
      </c>
    </row>
    <row r="272" spans="3:4">
      <c r="C272" s="10">
        <v>1987</v>
      </c>
      <c r="D272" s="340">
        <v>57.629266853376102</v>
      </c>
    </row>
    <row r="273" spans="3:4">
      <c r="C273" s="10">
        <v>1988</v>
      </c>
      <c r="D273" s="340">
        <v>57.818005658572801</v>
      </c>
    </row>
    <row r="274" spans="3:4">
      <c r="C274" s="10">
        <v>1989</v>
      </c>
      <c r="D274" s="340">
        <v>58.039296933307803</v>
      </c>
    </row>
    <row r="275" spans="3:4">
      <c r="C275" s="10">
        <v>1990</v>
      </c>
      <c r="D275" s="340">
        <v>58.2803802729401</v>
      </c>
    </row>
    <row r="276" spans="3:4">
      <c r="C276" s="10">
        <v>1991</v>
      </c>
      <c r="D276" s="340">
        <v>58.447145202487498</v>
      </c>
    </row>
    <row r="277" spans="3:4">
      <c r="C277" s="10">
        <v>1992</v>
      </c>
      <c r="D277" s="340">
        <v>58.647597901811899</v>
      </c>
    </row>
    <row r="278" spans="3:4">
      <c r="C278" s="10">
        <v>1993</v>
      </c>
      <c r="D278" s="340">
        <v>58.883314342483601</v>
      </c>
    </row>
    <row r="279" spans="3:4">
      <c r="C279" s="10">
        <v>1994</v>
      </c>
      <c r="D279" s="340">
        <v>59.159655557335</v>
      </c>
    </row>
    <row r="280" spans="3:4">
      <c r="C280" s="10">
        <v>1995</v>
      </c>
      <c r="D280" s="340">
        <v>59.4747849535242</v>
      </c>
    </row>
    <row r="281" spans="3:4">
      <c r="C281" s="10">
        <v>1996</v>
      </c>
      <c r="D281" s="340">
        <v>59.7353680218094</v>
      </c>
    </row>
    <row r="282" spans="3:4">
      <c r="C282" s="10">
        <v>1997</v>
      </c>
      <c r="D282" s="340">
        <v>60.030118163062198</v>
      </c>
    </row>
    <row r="283" spans="3:4">
      <c r="C283" s="10">
        <v>1998</v>
      </c>
      <c r="D283" s="340">
        <v>60.3544226922834</v>
      </c>
    </row>
    <row r="284" spans="3:4">
      <c r="C284" s="10">
        <v>1999</v>
      </c>
      <c r="D284" s="340">
        <v>60.7008273289022</v>
      </c>
    </row>
    <row r="285" spans="3:4">
      <c r="C285" s="10">
        <v>2000</v>
      </c>
      <c r="D285" s="340">
        <v>61.061483898335403</v>
      </c>
    </row>
    <row r="286" spans="3:4">
      <c r="C286" s="10">
        <v>2001</v>
      </c>
      <c r="D286" s="340">
        <v>61.335139028156199</v>
      </c>
    </row>
    <row r="287" spans="3:4">
      <c r="C287" s="10">
        <v>2002</v>
      </c>
      <c r="D287" s="340">
        <v>61.640067773794897</v>
      </c>
    </row>
    <row r="288" spans="3:4">
      <c r="C288" s="10">
        <v>2003</v>
      </c>
      <c r="D288" s="340">
        <v>61.964990847687901</v>
      </c>
    </row>
    <row r="289" spans="3:6">
      <c r="C289" s="10">
        <v>2004</v>
      </c>
      <c r="D289" s="340">
        <v>62.296914651522897</v>
      </c>
    </row>
    <row r="290" spans="3:6">
      <c r="C290" s="10">
        <v>2005</v>
      </c>
      <c r="D290" s="340">
        <v>62.628350327473697</v>
      </c>
    </row>
    <row r="291" spans="3:6">
      <c r="C291" s="10">
        <v>2006</v>
      </c>
      <c r="D291" s="340">
        <v>62.901122829201597</v>
      </c>
    </row>
    <row r="292" spans="3:6">
      <c r="C292" s="10">
        <v>2007</v>
      </c>
      <c r="D292" s="340">
        <v>63.176733668663402</v>
      </c>
    </row>
    <row r="293" spans="3:6">
      <c r="C293" s="10">
        <v>2008</v>
      </c>
      <c r="D293" s="340">
        <v>63.4600966833546</v>
      </c>
    </row>
    <row r="294" spans="3:6">
      <c r="C294" s="10">
        <v>2009</v>
      </c>
      <c r="D294" s="340">
        <v>63.767225649257099</v>
      </c>
    </row>
    <row r="295" spans="3:6">
      <c r="C295" s="10">
        <v>2010</v>
      </c>
      <c r="D295" s="340">
        <v>64.106878461391602</v>
      </c>
    </row>
    <row r="296" spans="3:6">
      <c r="C296" s="10">
        <v>2011</v>
      </c>
      <c r="D296" s="340">
        <v>64.398204251091201</v>
      </c>
    </row>
    <row r="297" spans="3:6">
      <c r="C297" s="10">
        <v>2012</v>
      </c>
      <c r="D297" s="340">
        <v>64.7476356571797</v>
      </c>
    </row>
    <row r="298" spans="3:6">
      <c r="C298" s="10">
        <v>2013</v>
      </c>
      <c r="D298" s="340">
        <v>65.125532756291094</v>
      </c>
    </row>
    <row r="299" spans="3:6">
      <c r="C299" s="10">
        <v>2014</v>
      </c>
      <c r="D299" s="340">
        <v>65.487397071293003</v>
      </c>
    </row>
    <row r="300" spans="3:6">
      <c r="C300" s="10">
        <v>2015</v>
      </c>
      <c r="D300" s="340">
        <v>65.808715533036406</v>
      </c>
    </row>
    <row r="301" spans="3:6">
      <c r="C301" s="10">
        <v>2016</v>
      </c>
      <c r="D301" s="340">
        <v>66.120422439271707</v>
      </c>
    </row>
    <row r="302" spans="3:6">
      <c r="C302" s="10">
        <v>2017</v>
      </c>
      <c r="D302" s="340">
        <v>66.364371346984996</v>
      </c>
    </row>
    <row r="303" spans="3:6" ht="17" thickBot="1">
      <c r="C303" s="12">
        <v>2018</v>
      </c>
      <c r="D303" s="341">
        <v>66.5726244091545</v>
      </c>
    </row>
    <row r="304" spans="3:6">
      <c r="C304" s="297">
        <v>2019</v>
      </c>
      <c r="D304" s="287">
        <f>_xlfn.FORECAST.ETS(C304,$D$245:$D$303,$C$245:$C$303,1)</f>
        <v>66.819287738122483</v>
      </c>
      <c r="E304" s="18"/>
      <c r="F304" s="18"/>
    </row>
    <row r="305" spans="3:7">
      <c r="C305" s="298">
        <v>2020</v>
      </c>
      <c r="D305" s="288">
        <f t="shared" ref="D305:D309" si="0">_xlfn.FORECAST.ETS(C305,$D$245:$D$303,$C$245:$C$303,1)</f>
        <v>67.065797693441112</v>
      </c>
    </row>
    <row r="306" spans="3:7">
      <c r="C306" s="298">
        <v>2021</v>
      </c>
      <c r="D306" s="288">
        <f t="shared" si="0"/>
        <v>67.312307648759727</v>
      </c>
      <c r="G306" s="300" t="s">
        <v>784</v>
      </c>
    </row>
    <row r="307" spans="3:7">
      <c r="C307" s="298">
        <v>2022</v>
      </c>
      <c r="D307" s="288">
        <f t="shared" si="0"/>
        <v>67.558817604078342</v>
      </c>
    </row>
    <row r="308" spans="3:7">
      <c r="C308" s="298">
        <v>2023</v>
      </c>
      <c r="D308" s="288">
        <f t="shared" si="0"/>
        <v>67.805327559396972</v>
      </c>
    </row>
    <row r="309" spans="3:7" ht="17" thickBot="1">
      <c r="C309" s="299">
        <v>2024</v>
      </c>
      <c r="D309" s="289">
        <f t="shared" si="0"/>
        <v>68.051837514715587</v>
      </c>
    </row>
    <row r="310" spans="3:7">
      <c r="C310" s="388" t="s">
        <v>799</v>
      </c>
      <c r="D310" s="388"/>
      <c r="E310" s="388"/>
      <c r="F310" s="388"/>
    </row>
    <row r="322" spans="2:21" ht="17" thickBot="1"/>
    <row r="323" spans="2:21" ht="17" thickBot="1">
      <c r="B323" s="385"/>
      <c r="C323" s="386"/>
      <c r="D323" s="386"/>
      <c r="E323" s="386"/>
      <c r="F323" s="386"/>
      <c r="G323" s="386"/>
      <c r="H323" s="386"/>
      <c r="I323" s="386"/>
      <c r="J323" s="386"/>
      <c r="K323" s="386"/>
      <c r="L323" s="386"/>
      <c r="M323" s="386"/>
      <c r="N323" s="386"/>
      <c r="O323" s="386"/>
      <c r="P323" s="386"/>
      <c r="Q323" s="386"/>
      <c r="R323" s="386"/>
      <c r="S323" s="386"/>
      <c r="T323" s="386"/>
      <c r="U323" s="387"/>
    </row>
  </sheetData>
  <mergeCells count="12">
    <mergeCell ref="C80:T80"/>
    <mergeCell ref="C84:D84"/>
    <mergeCell ref="C154:V154"/>
    <mergeCell ref="C3:T3"/>
    <mergeCell ref="C7:T7"/>
    <mergeCell ref="C11:D11"/>
    <mergeCell ref="B323:U323"/>
    <mergeCell ref="C310:F310"/>
    <mergeCell ref="C236:D236"/>
    <mergeCell ref="C158:D158"/>
    <mergeCell ref="C229:F229"/>
    <mergeCell ref="C232:V232"/>
  </mergeCells>
  <pageMargins left="0.7" right="0.7" top="0.75" bottom="0.75" header="0.3" footer="0.3"/>
  <drawing r:id="rId1"/>
  <pictur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7E8B4-1DD9-2642-845D-F11E5979EF4A}">
  <sheetPr>
    <tabColor theme="5"/>
  </sheetPr>
  <dimension ref="A14:CE45"/>
  <sheetViews>
    <sheetView topLeftCell="A15" zoomScale="66" zoomScaleNormal="35" workbookViewId="0">
      <selection activeCell="D26" sqref="D26"/>
    </sheetView>
  </sheetViews>
  <sheetFormatPr baseColWidth="10" defaultRowHeight="19"/>
  <cols>
    <col min="1" max="3" width="10.83203125" style="148"/>
    <col min="4" max="4" width="19.33203125" style="148" customWidth="1"/>
    <col min="5" max="5" width="24.33203125" style="148" customWidth="1"/>
    <col min="6" max="6" width="25.6640625" style="148" customWidth="1"/>
    <col min="7" max="7" width="57.5" style="148" customWidth="1"/>
    <col min="8" max="8" width="15.83203125" style="148" customWidth="1"/>
    <col min="9" max="9" width="28.1640625" style="148" customWidth="1"/>
    <col min="10" max="10" width="30.33203125" style="148" customWidth="1"/>
    <col min="11" max="11" width="31.1640625" style="148" customWidth="1"/>
    <col min="12" max="12" width="31" style="148" customWidth="1"/>
    <col min="13" max="13" width="23.1640625" style="148" customWidth="1"/>
    <col min="14" max="14" width="38.1640625" style="148" customWidth="1"/>
    <col min="15" max="15" width="25.83203125" style="148" customWidth="1"/>
    <col min="16" max="16" width="18.83203125" style="148" customWidth="1"/>
    <col min="17" max="17" width="22.1640625" style="148" customWidth="1"/>
    <col min="18" max="18" width="32.1640625" style="148" customWidth="1"/>
    <col min="19" max="19" width="11.5" style="148" bestFit="1" customWidth="1"/>
    <col min="20" max="20" width="20.5" style="148" customWidth="1"/>
    <col min="21" max="21" width="20.83203125" style="148" customWidth="1"/>
    <col min="22" max="22" width="15.5" style="148" customWidth="1"/>
    <col min="23" max="23" width="14.1640625" style="148" customWidth="1"/>
    <col min="24" max="24" width="16.1640625" style="148" customWidth="1"/>
    <col min="25" max="25" width="13.5" style="148" bestFit="1" customWidth="1"/>
    <col min="26" max="26" width="11.1640625" style="148" bestFit="1" customWidth="1"/>
    <col min="27" max="29" width="13.5" style="148" bestFit="1" customWidth="1"/>
    <col min="30" max="30" width="11.1640625" style="148" bestFit="1" customWidth="1"/>
    <col min="31" max="31" width="12.1640625" style="148" bestFit="1" customWidth="1"/>
    <col min="32" max="32" width="11.1640625" style="148" bestFit="1" customWidth="1"/>
    <col min="33" max="33" width="13.5" style="148" bestFit="1" customWidth="1"/>
    <col min="34" max="34" width="11.1640625" style="148" bestFit="1" customWidth="1"/>
    <col min="35" max="35" width="12.1640625" style="148" bestFit="1" customWidth="1"/>
    <col min="36" max="36" width="11.1640625" style="148" bestFit="1" customWidth="1"/>
    <col min="37" max="37" width="12.1640625" style="148" bestFit="1" customWidth="1"/>
    <col min="38" max="38" width="11.1640625" style="148" bestFit="1" customWidth="1"/>
    <col min="39" max="39" width="18.1640625" style="148" bestFit="1" customWidth="1"/>
    <col min="40" max="40" width="11.1640625" style="148" bestFit="1" customWidth="1"/>
    <col min="41" max="41" width="13.5" style="148" bestFit="1" customWidth="1"/>
    <col min="42" max="42" width="12.1640625" style="148" bestFit="1" customWidth="1"/>
    <col min="43" max="43" width="18.1640625" style="148" bestFit="1" customWidth="1"/>
    <col min="44" max="44" width="11.1640625" style="148" bestFit="1" customWidth="1"/>
    <col min="45" max="45" width="18.1640625" style="148" bestFit="1" customWidth="1"/>
    <col min="46" max="46" width="11.1640625" style="148" bestFit="1" customWidth="1"/>
    <col min="47" max="47" width="18.1640625" style="148" bestFit="1" customWidth="1"/>
    <col min="48" max="48" width="11.1640625" style="148" bestFit="1" customWidth="1"/>
    <col min="49" max="49" width="18.1640625" style="148" bestFit="1" customWidth="1"/>
    <col min="50" max="50" width="11.1640625" style="148" bestFit="1" customWidth="1"/>
    <col min="51" max="51" width="18.1640625" style="148" bestFit="1" customWidth="1"/>
    <col min="52" max="52" width="11.1640625" style="148" bestFit="1" customWidth="1"/>
    <col min="53" max="53" width="15.5" style="148" bestFit="1" customWidth="1"/>
    <col min="54" max="54" width="14.83203125" style="148" bestFit="1" customWidth="1"/>
    <col min="55" max="56" width="13.5" style="148" bestFit="1" customWidth="1"/>
    <col min="57" max="57" width="11.1640625" style="148" bestFit="1" customWidth="1"/>
    <col min="58" max="58" width="13.5" style="148" bestFit="1" customWidth="1"/>
    <col min="59" max="59" width="18.1640625" style="148" bestFit="1" customWidth="1"/>
    <col min="60" max="60" width="13.5" style="148" bestFit="1" customWidth="1"/>
    <col min="61" max="61" width="12.1640625" style="148" bestFit="1" customWidth="1"/>
    <col min="62" max="62" width="24.1640625" style="148" bestFit="1" customWidth="1"/>
    <col min="63" max="63" width="16.1640625" style="148" bestFit="1" customWidth="1"/>
    <col min="64" max="64" width="24.83203125" style="148" bestFit="1" customWidth="1"/>
    <col min="65" max="16384" width="10.83203125" style="148"/>
  </cols>
  <sheetData>
    <row r="14" spans="4:22">
      <c r="D14" s="156"/>
      <c r="E14" s="156"/>
      <c r="F14" s="156"/>
      <c r="G14" s="156"/>
      <c r="H14" s="156"/>
      <c r="I14" s="156"/>
      <c r="J14" s="156"/>
      <c r="K14" s="156"/>
      <c r="L14" s="156"/>
      <c r="M14" s="156"/>
      <c r="N14" s="156"/>
      <c r="O14" s="156"/>
      <c r="P14" s="156"/>
      <c r="Q14" s="156"/>
      <c r="R14" s="156"/>
      <c r="S14" s="156"/>
      <c r="T14" s="156"/>
      <c r="U14" s="156"/>
      <c r="V14" s="156"/>
    </row>
    <row r="19" spans="1:83" ht="20" thickBot="1">
      <c r="D19" s="157"/>
      <c r="E19" s="158"/>
      <c r="F19" s="158"/>
      <c r="G19" s="156"/>
      <c r="H19" s="156"/>
      <c r="I19" s="156"/>
      <c r="J19" s="159"/>
      <c r="K19" s="162"/>
      <c r="L19" s="162"/>
      <c r="M19" s="156"/>
      <c r="N19" s="156"/>
      <c r="O19" s="156"/>
      <c r="P19" s="157"/>
      <c r="Q19" s="163"/>
      <c r="R19" s="163"/>
      <c r="S19" s="156"/>
      <c r="T19" s="156"/>
      <c r="U19" s="157"/>
      <c r="V19" s="164"/>
    </row>
    <row r="20" spans="1:83" ht="133" thickBot="1">
      <c r="D20" s="250" t="s">
        <v>569</v>
      </c>
      <c r="E20" s="251" t="s">
        <v>570</v>
      </c>
      <c r="F20" s="251" t="s">
        <v>571</v>
      </c>
      <c r="G20" s="251" t="s">
        <v>572</v>
      </c>
      <c r="H20" s="251" t="s">
        <v>573</v>
      </c>
      <c r="I20" s="251" t="s">
        <v>574</v>
      </c>
      <c r="J20" s="251" t="s">
        <v>575</v>
      </c>
      <c r="K20" s="251" t="s">
        <v>576</v>
      </c>
      <c r="L20" s="251" t="s">
        <v>577</v>
      </c>
      <c r="M20" s="251" t="s">
        <v>578</v>
      </c>
      <c r="N20" s="251" t="s">
        <v>579</v>
      </c>
      <c r="O20" s="251" t="s">
        <v>580</v>
      </c>
      <c r="P20" s="251" t="s">
        <v>581</v>
      </c>
      <c r="Q20" s="251" t="s">
        <v>582</v>
      </c>
      <c r="R20" s="251" t="s">
        <v>583</v>
      </c>
      <c r="S20" s="251" t="s">
        <v>498</v>
      </c>
      <c r="T20" s="251" t="s">
        <v>584</v>
      </c>
      <c r="U20" s="251" t="s">
        <v>585</v>
      </c>
      <c r="V20" s="251" t="s">
        <v>147</v>
      </c>
      <c r="W20" s="251" t="s">
        <v>586</v>
      </c>
      <c r="X20" s="251" t="s">
        <v>587</v>
      </c>
      <c r="Y20" s="251" t="s">
        <v>588</v>
      </c>
      <c r="Z20" s="251" t="s">
        <v>589</v>
      </c>
      <c r="AA20" s="251" t="s">
        <v>590</v>
      </c>
      <c r="AB20" s="251" t="s">
        <v>591</v>
      </c>
      <c r="AC20" s="251" t="s">
        <v>592</v>
      </c>
      <c r="AD20" s="251" t="s">
        <v>593</v>
      </c>
      <c r="AE20" s="251" t="s">
        <v>594</v>
      </c>
      <c r="AF20" s="251" t="s">
        <v>595</v>
      </c>
      <c r="AG20" s="251" t="s">
        <v>596</v>
      </c>
      <c r="AH20" s="251" t="s">
        <v>597</v>
      </c>
      <c r="AI20" s="251" t="s">
        <v>598</v>
      </c>
      <c r="AJ20" s="251" t="s">
        <v>599</v>
      </c>
      <c r="AK20" s="251" t="s">
        <v>600</v>
      </c>
      <c r="AL20" s="251" t="s">
        <v>601</v>
      </c>
      <c r="AM20" s="251" t="s">
        <v>602</v>
      </c>
      <c r="AN20" s="251" t="s">
        <v>603</v>
      </c>
      <c r="AO20" s="251" t="s">
        <v>604</v>
      </c>
      <c r="AP20" s="251" t="s">
        <v>605</v>
      </c>
      <c r="AQ20" s="251" t="s">
        <v>606</v>
      </c>
      <c r="AR20" s="251" t="s">
        <v>607</v>
      </c>
      <c r="AS20" s="251" t="s">
        <v>608</v>
      </c>
      <c r="AT20" s="251" t="s">
        <v>609</v>
      </c>
      <c r="AU20" s="251" t="s">
        <v>610</v>
      </c>
      <c r="AV20" s="251" t="s">
        <v>611</v>
      </c>
      <c r="AW20" s="251" t="s">
        <v>612</v>
      </c>
      <c r="AX20" s="251" t="s">
        <v>613</v>
      </c>
      <c r="AY20" s="251" t="s">
        <v>614</v>
      </c>
      <c r="AZ20" s="251" t="s">
        <v>615</v>
      </c>
      <c r="BA20" s="251" t="s">
        <v>616</v>
      </c>
      <c r="BB20" s="251" t="s">
        <v>617</v>
      </c>
      <c r="BC20" s="251" t="s">
        <v>618</v>
      </c>
      <c r="BD20" s="251" t="s">
        <v>619</v>
      </c>
      <c r="BE20" s="251" t="s">
        <v>620</v>
      </c>
      <c r="BF20" s="251" t="s">
        <v>621</v>
      </c>
      <c r="BG20" s="251" t="s">
        <v>622</v>
      </c>
      <c r="BH20" s="251" t="s">
        <v>623</v>
      </c>
      <c r="BI20" s="251" t="s">
        <v>624</v>
      </c>
      <c r="BJ20" s="251" t="s">
        <v>625</v>
      </c>
      <c r="BK20" s="251" t="s">
        <v>626</v>
      </c>
      <c r="BL20" s="251" t="s">
        <v>627</v>
      </c>
      <c r="BM20" s="251" t="s">
        <v>628</v>
      </c>
      <c r="BN20" s="252" t="s">
        <v>629</v>
      </c>
    </row>
    <row r="21" spans="1:83" ht="182" customHeight="1">
      <c r="D21" s="195" t="s">
        <v>646</v>
      </c>
      <c r="E21" s="193" t="s">
        <v>647</v>
      </c>
      <c r="F21" s="181" t="s">
        <v>631</v>
      </c>
      <c r="G21" s="181" t="s">
        <v>648</v>
      </c>
      <c r="H21" s="181"/>
      <c r="I21" s="181" t="s">
        <v>633</v>
      </c>
      <c r="J21" s="181" t="s">
        <v>649</v>
      </c>
      <c r="K21" s="181" t="s">
        <v>650</v>
      </c>
      <c r="L21" s="181" t="s">
        <v>651</v>
      </c>
      <c r="M21" s="181" t="s">
        <v>652</v>
      </c>
      <c r="N21" s="181" t="s">
        <v>653</v>
      </c>
      <c r="O21" s="181" t="s">
        <v>639</v>
      </c>
      <c r="P21" s="182">
        <v>908.8</v>
      </c>
      <c r="Q21" s="181" t="s">
        <v>654</v>
      </c>
      <c r="R21" s="181" t="s">
        <v>655</v>
      </c>
      <c r="S21" s="183">
        <v>5000</v>
      </c>
      <c r="T21" s="181" t="s">
        <v>656</v>
      </c>
      <c r="U21" s="184">
        <v>2008</v>
      </c>
      <c r="V21" s="185">
        <v>206</v>
      </c>
      <c r="W21" s="181" t="s">
        <v>657</v>
      </c>
      <c r="X21" s="181" t="s">
        <v>644</v>
      </c>
      <c r="Y21" s="253">
        <v>-0.21</v>
      </c>
      <c r="Z21" s="187">
        <v>7</v>
      </c>
      <c r="AA21" s="186">
        <v>-0.01</v>
      </c>
      <c r="AB21" s="186">
        <v>-2.97</v>
      </c>
      <c r="AC21" s="186">
        <v>-0.62</v>
      </c>
      <c r="AD21" s="187">
        <v>5</v>
      </c>
      <c r="AE21" s="253">
        <v>0.01</v>
      </c>
      <c r="AF21" s="187">
        <v>64</v>
      </c>
      <c r="AG21" s="186">
        <v>-1.27</v>
      </c>
      <c r="AH21" s="187">
        <v>13</v>
      </c>
      <c r="AI21" s="186">
        <v>0.03</v>
      </c>
      <c r="AJ21" s="187">
        <v>88</v>
      </c>
      <c r="AK21" s="253">
        <v>0.01</v>
      </c>
      <c r="AL21" s="187">
        <v>64</v>
      </c>
      <c r="AM21" s="188">
        <v>3500.19</v>
      </c>
      <c r="AN21" s="187">
        <v>100</v>
      </c>
      <c r="AO21" s="188">
        <v>36.659999999999997</v>
      </c>
      <c r="AP21" s="186">
        <v>1.06</v>
      </c>
      <c r="AQ21" s="188">
        <v>2507.73</v>
      </c>
      <c r="AR21" s="187">
        <v>100</v>
      </c>
      <c r="AS21" s="188">
        <v>4133.24</v>
      </c>
      <c r="AT21" s="187">
        <v>100</v>
      </c>
      <c r="AU21" s="188">
        <v>2766.63</v>
      </c>
      <c r="AV21" s="187">
        <v>100</v>
      </c>
      <c r="AW21" s="188">
        <v>2248.83</v>
      </c>
      <c r="AX21" s="187">
        <v>100</v>
      </c>
      <c r="AY21" s="188">
        <v>4133.24</v>
      </c>
      <c r="AZ21" s="187">
        <v>100</v>
      </c>
      <c r="BA21" s="187">
        <v>874261</v>
      </c>
      <c r="BB21" s="189">
        <v>-24952</v>
      </c>
      <c r="BC21" s="186">
        <v>-2.77</v>
      </c>
      <c r="BD21" s="187">
        <v>40498</v>
      </c>
      <c r="BE21" s="189">
        <v>-6</v>
      </c>
      <c r="BF21" s="186">
        <v>-0.01</v>
      </c>
      <c r="BG21" s="187">
        <v>1438276</v>
      </c>
      <c r="BH21" s="190">
        <v>141</v>
      </c>
      <c r="BI21" s="186">
        <v>0.01</v>
      </c>
      <c r="BJ21" s="191">
        <v>43843</v>
      </c>
      <c r="BK21" s="182">
        <v>3150</v>
      </c>
      <c r="BL21" s="191">
        <v>43807</v>
      </c>
      <c r="BM21" s="181" t="s">
        <v>645</v>
      </c>
      <c r="BN21" s="192" t="str">
        <f>HYPERLINK("https://my.pitchbook.com?c=56174-23", "View company online")</f>
        <v>View company online</v>
      </c>
    </row>
    <row r="22" spans="1:83" ht="141" thickBot="1">
      <c r="D22" s="196" t="s">
        <v>630</v>
      </c>
      <c r="E22" s="194" t="s">
        <v>58</v>
      </c>
      <c r="F22" s="150" t="s">
        <v>631</v>
      </c>
      <c r="G22" s="150" t="s">
        <v>632</v>
      </c>
      <c r="H22" s="150"/>
      <c r="I22" s="150" t="s">
        <v>633</v>
      </c>
      <c r="J22" s="150" t="s">
        <v>634</v>
      </c>
      <c r="K22" s="150" t="s">
        <v>635</v>
      </c>
      <c r="L22" s="150" t="s">
        <v>636</v>
      </c>
      <c r="M22" s="150" t="s">
        <v>637</v>
      </c>
      <c r="N22" s="150" t="s">
        <v>638</v>
      </c>
      <c r="O22" s="150" t="s">
        <v>639</v>
      </c>
      <c r="P22" s="151">
        <v>1995.5</v>
      </c>
      <c r="Q22" s="150" t="s">
        <v>640</v>
      </c>
      <c r="R22" s="150" t="s">
        <v>641</v>
      </c>
      <c r="S22" s="152">
        <v>8000</v>
      </c>
      <c r="T22" s="150" t="s">
        <v>642</v>
      </c>
      <c r="U22" s="153">
        <v>2014</v>
      </c>
      <c r="V22" s="154">
        <v>185.31</v>
      </c>
      <c r="W22" s="150" t="s">
        <v>643</v>
      </c>
      <c r="X22" s="150" t="s">
        <v>644</v>
      </c>
      <c r="Y22" s="254">
        <v>0.84</v>
      </c>
      <c r="Z22" s="176">
        <v>95</v>
      </c>
      <c r="AA22" s="155">
        <v>0.01</v>
      </c>
      <c r="AB22" s="155">
        <v>1.52</v>
      </c>
      <c r="AC22" s="155">
        <v>-1.03</v>
      </c>
      <c r="AD22" s="176">
        <v>4</v>
      </c>
      <c r="AE22" s="254">
        <v>0.5</v>
      </c>
      <c r="AF22" s="176">
        <v>96</v>
      </c>
      <c r="AG22" s="155">
        <v>-3.3</v>
      </c>
      <c r="AH22" s="176">
        <v>8</v>
      </c>
      <c r="AI22" s="155">
        <v>1.23</v>
      </c>
      <c r="AJ22" s="176">
        <v>97</v>
      </c>
      <c r="AK22" s="254">
        <v>0.5</v>
      </c>
      <c r="AL22" s="176">
        <v>96</v>
      </c>
      <c r="AM22" s="177">
        <v>113.51</v>
      </c>
      <c r="AN22" s="176">
        <v>100</v>
      </c>
      <c r="AO22" s="177">
        <v>1.69</v>
      </c>
      <c r="AP22" s="155">
        <v>1.51</v>
      </c>
      <c r="AQ22" s="177">
        <v>88.96</v>
      </c>
      <c r="AR22" s="176">
        <v>99</v>
      </c>
      <c r="AS22" s="177">
        <v>293.69</v>
      </c>
      <c r="AT22" s="176">
        <v>99</v>
      </c>
      <c r="AU22" s="177">
        <v>63.91</v>
      </c>
      <c r="AV22" s="176">
        <v>97</v>
      </c>
      <c r="AW22" s="177">
        <v>114</v>
      </c>
      <c r="AX22" s="176">
        <v>99</v>
      </c>
      <c r="AY22" s="177">
        <v>293.69</v>
      </c>
      <c r="AZ22" s="176">
        <v>99</v>
      </c>
      <c r="BA22" s="176">
        <v>20360</v>
      </c>
      <c r="BB22" s="178">
        <v>-683</v>
      </c>
      <c r="BC22" s="155">
        <v>-3.25</v>
      </c>
      <c r="BD22" s="176">
        <v>2043</v>
      </c>
      <c r="BE22" s="178">
        <v>23</v>
      </c>
      <c r="BF22" s="155">
        <v>1.1399999999999999</v>
      </c>
      <c r="BG22" s="176">
        <v>102033</v>
      </c>
      <c r="BH22" s="179">
        <v>517</v>
      </c>
      <c r="BI22" s="155">
        <v>0.51</v>
      </c>
      <c r="BJ22" s="180">
        <v>43861</v>
      </c>
      <c r="BK22" s="151">
        <v>4000</v>
      </c>
      <c r="BL22" s="180">
        <v>43661</v>
      </c>
      <c r="BM22" s="150" t="s">
        <v>645</v>
      </c>
      <c r="BN22" s="149" t="str">
        <f>HYPERLINK("https://my.pitchbook.com?c=111099-25", "View company online")</f>
        <v>View company online</v>
      </c>
    </row>
    <row r="23" spans="1:83" ht="31" customHeight="1">
      <c r="D23" s="157"/>
      <c r="E23" s="158"/>
      <c r="F23" s="158"/>
      <c r="G23" s="156"/>
      <c r="H23" s="156"/>
      <c r="I23" s="156"/>
      <c r="J23" s="159"/>
      <c r="K23" s="158"/>
      <c r="L23" s="158"/>
      <c r="M23" s="156"/>
      <c r="N23" s="156"/>
      <c r="O23" s="156"/>
      <c r="P23" s="157"/>
      <c r="Q23" s="160"/>
      <c r="R23" s="160"/>
      <c r="S23" s="156"/>
      <c r="T23" s="156"/>
      <c r="U23" s="157"/>
      <c r="V23" s="164"/>
    </row>
    <row r="24" spans="1:83" ht="28" customHeight="1">
      <c r="D24" s="443" t="s">
        <v>658</v>
      </c>
      <c r="E24" s="443"/>
      <c r="F24" s="443"/>
      <c r="G24" s="443"/>
      <c r="H24" s="443"/>
      <c r="I24" s="443"/>
      <c r="J24" s="443"/>
      <c r="K24" s="443"/>
      <c r="L24" s="166"/>
      <c r="M24" s="156"/>
      <c r="N24" s="156"/>
      <c r="O24" s="156"/>
      <c r="P24" s="157"/>
      <c r="Q24" s="165"/>
      <c r="R24" s="165"/>
      <c r="S24" s="156"/>
      <c r="T24" s="156"/>
      <c r="U24" s="157"/>
      <c r="V24" s="161"/>
    </row>
    <row r="25" spans="1:83">
      <c r="D25" s="157"/>
      <c r="E25" s="158"/>
      <c r="F25" s="158"/>
      <c r="G25" s="156"/>
      <c r="H25" s="156"/>
      <c r="I25" s="156"/>
      <c r="J25" s="159"/>
      <c r="K25" s="158"/>
      <c r="L25" s="158"/>
      <c r="M25" s="156"/>
      <c r="N25" s="156"/>
      <c r="O25" s="156"/>
      <c r="P25" s="157"/>
      <c r="Q25" s="164"/>
      <c r="R25" s="164"/>
      <c r="S25" s="156"/>
      <c r="T25" s="156"/>
      <c r="U25" s="157"/>
      <c r="V25" s="164"/>
    </row>
    <row r="26" spans="1:83">
      <c r="D26" s="157"/>
      <c r="E26" s="158"/>
      <c r="F26" s="158"/>
      <c r="G26" s="156"/>
      <c r="H26" s="156"/>
      <c r="I26" s="156"/>
      <c r="J26" s="159"/>
      <c r="K26" s="167"/>
      <c r="L26" s="167"/>
      <c r="M26" s="156"/>
      <c r="N26" s="156"/>
      <c r="O26" s="156"/>
      <c r="P26" s="157"/>
      <c r="Q26" s="165"/>
      <c r="R26" s="165"/>
      <c r="S26" s="156"/>
      <c r="T26" s="156"/>
      <c r="U26" s="157"/>
      <c r="V26" s="161"/>
    </row>
    <row r="27" spans="1:83">
      <c r="A27" s="156"/>
      <c r="B27" s="156"/>
      <c r="C27" s="156"/>
      <c r="D27" s="255"/>
      <c r="E27" s="255"/>
      <c r="F27" s="255"/>
      <c r="G27" s="255"/>
      <c r="H27" s="255"/>
      <c r="I27" s="255"/>
      <c r="J27" s="255"/>
      <c r="K27" s="255"/>
      <c r="L27" s="255"/>
      <c r="M27" s="255"/>
      <c r="N27" s="255"/>
      <c r="O27" s="255"/>
      <c r="P27" s="255"/>
      <c r="Q27" s="255"/>
      <c r="R27" s="255"/>
      <c r="S27" s="255"/>
      <c r="T27" s="255"/>
      <c r="U27" s="255"/>
      <c r="V27" s="255"/>
      <c r="W27" s="255"/>
      <c r="X27" s="255"/>
      <c r="Y27" s="255"/>
      <c r="Z27" s="255"/>
      <c r="AA27" s="255"/>
      <c r="AB27" s="255"/>
      <c r="AC27" s="255"/>
      <c r="AD27" s="255"/>
      <c r="AE27" s="255"/>
      <c r="AF27" s="255"/>
      <c r="AG27" s="255"/>
      <c r="AH27" s="255"/>
      <c r="AI27" s="255"/>
      <c r="AJ27" s="255"/>
      <c r="AK27" s="255"/>
      <c r="AL27" s="255"/>
      <c r="AM27" s="255"/>
      <c r="AN27" s="255"/>
      <c r="AO27" s="255"/>
      <c r="AP27" s="255"/>
      <c r="AQ27" s="255"/>
      <c r="AR27" s="255"/>
      <c r="AS27" s="255"/>
      <c r="AT27" s="255"/>
      <c r="AU27" s="255"/>
      <c r="AV27" s="255"/>
      <c r="AW27" s="255"/>
      <c r="AX27" s="255"/>
      <c r="AY27" s="255"/>
      <c r="AZ27" s="255"/>
      <c r="BA27" s="255"/>
      <c r="BB27" s="255"/>
      <c r="BC27" s="255"/>
      <c r="BD27" s="255"/>
      <c r="BE27" s="255"/>
      <c r="BF27" s="255"/>
      <c r="BG27" s="255"/>
      <c r="BH27" s="255"/>
      <c r="BI27" s="255"/>
      <c r="BJ27" s="255"/>
      <c r="BK27" s="255"/>
      <c r="BL27" s="255"/>
      <c r="BM27" s="255"/>
      <c r="BN27" s="255"/>
      <c r="BO27" s="255"/>
      <c r="BP27" s="255"/>
      <c r="BQ27" s="255"/>
      <c r="BR27" s="255"/>
      <c r="BS27" s="255"/>
      <c r="BT27" s="255"/>
      <c r="BU27" s="255"/>
      <c r="BV27" s="255"/>
      <c r="BW27" s="255"/>
      <c r="BX27" s="255"/>
      <c r="BY27" s="255"/>
      <c r="BZ27" s="255"/>
      <c r="CA27" s="255"/>
      <c r="CB27" s="255"/>
      <c r="CC27" s="255"/>
      <c r="CD27" s="255"/>
      <c r="CE27" s="255"/>
    </row>
    <row r="29" spans="1:83">
      <c r="D29" s="156"/>
      <c r="E29" s="156"/>
      <c r="F29" s="248"/>
      <c r="G29" s="248"/>
      <c r="H29" s="248"/>
      <c r="I29" s="156"/>
      <c r="J29" s="159"/>
      <c r="K29" s="167"/>
      <c r="L29" s="167"/>
      <c r="M29" s="156"/>
      <c r="N29" s="156"/>
      <c r="O29" s="156"/>
      <c r="P29" s="157"/>
      <c r="Q29" s="164"/>
      <c r="R29" s="164"/>
      <c r="S29" s="156"/>
      <c r="T29" s="156"/>
      <c r="U29" s="157"/>
      <c r="V29" s="164"/>
    </row>
    <row r="30" spans="1:83">
      <c r="F30" s="248"/>
      <c r="G30" s="248"/>
      <c r="H30" s="248"/>
      <c r="I30" s="156"/>
      <c r="J30" s="159"/>
      <c r="K30" s="167"/>
      <c r="L30" s="167"/>
      <c r="M30" s="156"/>
      <c r="N30" s="156"/>
      <c r="O30" s="156"/>
      <c r="P30" s="157"/>
      <c r="Q30" s="165"/>
      <c r="R30" s="165"/>
      <c r="S30" s="156"/>
      <c r="T30" s="156"/>
      <c r="U30" s="157"/>
      <c r="V30" s="161"/>
    </row>
    <row r="31" spans="1:83">
      <c r="F31" s="249"/>
      <c r="G31" s="249"/>
      <c r="H31" s="248"/>
      <c r="I31" s="156"/>
      <c r="J31" s="159"/>
      <c r="K31" s="167"/>
      <c r="L31" s="167"/>
      <c r="M31" s="156"/>
      <c r="N31" s="156"/>
      <c r="O31" s="156"/>
      <c r="P31" s="157"/>
      <c r="Q31" s="164"/>
      <c r="R31" s="164"/>
      <c r="S31" s="156"/>
      <c r="T31" s="156"/>
      <c r="U31" s="157"/>
      <c r="V31" s="164"/>
    </row>
    <row r="32" spans="1:83" ht="20" thickBot="1">
      <c r="D32" s="156"/>
      <c r="E32" s="156"/>
      <c r="F32" s="248"/>
      <c r="G32" s="248"/>
      <c r="H32" s="248"/>
      <c r="I32" s="156"/>
      <c r="J32" s="159"/>
      <c r="K32" s="167"/>
      <c r="L32" s="167"/>
      <c r="M32" s="156"/>
      <c r="N32" s="156"/>
      <c r="O32" s="156"/>
      <c r="P32" s="157"/>
      <c r="Q32" s="164"/>
      <c r="R32" s="164"/>
      <c r="S32" s="156"/>
      <c r="T32" s="156"/>
      <c r="U32" s="157"/>
      <c r="V32" s="168"/>
    </row>
    <row r="33" spans="1:83">
      <c r="D33" s="246" t="s">
        <v>736</v>
      </c>
      <c r="E33" s="247"/>
      <c r="F33" s="248"/>
      <c r="G33" s="248"/>
      <c r="H33" s="248"/>
      <c r="I33" s="156"/>
      <c r="J33" s="159"/>
      <c r="K33" s="169"/>
      <c r="L33" s="169"/>
      <c r="M33" s="156"/>
      <c r="N33" s="156"/>
      <c r="O33" s="156"/>
      <c r="P33" s="157"/>
      <c r="Q33" s="165"/>
      <c r="R33" s="165"/>
      <c r="S33" s="156"/>
      <c r="T33" s="156"/>
      <c r="U33" s="157"/>
      <c r="V33" s="165"/>
    </row>
    <row r="34" spans="1:83">
      <c r="D34" s="242" t="s">
        <v>646</v>
      </c>
      <c r="E34" s="244">
        <v>0.57999999999999996</v>
      </c>
      <c r="F34" s="248"/>
      <c r="G34" s="248"/>
      <c r="H34" s="248"/>
      <c r="I34" s="156"/>
      <c r="J34" s="159"/>
      <c r="K34" s="158"/>
      <c r="L34" s="158"/>
      <c r="M34" s="156"/>
      <c r="N34" s="156"/>
      <c r="O34" s="156"/>
      <c r="P34" s="157"/>
      <c r="Q34" s="164"/>
      <c r="R34" s="164"/>
      <c r="S34" s="156"/>
      <c r="T34" s="156"/>
      <c r="U34" s="157"/>
      <c r="V34" s="164"/>
    </row>
    <row r="35" spans="1:83">
      <c r="D35" s="242" t="s">
        <v>630</v>
      </c>
      <c r="E35" s="244">
        <v>0.3</v>
      </c>
      <c r="F35" s="248"/>
      <c r="G35" s="248"/>
      <c r="H35" s="248"/>
      <c r="I35" s="156"/>
      <c r="J35" s="159"/>
      <c r="K35" s="158"/>
      <c r="L35" s="158"/>
      <c r="M35" s="156"/>
      <c r="N35" s="156"/>
      <c r="O35" s="156"/>
      <c r="P35" s="157"/>
      <c r="Q35" s="165"/>
      <c r="R35" s="165"/>
      <c r="S35" s="156"/>
      <c r="T35" s="156"/>
      <c r="U35" s="157"/>
      <c r="V35" s="168"/>
    </row>
    <row r="36" spans="1:83" ht="20" thickBot="1">
      <c r="D36" s="243" t="s">
        <v>738</v>
      </c>
      <c r="E36" s="245">
        <v>0.12</v>
      </c>
      <c r="F36" s="248"/>
      <c r="G36" s="248"/>
      <c r="H36" s="248"/>
      <c r="I36" s="156"/>
      <c r="J36" s="159"/>
      <c r="K36" s="158"/>
      <c r="L36" s="158"/>
      <c r="M36" s="156"/>
      <c r="N36" s="156"/>
      <c r="O36" s="156"/>
      <c r="P36" s="157"/>
      <c r="Q36" s="164"/>
      <c r="R36" s="164"/>
      <c r="S36" s="156"/>
      <c r="T36" s="156"/>
      <c r="U36" s="157"/>
      <c r="V36" s="165"/>
    </row>
    <row r="37" spans="1:83">
      <c r="D37" s="156" t="s">
        <v>737</v>
      </c>
      <c r="E37" s="156"/>
      <c r="F37" s="248"/>
      <c r="G37" s="248"/>
      <c r="H37" s="248"/>
      <c r="I37" s="156"/>
      <c r="J37" s="156"/>
      <c r="K37" s="156"/>
      <c r="L37" s="156"/>
      <c r="M37" s="156"/>
      <c r="N37" s="156"/>
      <c r="O37" s="156"/>
      <c r="P37" s="156"/>
      <c r="Q37" s="156"/>
      <c r="R37" s="156"/>
      <c r="S37" s="156"/>
      <c r="T37" s="156"/>
      <c r="U37" s="157"/>
      <c r="V37" s="164"/>
    </row>
    <row r="38" spans="1:83">
      <c r="D38" s="156"/>
      <c r="E38" s="156"/>
      <c r="F38" s="248"/>
      <c r="G38" s="248"/>
      <c r="H38" s="248"/>
      <c r="I38" s="156"/>
      <c r="J38" s="156"/>
      <c r="K38" s="156"/>
      <c r="L38" s="156"/>
      <c r="M38" s="156"/>
      <c r="N38" s="156"/>
      <c r="O38" s="156"/>
      <c r="P38" s="156"/>
      <c r="Q38" s="156"/>
      <c r="R38" s="156"/>
      <c r="S38" s="156"/>
      <c r="T38" s="156"/>
      <c r="U38" s="157"/>
      <c r="V38" s="170"/>
    </row>
    <row r="39" spans="1:83">
      <c r="D39" s="156"/>
      <c r="E39" s="156"/>
      <c r="F39" s="156"/>
      <c r="G39" s="156"/>
      <c r="H39" s="156"/>
      <c r="I39" s="156"/>
      <c r="J39" s="156"/>
      <c r="K39" s="156"/>
      <c r="L39" s="156"/>
      <c r="M39" s="156"/>
      <c r="N39" s="156"/>
      <c r="O39" s="156"/>
      <c r="P39" s="156"/>
      <c r="Q39" s="156"/>
      <c r="R39" s="156"/>
      <c r="S39" s="156"/>
      <c r="T39" s="156"/>
      <c r="U39" s="157"/>
      <c r="V39" s="165"/>
    </row>
    <row r="40" spans="1:83">
      <c r="D40" s="156"/>
      <c r="E40" s="156"/>
      <c r="F40" s="156"/>
      <c r="G40" s="156"/>
      <c r="H40" s="156"/>
      <c r="I40" s="156"/>
      <c r="J40" s="156"/>
      <c r="K40" s="156"/>
      <c r="L40" s="156"/>
      <c r="M40" s="156"/>
      <c r="N40" s="156"/>
      <c r="O40" s="156"/>
      <c r="P40" s="156"/>
      <c r="Q40" s="156"/>
      <c r="R40" s="156"/>
      <c r="S40" s="156"/>
      <c r="T40" s="156"/>
      <c r="U40" s="157"/>
      <c r="V40" s="171"/>
    </row>
    <row r="41" spans="1:83">
      <c r="D41" s="156"/>
      <c r="E41" s="156"/>
      <c r="F41" s="156"/>
      <c r="G41" s="156"/>
      <c r="H41" s="156"/>
      <c r="I41" s="156"/>
      <c r="J41" s="156"/>
      <c r="K41" s="156"/>
      <c r="L41" s="156"/>
      <c r="M41" s="156"/>
      <c r="N41" s="156"/>
      <c r="O41" s="156"/>
      <c r="P41" s="156"/>
      <c r="Q41" s="156"/>
      <c r="R41" s="156"/>
      <c r="S41" s="156"/>
      <c r="T41" s="156"/>
      <c r="U41" s="157"/>
      <c r="V41" s="172"/>
    </row>
    <row r="42" spans="1:83" s="156" customFormat="1">
      <c r="A42" s="148"/>
      <c r="B42" s="148"/>
      <c r="C42" s="148"/>
      <c r="D42" s="256"/>
      <c r="E42" s="256"/>
      <c r="F42" s="256"/>
      <c r="G42" s="256"/>
      <c r="H42" s="256"/>
      <c r="I42" s="256"/>
      <c r="J42" s="256"/>
      <c r="K42" s="256"/>
      <c r="L42" s="256"/>
      <c r="M42" s="256"/>
      <c r="N42" s="256"/>
      <c r="O42" s="256"/>
      <c r="P42" s="256"/>
      <c r="Q42" s="256"/>
      <c r="R42" s="256"/>
      <c r="S42" s="256"/>
      <c r="T42" s="256"/>
      <c r="U42" s="256"/>
      <c r="V42" s="256"/>
      <c r="W42" s="256"/>
      <c r="X42" s="256"/>
      <c r="Y42" s="256"/>
      <c r="Z42" s="256"/>
      <c r="AA42" s="256"/>
      <c r="AB42" s="256"/>
      <c r="AC42" s="256"/>
      <c r="AD42" s="256"/>
      <c r="AE42" s="256"/>
      <c r="AF42" s="256"/>
      <c r="AG42" s="256"/>
      <c r="AH42" s="256"/>
      <c r="AI42" s="256"/>
      <c r="AJ42" s="256"/>
      <c r="AK42" s="256"/>
      <c r="AL42" s="256"/>
      <c r="AM42" s="256"/>
      <c r="AN42" s="256"/>
      <c r="AO42" s="256"/>
      <c r="AP42" s="256"/>
      <c r="AQ42" s="256"/>
      <c r="AR42" s="256"/>
      <c r="AS42" s="256"/>
      <c r="AT42" s="256"/>
      <c r="AU42" s="256"/>
      <c r="AV42" s="256"/>
      <c r="AW42" s="256"/>
      <c r="AX42" s="256"/>
      <c r="AY42" s="256"/>
      <c r="AZ42" s="256"/>
      <c r="BA42" s="256"/>
      <c r="BB42" s="256"/>
      <c r="BC42" s="256"/>
      <c r="BD42" s="256"/>
      <c r="BE42" s="256"/>
      <c r="BF42" s="256"/>
      <c r="BG42" s="256"/>
      <c r="BH42" s="256"/>
      <c r="BI42" s="256"/>
      <c r="BJ42" s="256"/>
      <c r="BK42" s="256"/>
      <c r="BL42" s="256"/>
      <c r="BM42" s="256"/>
      <c r="BN42" s="256"/>
      <c r="BO42" s="256"/>
      <c r="BP42" s="256"/>
      <c r="BQ42" s="256"/>
      <c r="BR42" s="256"/>
      <c r="BS42" s="256"/>
      <c r="BT42" s="256"/>
      <c r="BU42" s="256"/>
      <c r="BV42" s="256"/>
      <c r="BW42" s="256"/>
      <c r="BX42" s="256"/>
      <c r="BY42" s="256"/>
      <c r="BZ42" s="256"/>
      <c r="CA42" s="256"/>
      <c r="CB42" s="256"/>
      <c r="CC42" s="256"/>
      <c r="CD42" s="256"/>
      <c r="CE42" s="256"/>
    </row>
    <row r="43" spans="1:83">
      <c r="D43" s="156"/>
      <c r="E43" s="156"/>
      <c r="F43" s="156"/>
      <c r="G43" s="156"/>
      <c r="H43" s="156"/>
      <c r="I43" s="156"/>
      <c r="J43" s="156"/>
      <c r="K43" s="156"/>
      <c r="L43" s="156"/>
      <c r="M43" s="156"/>
      <c r="N43" s="156"/>
      <c r="O43" s="156"/>
      <c r="P43" s="156"/>
      <c r="Q43" s="156"/>
      <c r="R43" s="156"/>
      <c r="S43" s="156"/>
      <c r="T43" s="156"/>
      <c r="U43" s="157"/>
      <c r="V43" s="160"/>
    </row>
    <row r="44" spans="1:83">
      <c r="D44" s="156"/>
      <c r="E44" s="156"/>
      <c r="F44" s="156"/>
      <c r="G44" s="156"/>
      <c r="H44" s="156"/>
      <c r="I44" s="156"/>
      <c r="J44" s="156"/>
      <c r="K44" s="156"/>
      <c r="L44" s="156"/>
      <c r="M44" s="156"/>
      <c r="N44" s="156"/>
      <c r="O44" s="156"/>
      <c r="P44" s="156"/>
      <c r="Q44" s="156"/>
      <c r="R44" s="156"/>
      <c r="S44" s="156"/>
      <c r="T44" s="156"/>
      <c r="U44" s="157"/>
      <c r="V44" s="173"/>
    </row>
    <row r="45" spans="1:83">
      <c r="D45" s="156"/>
      <c r="E45" s="156"/>
      <c r="F45" s="156"/>
      <c r="G45" s="156"/>
      <c r="H45" s="156"/>
      <c r="I45" s="156"/>
      <c r="J45" s="156"/>
      <c r="K45" s="156"/>
      <c r="L45" s="156"/>
      <c r="M45" s="156"/>
      <c r="N45" s="156"/>
      <c r="O45" s="156"/>
      <c r="P45" s="156"/>
      <c r="Q45" s="156"/>
      <c r="R45" s="156"/>
      <c r="S45" s="156"/>
      <c r="T45" s="156"/>
      <c r="U45" s="156"/>
      <c r="V45" s="156"/>
    </row>
  </sheetData>
  <mergeCells count="1">
    <mergeCell ref="D24:K24"/>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90BC7-8629-8847-8F3A-EDF13329061B}">
  <sheetPr>
    <tabColor theme="5"/>
  </sheetPr>
  <dimension ref="A14:U69"/>
  <sheetViews>
    <sheetView zoomScale="85" zoomScaleNormal="85" workbookViewId="0">
      <selection activeCell="Q48" sqref="Q48"/>
    </sheetView>
  </sheetViews>
  <sheetFormatPr baseColWidth="10" defaultRowHeight="16"/>
  <cols>
    <col min="1" max="1" width="10.83203125" style="1"/>
    <col min="2" max="5" width="10.83203125" style="1" customWidth="1"/>
    <col min="6" max="16384" width="10.83203125" style="1"/>
  </cols>
  <sheetData>
    <row r="14" spans="2:11">
      <c r="B14" s="463" t="s">
        <v>566</v>
      </c>
      <c r="C14" s="463"/>
      <c r="D14" s="463"/>
      <c r="E14" s="463"/>
      <c r="F14" s="463"/>
      <c r="G14" s="463"/>
      <c r="H14" s="463"/>
      <c r="I14" s="463"/>
      <c r="J14" s="463"/>
      <c r="K14" s="463"/>
    </row>
    <row r="15" spans="2:11">
      <c r="B15" s="145" t="s">
        <v>298</v>
      </c>
      <c r="C15" s="460" t="s">
        <v>256</v>
      </c>
      <c r="D15" s="460"/>
      <c r="E15" s="460"/>
      <c r="F15" s="461" t="s">
        <v>567</v>
      </c>
      <c r="G15" s="461"/>
      <c r="H15" s="461"/>
      <c r="I15" s="462" t="s">
        <v>251</v>
      </c>
      <c r="J15" s="462"/>
      <c r="K15" s="462"/>
    </row>
    <row r="16" spans="2:11">
      <c r="B16" s="146">
        <v>43101</v>
      </c>
      <c r="C16" s="458">
        <v>14.63</v>
      </c>
      <c r="D16" s="458"/>
      <c r="E16" s="458"/>
      <c r="F16" s="458">
        <v>38.33</v>
      </c>
      <c r="G16" s="458"/>
      <c r="H16" s="458"/>
      <c r="I16" s="458">
        <v>38.39</v>
      </c>
      <c r="J16" s="458"/>
      <c r="K16" s="458"/>
    </row>
    <row r="17" spans="2:11">
      <c r="B17" s="146">
        <v>43252</v>
      </c>
      <c r="C17" s="458">
        <v>31.42</v>
      </c>
      <c r="D17" s="458"/>
      <c r="E17" s="458"/>
      <c r="F17" s="458">
        <v>26.27</v>
      </c>
      <c r="G17" s="458"/>
      <c r="H17" s="458"/>
      <c r="I17" s="458">
        <v>33.42</v>
      </c>
      <c r="J17" s="458"/>
      <c r="K17" s="458"/>
    </row>
    <row r="18" spans="2:11">
      <c r="B18" s="146">
        <v>43435</v>
      </c>
      <c r="C18" s="458">
        <v>26.25</v>
      </c>
      <c r="D18" s="458"/>
      <c r="E18" s="458"/>
      <c r="F18" s="458">
        <v>21.25</v>
      </c>
      <c r="G18" s="458"/>
      <c r="H18" s="458"/>
      <c r="I18" s="458">
        <v>48.5</v>
      </c>
      <c r="J18" s="458"/>
      <c r="K18" s="458"/>
    </row>
    <row r="37" spans="1:21">
      <c r="B37" s="147" t="s">
        <v>568</v>
      </c>
    </row>
    <row r="39" spans="1:21" ht="17" thickBot="1"/>
    <row r="40" spans="1:21" ht="17" thickBot="1">
      <c r="B40" s="440" t="s">
        <v>794</v>
      </c>
      <c r="C40" s="441"/>
      <c r="D40" s="441"/>
      <c r="E40" s="441"/>
      <c r="F40" s="441"/>
      <c r="G40" s="441"/>
      <c r="H40" s="441"/>
      <c r="I40" s="441"/>
      <c r="J40" s="441"/>
      <c r="K40" s="441"/>
      <c r="L40" s="441"/>
      <c r="M40" s="441"/>
      <c r="N40" s="441"/>
      <c r="O40" s="441"/>
      <c r="P40" s="441"/>
      <c r="Q40" s="441"/>
      <c r="R40" s="441"/>
      <c r="S40" s="441"/>
      <c r="T40" s="441"/>
      <c r="U40" s="442"/>
    </row>
    <row r="42" spans="1:21">
      <c r="A42" s="136"/>
      <c r="B42" s="459"/>
      <c r="C42" s="459"/>
      <c r="D42" s="459"/>
      <c r="E42" s="459"/>
      <c r="F42" s="459"/>
      <c r="G42" s="136"/>
    </row>
    <row r="43" spans="1:21">
      <c r="A43" s="136"/>
      <c r="B43" s="136"/>
      <c r="C43" s="136"/>
      <c r="D43" s="325"/>
      <c r="E43" s="325"/>
      <c r="F43" s="136"/>
      <c r="G43" s="136"/>
    </row>
    <row r="44" spans="1:21">
      <c r="A44" s="136"/>
      <c r="B44" s="136"/>
      <c r="C44" s="136"/>
      <c r="D44" s="136"/>
      <c r="E44" s="136"/>
      <c r="F44" s="136"/>
      <c r="G44" s="136"/>
    </row>
    <row r="45" spans="1:21">
      <c r="A45" s="136"/>
      <c r="B45" s="136"/>
      <c r="C45" s="136"/>
      <c r="D45" s="136"/>
      <c r="E45" s="136"/>
      <c r="F45" s="136"/>
      <c r="G45" s="136"/>
    </row>
    <row r="46" spans="1:21">
      <c r="A46" s="136"/>
      <c r="B46" s="136"/>
      <c r="C46" s="326"/>
      <c r="D46" s="325"/>
      <c r="E46" s="136"/>
      <c r="F46" s="136"/>
      <c r="G46" s="136"/>
    </row>
    <row r="47" spans="1:21">
      <c r="A47" s="136"/>
      <c r="B47" s="136"/>
      <c r="C47" s="136"/>
      <c r="D47" s="136"/>
      <c r="E47" s="136"/>
      <c r="F47" s="136"/>
      <c r="G47" s="136"/>
    </row>
    <row r="48" spans="1:21">
      <c r="A48" s="136"/>
      <c r="B48" s="136"/>
      <c r="C48" s="136"/>
      <c r="D48" s="136"/>
      <c r="E48" s="136"/>
      <c r="F48" s="136"/>
      <c r="G48" s="136"/>
    </row>
    <row r="49" spans="1:7">
      <c r="A49" s="136"/>
      <c r="B49" s="136"/>
      <c r="C49" s="136"/>
      <c r="D49" s="136"/>
      <c r="E49" s="136"/>
      <c r="F49" s="136"/>
      <c r="G49" s="136"/>
    </row>
    <row r="50" spans="1:7">
      <c r="A50" s="136"/>
      <c r="B50" s="136"/>
      <c r="C50" s="136"/>
      <c r="D50" s="136"/>
      <c r="E50" s="136"/>
      <c r="F50" s="136"/>
      <c r="G50" s="136"/>
    </row>
    <row r="51" spans="1:7">
      <c r="A51" s="136"/>
      <c r="B51" s="136"/>
      <c r="C51" s="136"/>
      <c r="D51" s="136"/>
      <c r="E51" s="136"/>
      <c r="F51" s="136"/>
      <c r="G51" s="136"/>
    </row>
    <row r="52" spans="1:7">
      <c r="A52" s="136"/>
      <c r="B52" s="136"/>
      <c r="C52" s="136"/>
      <c r="D52" s="136"/>
      <c r="E52" s="136"/>
      <c r="F52" s="136"/>
      <c r="G52" s="136"/>
    </row>
    <row r="53" spans="1:7">
      <c r="A53" s="136"/>
      <c r="B53" s="136"/>
      <c r="C53" s="136"/>
      <c r="D53" s="136"/>
      <c r="E53" s="136"/>
      <c r="F53" s="136"/>
      <c r="G53" s="136"/>
    </row>
    <row r="54" spans="1:7">
      <c r="A54" s="136"/>
      <c r="B54" s="136"/>
      <c r="C54" s="136"/>
      <c r="D54" s="136"/>
      <c r="E54" s="136"/>
      <c r="F54" s="136"/>
      <c r="G54" s="136"/>
    </row>
    <row r="55" spans="1:7">
      <c r="A55" s="136"/>
      <c r="B55" s="136"/>
      <c r="C55" s="136"/>
      <c r="D55" s="136"/>
      <c r="E55" s="136"/>
      <c r="F55" s="136"/>
      <c r="G55" s="136"/>
    </row>
    <row r="56" spans="1:7">
      <c r="A56" s="136"/>
      <c r="B56" s="136"/>
      <c r="C56" s="136"/>
      <c r="D56" s="136"/>
      <c r="E56" s="136"/>
      <c r="F56" s="136"/>
      <c r="G56" s="136"/>
    </row>
    <row r="57" spans="1:7">
      <c r="A57" s="136"/>
      <c r="B57" s="136"/>
      <c r="C57" s="136"/>
      <c r="D57" s="136"/>
      <c r="E57" s="136"/>
      <c r="F57" s="136"/>
      <c r="G57" s="136"/>
    </row>
    <row r="58" spans="1:7">
      <c r="A58" s="136"/>
      <c r="B58" s="327"/>
      <c r="C58" s="136"/>
      <c r="D58" s="136"/>
      <c r="E58" s="136"/>
      <c r="F58" s="136"/>
      <c r="G58" s="136"/>
    </row>
    <row r="59" spans="1:7" ht="17" customHeight="1">
      <c r="A59" s="136"/>
      <c r="B59" s="136"/>
      <c r="C59" s="136"/>
      <c r="D59" s="136"/>
      <c r="E59" s="136"/>
      <c r="F59" s="136"/>
      <c r="G59" s="136"/>
    </row>
    <row r="60" spans="1:7">
      <c r="A60" s="136"/>
      <c r="B60" s="136"/>
      <c r="C60" s="136"/>
      <c r="D60" s="136"/>
      <c r="E60" s="136"/>
      <c r="F60" s="136"/>
      <c r="G60" s="136"/>
    </row>
    <row r="61" spans="1:7">
      <c r="A61" s="136"/>
      <c r="B61" s="136"/>
      <c r="C61" s="136"/>
      <c r="D61" s="136"/>
      <c r="E61" s="136"/>
      <c r="F61" s="136"/>
      <c r="G61" s="136"/>
    </row>
    <row r="62" spans="1:7">
      <c r="A62" s="136"/>
      <c r="B62" s="136"/>
      <c r="C62" s="136"/>
      <c r="D62" s="136"/>
      <c r="E62" s="136"/>
      <c r="F62" s="136"/>
      <c r="G62" s="136"/>
    </row>
    <row r="63" spans="1:7">
      <c r="A63" s="136"/>
      <c r="B63" s="136"/>
      <c r="C63" s="136"/>
      <c r="D63" s="136"/>
      <c r="E63" s="136"/>
      <c r="F63" s="136"/>
      <c r="G63" s="136"/>
    </row>
    <row r="64" spans="1:7">
      <c r="A64" s="136"/>
      <c r="B64" s="136"/>
      <c r="C64" s="136"/>
      <c r="D64" s="136"/>
      <c r="E64" s="136"/>
      <c r="F64" s="136"/>
      <c r="G64" s="136"/>
    </row>
    <row r="65" spans="1:7">
      <c r="A65" s="136"/>
      <c r="B65" s="136"/>
      <c r="C65" s="136"/>
      <c r="D65" s="136"/>
      <c r="E65" s="136"/>
      <c r="F65" s="136"/>
      <c r="G65" s="136"/>
    </row>
    <row r="66" spans="1:7">
      <c r="A66" s="136"/>
      <c r="B66" s="136"/>
      <c r="C66" s="136"/>
      <c r="D66" s="136"/>
      <c r="E66" s="136"/>
      <c r="F66" s="136"/>
      <c r="G66" s="136"/>
    </row>
    <row r="67" spans="1:7">
      <c r="A67" s="136"/>
      <c r="B67" s="327"/>
      <c r="C67" s="136"/>
      <c r="D67" s="136"/>
      <c r="E67" s="325"/>
      <c r="F67" s="136"/>
      <c r="G67" s="136"/>
    </row>
    <row r="68" spans="1:7">
      <c r="A68" s="136"/>
      <c r="B68" s="136"/>
      <c r="C68" s="136"/>
      <c r="D68" s="136"/>
      <c r="E68" s="325"/>
      <c r="F68" s="136"/>
      <c r="G68" s="136"/>
    </row>
    <row r="69" spans="1:7">
      <c r="A69" s="136"/>
      <c r="B69" s="327"/>
      <c r="C69" s="136"/>
      <c r="D69" s="136"/>
      <c r="E69" s="325"/>
      <c r="F69" s="136"/>
      <c r="G69" s="136"/>
    </row>
  </sheetData>
  <mergeCells count="15">
    <mergeCell ref="C15:E15"/>
    <mergeCell ref="F15:H15"/>
    <mergeCell ref="I15:K15"/>
    <mergeCell ref="B14:K14"/>
    <mergeCell ref="I16:K16"/>
    <mergeCell ref="I17:K17"/>
    <mergeCell ref="I18:K18"/>
    <mergeCell ref="B40:U40"/>
    <mergeCell ref="B42:F42"/>
    <mergeCell ref="C16:E16"/>
    <mergeCell ref="C17:E17"/>
    <mergeCell ref="C18:E18"/>
    <mergeCell ref="F16:H16"/>
    <mergeCell ref="F17:H17"/>
    <mergeCell ref="F18:H18"/>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5A04D-8521-5F42-88AC-F448631B8CCD}">
  <sheetPr>
    <tabColor theme="5"/>
  </sheetPr>
  <dimension ref="A7:V99"/>
  <sheetViews>
    <sheetView topLeftCell="A19" zoomScale="57" zoomScaleNormal="50" workbookViewId="0">
      <selection activeCell="C102" sqref="C102"/>
    </sheetView>
  </sheetViews>
  <sheetFormatPr baseColWidth="10" defaultRowHeight="16"/>
  <cols>
    <col min="1" max="1" width="18.5" style="58" customWidth="1"/>
    <col min="2" max="2" width="8.1640625" style="58" customWidth="1"/>
    <col min="3" max="3" width="24" style="58" customWidth="1"/>
    <col min="4" max="4" width="23.33203125" style="58" customWidth="1"/>
    <col min="5" max="5" width="6.33203125" style="58" customWidth="1"/>
    <col min="6" max="6" width="14.83203125" style="58" customWidth="1"/>
    <col min="7" max="7" width="9.33203125" style="58" customWidth="1"/>
    <col min="8" max="8" width="36.83203125" style="58" customWidth="1"/>
    <col min="9" max="10" width="10.83203125" style="58"/>
    <col min="11" max="11" width="33.33203125" style="58" customWidth="1"/>
    <col min="12" max="12" width="10.83203125" style="58"/>
    <col min="13" max="13" width="13" style="58" customWidth="1"/>
    <col min="14" max="14" width="10.83203125" style="58"/>
    <col min="15" max="15" width="21.6640625" style="58" customWidth="1"/>
    <col min="16" max="16" width="20.5" style="58" customWidth="1"/>
    <col min="17" max="18" width="10.83203125" style="58"/>
    <col min="19" max="19" width="31.6640625" style="58" customWidth="1"/>
    <col min="20" max="16384" width="10.83203125" style="58"/>
  </cols>
  <sheetData>
    <row r="7" spans="1:22" ht="19">
      <c r="A7" s="148"/>
      <c r="B7" s="148"/>
      <c r="C7" s="148"/>
      <c r="D7" s="148"/>
      <c r="E7" s="148"/>
      <c r="F7" s="148"/>
      <c r="G7" s="148"/>
      <c r="H7" s="148"/>
      <c r="I7" s="148"/>
      <c r="J7" s="148"/>
      <c r="K7" s="148"/>
      <c r="L7" s="148"/>
      <c r="M7" s="148"/>
      <c r="N7" s="148"/>
      <c r="O7" s="148"/>
      <c r="P7" s="148"/>
      <c r="Q7" s="148"/>
      <c r="R7" s="148"/>
      <c r="S7" s="148"/>
      <c r="T7" s="148"/>
      <c r="U7" s="148"/>
      <c r="V7" s="148"/>
    </row>
    <row r="8" spans="1:22" ht="19">
      <c r="A8" s="148"/>
      <c r="B8" s="148"/>
      <c r="C8" s="148"/>
      <c r="D8" s="148"/>
      <c r="E8" s="148"/>
      <c r="F8" s="148"/>
      <c r="G8" s="148"/>
      <c r="H8" s="148"/>
      <c r="I8" s="148"/>
      <c r="J8" s="148"/>
      <c r="K8" s="148"/>
      <c r="L8" s="148"/>
      <c r="M8" s="148"/>
      <c r="N8" s="148"/>
      <c r="O8" s="148"/>
      <c r="P8" s="148"/>
      <c r="Q8" s="148"/>
      <c r="R8" s="148"/>
      <c r="S8" s="148"/>
      <c r="T8" s="148"/>
      <c r="U8" s="148"/>
      <c r="V8" s="148"/>
    </row>
    <row r="9" spans="1:22" ht="19">
      <c r="A9" s="148"/>
      <c r="B9" s="148"/>
      <c r="C9" s="148"/>
      <c r="D9" s="148"/>
      <c r="E9" s="148"/>
      <c r="F9" s="148"/>
      <c r="G9" s="148"/>
      <c r="H9" s="148"/>
      <c r="I9" s="148"/>
      <c r="J9" s="148"/>
      <c r="K9" s="148"/>
      <c r="L9" s="148"/>
      <c r="M9" s="148"/>
      <c r="N9" s="148"/>
      <c r="O9" s="148"/>
      <c r="P9" s="148"/>
      <c r="Q9" s="148"/>
      <c r="R9" s="148"/>
      <c r="S9" s="148"/>
      <c r="T9" s="148"/>
      <c r="U9" s="148"/>
      <c r="V9" s="148"/>
    </row>
    <row r="10" spans="1:22" ht="20" thickBot="1">
      <c r="A10" s="156"/>
      <c r="B10" s="156"/>
      <c r="C10" s="156"/>
      <c r="D10" s="156"/>
      <c r="E10" s="156"/>
      <c r="F10" s="156"/>
      <c r="G10" s="156"/>
      <c r="H10" s="156"/>
      <c r="I10" s="156"/>
      <c r="J10" s="156"/>
      <c r="K10" s="156"/>
      <c r="L10" s="156"/>
      <c r="M10" s="156"/>
      <c r="N10" s="156"/>
      <c r="O10" s="156"/>
      <c r="P10" s="156"/>
      <c r="Q10" s="156"/>
      <c r="R10" s="156"/>
      <c r="S10" s="156"/>
      <c r="T10" s="148"/>
      <c r="U10" s="148"/>
      <c r="V10" s="148"/>
    </row>
    <row r="11" spans="1:22" ht="27" thickBot="1">
      <c r="A11" s="156"/>
      <c r="B11" s="156"/>
      <c r="C11" s="455" t="s">
        <v>793</v>
      </c>
      <c r="D11" s="456"/>
      <c r="E11" s="456"/>
      <c r="F11" s="456"/>
      <c r="G11" s="456"/>
      <c r="H11" s="456"/>
      <c r="I11" s="456"/>
      <c r="J11" s="456"/>
      <c r="K11" s="456"/>
      <c r="L11" s="456"/>
      <c r="M11" s="456"/>
      <c r="N11" s="456"/>
      <c r="O11" s="456"/>
      <c r="P11" s="456"/>
      <c r="Q11" s="456"/>
      <c r="R11" s="456"/>
      <c r="S11" s="457"/>
      <c r="T11" s="148"/>
      <c r="U11" s="148"/>
      <c r="V11" s="148"/>
    </row>
    <row r="12" spans="1:22" ht="21">
      <c r="A12" s="156"/>
      <c r="B12" s="156"/>
      <c r="C12" s="452" t="s">
        <v>354</v>
      </c>
      <c r="D12" s="453"/>
      <c r="E12" s="453"/>
      <c r="F12" s="453" t="s">
        <v>355</v>
      </c>
      <c r="G12" s="453"/>
      <c r="H12" s="453"/>
      <c r="I12" s="453" t="s">
        <v>356</v>
      </c>
      <c r="J12" s="453"/>
      <c r="K12" s="453"/>
      <c r="L12" s="453" t="s">
        <v>357</v>
      </c>
      <c r="M12" s="453"/>
      <c r="N12" s="453"/>
      <c r="O12" s="453"/>
      <c r="P12" s="453" t="s">
        <v>358</v>
      </c>
      <c r="Q12" s="453"/>
      <c r="R12" s="453"/>
      <c r="S12" s="454"/>
      <c r="T12" s="148"/>
      <c r="U12" s="148"/>
      <c r="V12" s="148"/>
    </row>
    <row r="13" spans="1:22" ht="22" thickBot="1">
      <c r="A13" s="156"/>
      <c r="B13" s="269"/>
      <c r="C13" s="304" t="s">
        <v>359</v>
      </c>
      <c r="D13" s="305" t="s">
        <v>360</v>
      </c>
      <c r="E13" s="305"/>
      <c r="F13" s="448" t="s">
        <v>361</v>
      </c>
      <c r="G13" s="448"/>
      <c r="H13" s="448"/>
      <c r="I13" s="306" t="s">
        <v>362</v>
      </c>
      <c r="J13" s="306"/>
      <c r="K13" s="306"/>
      <c r="L13" s="307" t="s">
        <v>363</v>
      </c>
      <c r="M13" s="307"/>
      <c r="N13" s="305" t="s">
        <v>360</v>
      </c>
      <c r="O13" s="305"/>
      <c r="P13" s="306" t="s">
        <v>364</v>
      </c>
      <c r="Q13" s="306"/>
      <c r="R13" s="306"/>
      <c r="S13" s="308"/>
      <c r="T13" s="148"/>
      <c r="U13" s="148"/>
      <c r="V13" s="148"/>
    </row>
    <row r="14" spans="1:22" ht="21">
      <c r="A14" s="156"/>
      <c r="B14" s="270"/>
      <c r="C14" s="309" t="s">
        <v>366</v>
      </c>
      <c r="D14" s="174" t="s">
        <v>367</v>
      </c>
      <c r="E14" s="174"/>
      <c r="F14" s="310" t="s">
        <v>368</v>
      </c>
      <c r="G14" s="310"/>
      <c r="H14" s="310"/>
      <c r="I14" s="306" t="s">
        <v>369</v>
      </c>
      <c r="J14" s="311"/>
      <c r="K14" s="311"/>
      <c r="L14" s="310" t="s">
        <v>370</v>
      </c>
      <c r="M14" s="310"/>
      <c r="N14" s="174" t="s">
        <v>371</v>
      </c>
      <c r="O14" s="174"/>
      <c r="P14" s="306"/>
      <c r="Q14" s="306"/>
      <c r="R14" s="306"/>
      <c r="S14" s="308"/>
      <c r="T14" s="148"/>
      <c r="U14" s="148"/>
      <c r="V14" s="148"/>
    </row>
    <row r="15" spans="1:22" ht="21">
      <c r="A15" s="156"/>
      <c r="B15" s="271"/>
      <c r="C15" s="309"/>
      <c r="D15" s="174" t="s">
        <v>118</v>
      </c>
      <c r="E15" s="174"/>
      <c r="F15" s="310" t="s">
        <v>373</v>
      </c>
      <c r="G15" s="310"/>
      <c r="H15" s="310"/>
      <c r="I15" s="306" t="s">
        <v>374</v>
      </c>
      <c r="J15" s="306"/>
      <c r="K15" s="306"/>
      <c r="L15" s="310"/>
      <c r="M15" s="310"/>
      <c r="N15" s="174" t="s">
        <v>375</v>
      </c>
      <c r="O15" s="174"/>
      <c r="P15" s="306" t="s">
        <v>376</v>
      </c>
      <c r="Q15" s="306" t="s">
        <v>377</v>
      </c>
      <c r="R15" s="306"/>
      <c r="S15" s="308"/>
      <c r="T15" s="148"/>
      <c r="U15" s="148"/>
      <c r="V15" s="148"/>
    </row>
    <row r="16" spans="1:22" ht="21">
      <c r="A16" s="156"/>
      <c r="B16" s="271"/>
      <c r="C16" s="309"/>
      <c r="D16" s="174" t="s">
        <v>119</v>
      </c>
      <c r="E16" s="174"/>
      <c r="F16" s="310" t="s">
        <v>379</v>
      </c>
      <c r="G16" s="310"/>
      <c r="H16" s="310"/>
      <c r="I16" s="306" t="s">
        <v>380</v>
      </c>
      <c r="J16" s="306"/>
      <c r="K16" s="306"/>
      <c r="L16" s="310"/>
      <c r="M16" s="310"/>
      <c r="N16" s="174" t="s">
        <v>381</v>
      </c>
      <c r="O16" s="174"/>
      <c r="P16" s="312" t="s">
        <v>382</v>
      </c>
      <c r="Q16" s="306" t="s">
        <v>383</v>
      </c>
      <c r="R16" s="306"/>
      <c r="S16" s="308"/>
      <c r="T16" s="148"/>
      <c r="U16" s="148"/>
      <c r="V16" s="148"/>
    </row>
    <row r="17" spans="1:22" ht="21">
      <c r="A17" s="156"/>
      <c r="B17" s="271" t="s">
        <v>365</v>
      </c>
      <c r="C17" s="309"/>
      <c r="D17" s="174" t="s">
        <v>385</v>
      </c>
      <c r="E17" s="174"/>
      <c r="F17" s="310" t="s">
        <v>386</v>
      </c>
      <c r="G17" s="310"/>
      <c r="H17" s="310"/>
      <c r="I17" s="306"/>
      <c r="J17" s="306"/>
      <c r="K17" s="306"/>
      <c r="L17" s="310"/>
      <c r="M17" s="310"/>
      <c r="N17" s="174" t="s">
        <v>387</v>
      </c>
      <c r="O17" s="174"/>
      <c r="P17" s="312" t="s">
        <v>388</v>
      </c>
      <c r="Q17" s="306" t="s">
        <v>389</v>
      </c>
      <c r="R17" s="306"/>
      <c r="S17" s="308"/>
      <c r="T17" s="148"/>
      <c r="U17" s="148"/>
      <c r="V17" s="148"/>
    </row>
    <row r="18" spans="1:22" ht="21">
      <c r="A18" s="156"/>
      <c r="B18" s="271" t="s">
        <v>372</v>
      </c>
      <c r="C18" s="309"/>
      <c r="D18" s="174" t="s">
        <v>390</v>
      </c>
      <c r="E18" s="174"/>
      <c r="F18" s="310" t="s">
        <v>391</v>
      </c>
      <c r="G18" s="310"/>
      <c r="H18" s="310"/>
      <c r="I18" s="306" t="s">
        <v>392</v>
      </c>
      <c r="J18" s="306"/>
      <c r="K18" s="306"/>
      <c r="L18" s="310"/>
      <c r="M18" s="310"/>
      <c r="N18" s="174"/>
      <c r="O18" s="174"/>
      <c r="P18" s="312" t="s">
        <v>393</v>
      </c>
      <c r="Q18" s="306" t="s">
        <v>394</v>
      </c>
      <c r="R18" s="306"/>
      <c r="S18" s="308"/>
      <c r="T18" s="148"/>
      <c r="U18" s="148"/>
      <c r="V18" s="148"/>
    </row>
    <row r="19" spans="1:22" ht="21">
      <c r="A19" s="156"/>
      <c r="B19" s="271" t="s">
        <v>378</v>
      </c>
      <c r="C19" s="309"/>
      <c r="D19" s="174" t="s">
        <v>122</v>
      </c>
      <c r="E19" s="174"/>
      <c r="F19" s="310" t="s">
        <v>786</v>
      </c>
      <c r="G19" s="310"/>
      <c r="H19" s="310"/>
      <c r="I19" s="306" t="s">
        <v>396</v>
      </c>
      <c r="J19" s="306"/>
      <c r="K19" s="306"/>
      <c r="L19" s="310" t="s">
        <v>397</v>
      </c>
      <c r="M19" s="310"/>
      <c r="N19" s="174" t="s">
        <v>398</v>
      </c>
      <c r="O19" s="174"/>
      <c r="P19" s="312" t="s">
        <v>399</v>
      </c>
      <c r="Q19" s="306" t="s">
        <v>400</v>
      </c>
      <c r="R19" s="306"/>
      <c r="S19" s="308"/>
      <c r="T19" s="148"/>
      <c r="U19" s="148"/>
      <c r="V19" s="148"/>
    </row>
    <row r="20" spans="1:22" ht="21">
      <c r="A20" s="156"/>
      <c r="B20" s="271" t="s">
        <v>384</v>
      </c>
      <c r="C20" s="309" t="s">
        <v>401</v>
      </c>
      <c r="D20" s="174" t="s">
        <v>402</v>
      </c>
      <c r="E20" s="174"/>
      <c r="F20" s="310" t="s">
        <v>403</v>
      </c>
      <c r="G20" s="310"/>
      <c r="H20" s="310"/>
      <c r="I20" s="306"/>
      <c r="J20" s="306"/>
      <c r="K20" s="306"/>
      <c r="L20" s="310"/>
      <c r="M20" s="310"/>
      <c r="N20" s="174" t="s">
        <v>404</v>
      </c>
      <c r="O20" s="174"/>
      <c r="P20" s="312" t="s">
        <v>405</v>
      </c>
      <c r="Q20" s="306" t="s">
        <v>406</v>
      </c>
      <c r="R20" s="306"/>
      <c r="S20" s="308"/>
      <c r="T20" s="148"/>
      <c r="U20" s="148"/>
      <c r="V20" s="148"/>
    </row>
    <row r="21" spans="1:22" ht="21">
      <c r="A21" s="156"/>
      <c r="B21" s="271"/>
      <c r="C21" s="309" t="s">
        <v>408</v>
      </c>
      <c r="D21" s="174" t="s">
        <v>124</v>
      </c>
      <c r="E21" s="174"/>
      <c r="F21" s="310" t="s">
        <v>409</v>
      </c>
      <c r="G21" s="310"/>
      <c r="H21" s="310"/>
      <c r="I21" s="306" t="s">
        <v>410</v>
      </c>
      <c r="J21" s="306"/>
      <c r="K21" s="306"/>
      <c r="L21" s="310"/>
      <c r="M21" s="310"/>
      <c r="N21" s="174"/>
      <c r="O21" s="174"/>
      <c r="P21" s="306"/>
      <c r="Q21" s="306" t="s">
        <v>411</v>
      </c>
      <c r="R21" s="306"/>
      <c r="S21" s="308"/>
      <c r="T21" s="148"/>
      <c r="U21" s="148"/>
      <c r="V21" s="148"/>
    </row>
    <row r="22" spans="1:22" ht="21">
      <c r="A22" s="156"/>
      <c r="B22" s="271" t="s">
        <v>395</v>
      </c>
      <c r="C22" s="313"/>
      <c r="D22" s="174" t="s">
        <v>413</v>
      </c>
      <c r="E22" s="174"/>
      <c r="F22" s="310" t="s">
        <v>414</v>
      </c>
      <c r="G22" s="310"/>
      <c r="H22" s="310"/>
      <c r="I22" s="306" t="s">
        <v>415</v>
      </c>
      <c r="J22" s="306"/>
      <c r="K22" s="306"/>
      <c r="L22" s="310"/>
      <c r="M22" s="310"/>
      <c r="N22" s="314" t="s">
        <v>416</v>
      </c>
      <c r="O22" s="314"/>
      <c r="P22" s="306"/>
      <c r="Q22" s="312" t="s">
        <v>417</v>
      </c>
      <c r="R22" s="306"/>
      <c r="S22" s="308"/>
      <c r="T22" s="148"/>
      <c r="U22" s="273"/>
      <c r="V22" s="175"/>
    </row>
    <row r="23" spans="1:22" ht="21">
      <c r="A23" s="156"/>
      <c r="B23" s="271" t="s">
        <v>378</v>
      </c>
      <c r="C23" s="313" t="s">
        <v>419</v>
      </c>
      <c r="D23" s="174"/>
      <c r="E23" s="174"/>
      <c r="F23" s="310" t="s">
        <v>420</v>
      </c>
      <c r="G23" s="310"/>
      <c r="H23" s="310"/>
      <c r="I23" s="306" t="s">
        <v>421</v>
      </c>
      <c r="J23" s="306"/>
      <c r="K23" s="306"/>
      <c r="L23" s="310"/>
      <c r="M23" s="310"/>
      <c r="N23" s="314" t="s">
        <v>422</v>
      </c>
      <c r="O23" s="314"/>
      <c r="P23" s="306"/>
      <c r="Q23" s="306"/>
      <c r="R23" s="306"/>
      <c r="S23" s="308"/>
      <c r="T23" s="148"/>
      <c r="U23" s="274"/>
      <c r="V23" s="148"/>
    </row>
    <row r="24" spans="1:22" ht="21">
      <c r="A24" s="156"/>
      <c r="B24" s="271" t="s">
        <v>407</v>
      </c>
      <c r="C24" s="313" t="s">
        <v>424</v>
      </c>
      <c r="D24" s="174"/>
      <c r="E24" s="174"/>
      <c r="F24" s="310" t="s">
        <v>425</v>
      </c>
      <c r="G24" s="310"/>
      <c r="H24" s="310"/>
      <c r="I24" s="306" t="s">
        <v>426</v>
      </c>
      <c r="J24" s="306"/>
      <c r="K24" s="306"/>
      <c r="L24" s="310"/>
      <c r="M24" s="310"/>
      <c r="N24" s="314" t="s">
        <v>427</v>
      </c>
      <c r="O24" s="314"/>
      <c r="P24" s="306"/>
      <c r="Q24" s="306"/>
      <c r="R24" s="306"/>
      <c r="S24" s="308"/>
      <c r="T24" s="148"/>
      <c r="U24" s="274"/>
      <c r="V24" s="148"/>
    </row>
    <row r="25" spans="1:22" ht="21">
      <c r="A25" s="156"/>
      <c r="B25" s="271" t="s">
        <v>412</v>
      </c>
      <c r="C25" s="313" t="s">
        <v>428</v>
      </c>
      <c r="D25" s="174"/>
      <c r="E25" s="174"/>
      <c r="F25" s="310" t="s">
        <v>429</v>
      </c>
      <c r="G25" s="310"/>
      <c r="H25" s="310"/>
      <c r="I25" s="306"/>
      <c r="J25" s="306"/>
      <c r="K25" s="306"/>
      <c r="L25" s="310"/>
      <c r="M25" s="310"/>
      <c r="N25" s="174"/>
      <c r="O25" s="174"/>
      <c r="P25" s="306"/>
      <c r="Q25" s="306"/>
      <c r="R25" s="306"/>
      <c r="S25" s="308"/>
      <c r="T25" s="148"/>
      <c r="U25" s="275"/>
      <c r="V25" s="148"/>
    </row>
    <row r="26" spans="1:22" ht="21">
      <c r="A26" s="156"/>
      <c r="B26" s="271" t="s">
        <v>418</v>
      </c>
      <c r="C26" s="313" t="s">
        <v>431</v>
      </c>
      <c r="D26" s="174"/>
      <c r="E26" s="174"/>
      <c r="F26" s="310" t="s">
        <v>432</v>
      </c>
      <c r="G26" s="310"/>
      <c r="H26" s="310"/>
      <c r="I26" s="306"/>
      <c r="J26" s="306"/>
      <c r="K26" s="306"/>
      <c r="L26" s="310" t="s">
        <v>433</v>
      </c>
      <c r="M26" s="310"/>
      <c r="N26" s="174" t="s">
        <v>434</v>
      </c>
      <c r="O26" s="174"/>
      <c r="P26" s="306"/>
      <c r="Q26" s="306"/>
      <c r="R26" s="306"/>
      <c r="S26" s="308"/>
      <c r="T26" s="148"/>
      <c r="U26" s="148"/>
      <c r="V26" s="148"/>
    </row>
    <row r="27" spans="1:22" ht="21">
      <c r="A27" s="156"/>
      <c r="B27" s="271" t="s">
        <v>423</v>
      </c>
      <c r="C27" s="313" t="s">
        <v>435</v>
      </c>
      <c r="D27" s="174"/>
      <c r="E27" s="174"/>
      <c r="F27" s="310" t="s">
        <v>436</v>
      </c>
      <c r="G27" s="310"/>
      <c r="H27" s="310"/>
      <c r="I27" s="306"/>
      <c r="J27" s="306"/>
      <c r="K27" s="306"/>
      <c r="L27" s="310"/>
      <c r="M27" s="310"/>
      <c r="N27" s="174" t="s">
        <v>437</v>
      </c>
      <c r="O27" s="174"/>
      <c r="P27" s="306" t="s">
        <v>438</v>
      </c>
      <c r="Q27" s="306" t="s">
        <v>439</v>
      </c>
      <c r="R27" s="306"/>
      <c r="S27" s="308"/>
      <c r="T27" s="148"/>
      <c r="U27" s="148"/>
      <c r="V27" s="148"/>
    </row>
    <row r="28" spans="1:22" ht="21">
      <c r="A28" s="156"/>
      <c r="B28" s="271" t="s">
        <v>140</v>
      </c>
      <c r="C28" s="309"/>
      <c r="D28" s="174"/>
      <c r="E28" s="174"/>
      <c r="F28" s="310" t="s">
        <v>441</v>
      </c>
      <c r="G28" s="310"/>
      <c r="H28" s="310"/>
      <c r="I28" s="306" t="s">
        <v>442</v>
      </c>
      <c r="J28" s="306"/>
      <c r="K28" s="306"/>
      <c r="L28" s="310"/>
      <c r="M28" s="310"/>
      <c r="N28" s="174"/>
      <c r="O28" s="174"/>
      <c r="P28" s="306" t="s">
        <v>408</v>
      </c>
      <c r="Q28" s="306" t="s">
        <v>443</v>
      </c>
      <c r="R28" s="306"/>
      <c r="S28" s="308"/>
      <c r="T28" s="148"/>
      <c r="U28" s="148"/>
      <c r="V28" s="148"/>
    </row>
    <row r="29" spans="1:22" ht="21">
      <c r="A29" s="156"/>
      <c r="B29" s="271" t="s">
        <v>430</v>
      </c>
      <c r="C29" s="309" t="s">
        <v>444</v>
      </c>
      <c r="D29" s="174" t="s">
        <v>445</v>
      </c>
      <c r="E29" s="174"/>
      <c r="F29" s="310" t="s">
        <v>446</v>
      </c>
      <c r="G29" s="310"/>
      <c r="H29" s="310"/>
      <c r="I29" s="306" t="s">
        <v>447</v>
      </c>
      <c r="J29" s="306"/>
      <c r="K29" s="306"/>
      <c r="L29" s="310"/>
      <c r="M29" s="310"/>
      <c r="N29" s="174"/>
      <c r="O29" s="174"/>
      <c r="P29" s="306"/>
      <c r="Q29" s="306" t="s">
        <v>448</v>
      </c>
      <c r="R29" s="306"/>
      <c r="S29" s="308"/>
      <c r="T29" s="148"/>
      <c r="U29" s="148"/>
      <c r="V29" s="148"/>
    </row>
    <row r="30" spans="1:22" ht="21">
      <c r="A30" s="156"/>
      <c r="B30" s="271" t="s">
        <v>440</v>
      </c>
      <c r="C30" s="309"/>
      <c r="D30" s="174" t="s">
        <v>449</v>
      </c>
      <c r="E30" s="174"/>
      <c r="F30" s="310" t="s">
        <v>450</v>
      </c>
      <c r="G30" s="310"/>
      <c r="H30" s="310"/>
      <c r="I30" s="306" t="s">
        <v>451</v>
      </c>
      <c r="J30" s="306"/>
      <c r="K30" s="306"/>
      <c r="L30" s="310"/>
      <c r="M30" s="310"/>
      <c r="N30" s="174"/>
      <c r="O30" s="174"/>
      <c r="P30" s="306"/>
      <c r="Q30" s="306" t="s">
        <v>452</v>
      </c>
      <c r="R30" s="306"/>
      <c r="S30" s="308"/>
      <c r="T30" s="148"/>
      <c r="U30" s="148"/>
      <c r="V30" s="148"/>
    </row>
    <row r="31" spans="1:22" ht="21">
      <c r="A31" s="156"/>
      <c r="B31" s="271" t="s">
        <v>395</v>
      </c>
      <c r="C31" s="309"/>
      <c r="D31" s="174" t="s">
        <v>454</v>
      </c>
      <c r="E31" s="174"/>
      <c r="F31" s="310" t="s">
        <v>455</v>
      </c>
      <c r="G31" s="310"/>
      <c r="H31" s="310"/>
      <c r="I31" s="306"/>
      <c r="J31" s="306"/>
      <c r="K31" s="306"/>
      <c r="L31" s="310"/>
      <c r="M31" s="310"/>
      <c r="N31" s="174"/>
      <c r="O31" s="174"/>
      <c r="P31" s="306"/>
      <c r="Q31" s="306"/>
      <c r="R31" s="306"/>
      <c r="S31" s="308"/>
      <c r="T31" s="148"/>
      <c r="U31" s="148"/>
      <c r="V31" s="148"/>
    </row>
    <row r="32" spans="1:22" ht="21">
      <c r="A32" s="156"/>
      <c r="B32" s="271"/>
      <c r="C32" s="309"/>
      <c r="D32" s="174" t="s">
        <v>457</v>
      </c>
      <c r="E32" s="174"/>
      <c r="F32" s="310" t="s">
        <v>458</v>
      </c>
      <c r="G32" s="310"/>
      <c r="H32" s="310"/>
      <c r="I32" s="306" t="s">
        <v>459</v>
      </c>
      <c r="J32" s="306"/>
      <c r="K32" s="306"/>
      <c r="L32" s="310"/>
      <c r="M32" s="310"/>
      <c r="N32" s="174"/>
      <c r="O32" s="174"/>
      <c r="P32" s="306"/>
      <c r="Q32" s="306"/>
      <c r="R32" s="306"/>
      <c r="S32" s="308"/>
      <c r="T32" s="148"/>
      <c r="U32" s="148"/>
      <c r="V32" s="148"/>
    </row>
    <row r="33" spans="1:22" ht="21">
      <c r="A33" s="156"/>
      <c r="B33" s="271" t="s">
        <v>453</v>
      </c>
      <c r="C33" s="309" t="s">
        <v>460</v>
      </c>
      <c r="D33" s="174" t="s">
        <v>461</v>
      </c>
      <c r="E33" s="174"/>
      <c r="F33" s="444" t="s">
        <v>462</v>
      </c>
      <c r="G33" s="444"/>
      <c r="H33" s="444"/>
      <c r="I33" s="306" t="s">
        <v>463</v>
      </c>
      <c r="J33" s="306"/>
      <c r="K33" s="306"/>
      <c r="L33" s="444" t="s">
        <v>464</v>
      </c>
      <c r="M33" s="444"/>
      <c r="N33" s="444"/>
      <c r="O33" s="444"/>
      <c r="P33" s="324"/>
      <c r="Q33" s="306"/>
      <c r="R33" s="306"/>
      <c r="S33" s="308"/>
      <c r="T33" s="148"/>
      <c r="U33" s="148"/>
      <c r="V33" s="148"/>
    </row>
    <row r="34" spans="1:22" ht="21">
      <c r="A34" s="156"/>
      <c r="B34" s="271" t="s">
        <v>456</v>
      </c>
      <c r="C34" s="309"/>
      <c r="D34" s="174" t="s">
        <v>465</v>
      </c>
      <c r="E34" s="174"/>
      <c r="F34" s="307" t="s">
        <v>466</v>
      </c>
      <c r="G34" s="307"/>
      <c r="H34" s="305" t="s">
        <v>360</v>
      </c>
      <c r="I34" s="306"/>
      <c r="J34" s="306"/>
      <c r="K34" s="306"/>
      <c r="L34" s="307" t="s">
        <v>467</v>
      </c>
      <c r="M34" s="307"/>
      <c r="N34" s="305" t="s">
        <v>360</v>
      </c>
      <c r="O34" s="305"/>
      <c r="P34" s="324"/>
      <c r="Q34" s="306"/>
      <c r="R34" s="306"/>
      <c r="S34" s="308"/>
      <c r="T34" s="148"/>
      <c r="U34" s="148"/>
      <c r="V34" s="148"/>
    </row>
    <row r="35" spans="1:22" ht="21">
      <c r="A35" s="156"/>
      <c r="B35" s="271" t="s">
        <v>365</v>
      </c>
      <c r="C35" s="309"/>
      <c r="D35" s="174" t="s">
        <v>468</v>
      </c>
      <c r="E35" s="174"/>
      <c r="F35" s="310" t="s">
        <v>469</v>
      </c>
      <c r="G35" s="310"/>
      <c r="H35" s="174" t="s">
        <v>470</v>
      </c>
      <c r="I35" s="306" t="s">
        <v>471</v>
      </c>
      <c r="J35" s="306"/>
      <c r="K35" s="306"/>
      <c r="L35" s="310" t="s">
        <v>472</v>
      </c>
      <c r="M35" s="310"/>
      <c r="N35" s="174" t="s">
        <v>473</v>
      </c>
      <c r="O35" s="174"/>
      <c r="P35" s="306"/>
      <c r="Q35" s="306"/>
      <c r="R35" s="306"/>
      <c r="S35" s="308"/>
      <c r="T35" s="148"/>
      <c r="U35" s="148"/>
      <c r="V35" s="148"/>
    </row>
    <row r="36" spans="1:22" ht="21">
      <c r="A36" s="156"/>
      <c r="B36" s="271" t="s">
        <v>418</v>
      </c>
      <c r="C36" s="309"/>
      <c r="D36" s="174" t="s">
        <v>474</v>
      </c>
      <c r="E36" s="174"/>
      <c r="F36" s="310" t="s">
        <v>408</v>
      </c>
      <c r="G36" s="310"/>
      <c r="H36" s="314"/>
      <c r="I36" s="306" t="s">
        <v>475</v>
      </c>
      <c r="J36" s="306"/>
      <c r="K36" s="306"/>
      <c r="L36" s="315" t="s">
        <v>476</v>
      </c>
      <c r="M36" s="310"/>
      <c r="N36" s="174" t="s">
        <v>477</v>
      </c>
      <c r="O36" s="174"/>
      <c r="P36" s="306"/>
      <c r="Q36" s="306"/>
      <c r="R36" s="306"/>
      <c r="S36" s="308"/>
      <c r="T36" s="148"/>
      <c r="U36" s="148"/>
      <c r="V36" s="148"/>
    </row>
    <row r="37" spans="1:22" ht="21">
      <c r="A37" s="156"/>
      <c r="B37" s="271" t="s">
        <v>384</v>
      </c>
      <c r="C37" s="309" t="s">
        <v>478</v>
      </c>
      <c r="D37" s="174" t="s">
        <v>479</v>
      </c>
      <c r="E37" s="174"/>
      <c r="F37" s="310"/>
      <c r="G37" s="310"/>
      <c r="H37" s="174"/>
      <c r="I37" s="306" t="s">
        <v>480</v>
      </c>
      <c r="J37" s="306"/>
      <c r="K37" s="306"/>
      <c r="L37" s="310"/>
      <c r="M37" s="310"/>
      <c r="N37" s="174"/>
      <c r="O37" s="174"/>
      <c r="P37" s="306"/>
      <c r="Q37" s="306"/>
      <c r="R37" s="306"/>
      <c r="S37" s="308"/>
      <c r="T37" s="148"/>
      <c r="U37" s="148"/>
      <c r="V37" s="148"/>
    </row>
    <row r="38" spans="1:22" ht="21">
      <c r="A38" s="156"/>
      <c r="B38" s="276"/>
      <c r="C38" s="309"/>
      <c r="D38" s="174"/>
      <c r="E38" s="174"/>
      <c r="F38" s="315" t="s">
        <v>481</v>
      </c>
      <c r="G38" s="310"/>
      <c r="H38" s="174"/>
      <c r="I38" s="306"/>
      <c r="J38" s="306"/>
      <c r="K38" s="306"/>
      <c r="L38" s="310"/>
      <c r="M38" s="310"/>
      <c r="N38" s="174" t="s">
        <v>482</v>
      </c>
      <c r="O38" s="174"/>
      <c r="P38" s="306"/>
      <c r="Q38" s="306"/>
      <c r="R38" s="306"/>
      <c r="S38" s="308"/>
      <c r="T38" s="148"/>
      <c r="U38" s="148"/>
      <c r="V38" s="148"/>
    </row>
    <row r="39" spans="1:22" ht="21">
      <c r="A39" s="156"/>
      <c r="B39" s="271"/>
      <c r="C39" s="309" t="s">
        <v>483</v>
      </c>
      <c r="D39" s="174" t="s">
        <v>479</v>
      </c>
      <c r="E39" s="174"/>
      <c r="F39" s="315" t="s">
        <v>484</v>
      </c>
      <c r="G39" s="310"/>
      <c r="H39" s="174"/>
      <c r="I39" s="306"/>
      <c r="J39" s="306"/>
      <c r="K39" s="306"/>
      <c r="L39" s="310"/>
      <c r="M39" s="310"/>
      <c r="N39" s="174" t="s">
        <v>485</v>
      </c>
      <c r="O39" s="174"/>
      <c r="P39" s="306"/>
      <c r="Q39" s="306"/>
      <c r="R39" s="306"/>
      <c r="S39" s="308"/>
      <c r="T39" s="148"/>
      <c r="U39" s="148"/>
      <c r="V39" s="148"/>
    </row>
    <row r="40" spans="1:22" ht="22" thickBot="1">
      <c r="A40" s="156"/>
      <c r="B40" s="277"/>
      <c r="C40" s="309"/>
      <c r="D40" s="174"/>
      <c r="E40" s="174"/>
      <c r="F40" s="310"/>
      <c r="G40" s="310"/>
      <c r="H40" s="174"/>
      <c r="I40" s="306"/>
      <c r="J40" s="306"/>
      <c r="K40" s="306"/>
      <c r="L40" s="310"/>
      <c r="M40" s="310"/>
      <c r="N40" s="174"/>
      <c r="O40" s="174"/>
      <c r="P40" s="306"/>
      <c r="Q40" s="306"/>
      <c r="R40" s="306"/>
      <c r="S40" s="308"/>
      <c r="T40" s="148"/>
      <c r="U40" s="148"/>
      <c r="V40" s="148"/>
    </row>
    <row r="41" spans="1:22" ht="21">
      <c r="A41" s="156"/>
      <c r="B41" s="269"/>
      <c r="C41" s="309" t="s">
        <v>486</v>
      </c>
      <c r="D41" s="174" t="s">
        <v>487</v>
      </c>
      <c r="E41" s="174"/>
      <c r="F41" s="310" t="s">
        <v>486</v>
      </c>
      <c r="G41" s="310"/>
      <c r="H41" s="174" t="s">
        <v>488</v>
      </c>
      <c r="I41" s="306"/>
      <c r="J41" s="306"/>
      <c r="K41" s="306"/>
      <c r="L41" s="310"/>
      <c r="M41" s="310"/>
      <c r="N41" s="174" t="s">
        <v>489</v>
      </c>
      <c r="O41" s="174"/>
      <c r="P41" s="306"/>
      <c r="Q41" s="306"/>
      <c r="R41" s="306"/>
      <c r="S41" s="308"/>
      <c r="T41" s="148"/>
      <c r="U41" s="148"/>
      <c r="V41" s="148"/>
    </row>
    <row r="42" spans="1:22" ht="21">
      <c r="A42" s="156"/>
      <c r="B42" s="269"/>
      <c r="C42" s="309"/>
      <c r="D42" s="174" t="s">
        <v>490</v>
      </c>
      <c r="E42" s="174"/>
      <c r="F42" s="310"/>
      <c r="G42" s="310"/>
      <c r="H42" s="174" t="s">
        <v>491</v>
      </c>
      <c r="I42" s="306"/>
      <c r="J42" s="306"/>
      <c r="K42" s="306"/>
      <c r="L42" s="310"/>
      <c r="M42" s="310"/>
      <c r="N42" s="174" t="s">
        <v>492</v>
      </c>
      <c r="O42" s="174"/>
      <c r="P42" s="306"/>
      <c r="Q42" s="306"/>
      <c r="R42" s="306"/>
      <c r="S42" s="308"/>
      <c r="T42" s="148"/>
      <c r="U42" s="148"/>
      <c r="V42" s="148"/>
    </row>
    <row r="43" spans="1:22" ht="21">
      <c r="A43" s="156"/>
      <c r="B43" s="269"/>
      <c r="C43" s="313" t="s">
        <v>493</v>
      </c>
      <c r="D43" s="174"/>
      <c r="E43" s="174"/>
      <c r="F43" s="310"/>
      <c r="G43" s="310"/>
      <c r="H43" s="174" t="s">
        <v>435</v>
      </c>
      <c r="I43" s="306"/>
      <c r="J43" s="306"/>
      <c r="K43" s="306"/>
      <c r="L43" s="310"/>
      <c r="M43" s="310"/>
      <c r="N43" s="174" t="s">
        <v>494</v>
      </c>
      <c r="O43" s="174"/>
      <c r="P43" s="306"/>
      <c r="Q43" s="306"/>
      <c r="R43" s="306"/>
      <c r="S43" s="308"/>
      <c r="T43" s="148"/>
      <c r="U43" s="148"/>
      <c r="V43" s="148"/>
    </row>
    <row r="44" spans="1:22" ht="21">
      <c r="A44" s="156"/>
      <c r="B44" s="269"/>
      <c r="C44" s="313" t="s">
        <v>495</v>
      </c>
      <c r="D44" s="316" t="s">
        <v>732</v>
      </c>
      <c r="E44" s="174"/>
      <c r="F44" s="310"/>
      <c r="G44" s="310"/>
      <c r="H44" s="174"/>
      <c r="I44" s="306"/>
      <c r="J44" s="306"/>
      <c r="K44" s="306"/>
      <c r="L44" s="310" t="s">
        <v>496</v>
      </c>
      <c r="M44" s="310"/>
      <c r="N44" s="317" t="s">
        <v>497</v>
      </c>
      <c r="O44" s="174"/>
      <c r="P44" s="306"/>
      <c r="Q44" s="306"/>
      <c r="R44" s="306"/>
      <c r="S44" s="308"/>
      <c r="T44" s="148"/>
      <c r="U44" s="148"/>
      <c r="V44" s="148"/>
    </row>
    <row r="45" spans="1:22" ht="21">
      <c r="A45" s="278"/>
      <c r="B45" s="269"/>
      <c r="C45" s="313" t="s">
        <v>435</v>
      </c>
      <c r="D45" s="316" t="s">
        <v>733</v>
      </c>
      <c r="E45" s="174"/>
      <c r="F45" s="310" t="s">
        <v>498</v>
      </c>
      <c r="G45" s="310"/>
      <c r="H45" s="174" t="s">
        <v>499</v>
      </c>
      <c r="I45" s="306"/>
      <c r="J45" s="306"/>
      <c r="K45" s="306"/>
      <c r="L45" s="310" t="s">
        <v>500</v>
      </c>
      <c r="M45" s="310"/>
      <c r="N45" s="174" t="s">
        <v>501</v>
      </c>
      <c r="O45" s="174"/>
      <c r="P45" s="306"/>
      <c r="Q45" s="306"/>
      <c r="R45" s="306"/>
      <c r="S45" s="308"/>
      <c r="T45" s="148"/>
      <c r="U45" s="148"/>
      <c r="V45" s="148"/>
    </row>
    <row r="46" spans="1:22" ht="21">
      <c r="A46" s="279"/>
      <c r="B46" s="269"/>
      <c r="C46" s="313"/>
      <c r="D46" s="174"/>
      <c r="E46" s="174"/>
      <c r="F46" s="310"/>
      <c r="G46" s="310"/>
      <c r="H46" s="174"/>
      <c r="I46" s="306"/>
      <c r="J46" s="306"/>
      <c r="K46" s="306"/>
      <c r="L46" s="310"/>
      <c r="M46" s="310"/>
      <c r="N46" s="174" t="s">
        <v>494</v>
      </c>
      <c r="O46" s="174"/>
      <c r="P46" s="306"/>
      <c r="Q46" s="306"/>
      <c r="R46" s="306"/>
      <c r="S46" s="308"/>
      <c r="T46" s="148"/>
      <c r="U46" s="148"/>
      <c r="V46" s="148"/>
    </row>
    <row r="47" spans="1:22" ht="21">
      <c r="A47" s="279"/>
      <c r="B47" s="269"/>
      <c r="C47" s="309" t="s">
        <v>502</v>
      </c>
      <c r="D47" s="174" t="s">
        <v>503</v>
      </c>
      <c r="E47" s="174"/>
      <c r="F47" s="310" t="s">
        <v>504</v>
      </c>
      <c r="G47" s="310"/>
      <c r="H47" s="174" t="s">
        <v>505</v>
      </c>
      <c r="I47" s="306"/>
      <c r="J47" s="306"/>
      <c r="K47" s="306"/>
      <c r="L47" s="310"/>
      <c r="M47" s="310"/>
      <c r="N47" s="174"/>
      <c r="O47" s="174"/>
      <c r="P47" s="306"/>
      <c r="Q47" s="306"/>
      <c r="R47" s="306"/>
      <c r="S47" s="308"/>
      <c r="T47" s="148"/>
      <c r="U47" s="148"/>
      <c r="V47" s="148"/>
    </row>
    <row r="48" spans="1:22" ht="21">
      <c r="A48" s="278"/>
      <c r="B48" s="269"/>
      <c r="C48" s="309" t="s">
        <v>506</v>
      </c>
      <c r="D48" s="174"/>
      <c r="E48" s="174"/>
      <c r="F48" s="310"/>
      <c r="G48" s="310"/>
      <c r="H48" s="174" t="s">
        <v>507</v>
      </c>
      <c r="I48" s="306"/>
      <c r="J48" s="306"/>
      <c r="K48" s="306"/>
      <c r="L48" s="310"/>
      <c r="M48" s="310"/>
      <c r="N48" s="318"/>
      <c r="O48" s="174"/>
      <c r="P48" s="306"/>
      <c r="Q48" s="306"/>
      <c r="R48" s="306"/>
      <c r="S48" s="308"/>
      <c r="T48" s="148"/>
      <c r="U48" s="148"/>
      <c r="V48" s="148"/>
    </row>
    <row r="49" spans="1:22" ht="21">
      <c r="A49" s="278"/>
      <c r="B49" s="269"/>
      <c r="C49" s="313"/>
      <c r="D49" s="174"/>
      <c r="E49" s="174"/>
      <c r="F49" s="310"/>
      <c r="G49" s="310"/>
      <c r="H49" s="174"/>
      <c r="I49" s="306"/>
      <c r="J49" s="306"/>
      <c r="K49" s="306"/>
      <c r="L49" s="310" t="s">
        <v>787</v>
      </c>
      <c r="M49" s="310"/>
      <c r="N49" s="174" t="s">
        <v>508</v>
      </c>
      <c r="O49" s="174"/>
      <c r="P49" s="306"/>
      <c r="Q49" s="306"/>
      <c r="R49" s="306"/>
      <c r="S49" s="308"/>
      <c r="T49" s="148"/>
      <c r="U49" s="148"/>
      <c r="V49" s="148"/>
    </row>
    <row r="50" spans="1:22" ht="21">
      <c r="A50" s="156"/>
      <c r="B50" s="269"/>
      <c r="C50" s="309" t="s">
        <v>509</v>
      </c>
      <c r="D50" s="174" t="s">
        <v>510</v>
      </c>
      <c r="E50" s="174"/>
      <c r="F50" s="310" t="s">
        <v>511</v>
      </c>
      <c r="G50" s="310"/>
      <c r="H50" s="174" t="s">
        <v>512</v>
      </c>
      <c r="I50" s="306"/>
      <c r="J50" s="306"/>
      <c r="K50" s="306"/>
      <c r="L50" s="310" t="s">
        <v>788</v>
      </c>
      <c r="M50" s="310"/>
      <c r="N50" s="174" t="s">
        <v>513</v>
      </c>
      <c r="O50" s="174"/>
      <c r="P50" s="306"/>
      <c r="Q50" s="306"/>
      <c r="R50" s="306"/>
      <c r="S50" s="308"/>
      <c r="T50" s="148"/>
      <c r="U50" s="148"/>
      <c r="V50" s="148"/>
    </row>
    <row r="51" spans="1:22" ht="21">
      <c r="A51" s="156"/>
      <c r="B51" s="269"/>
      <c r="C51" s="313"/>
      <c r="D51" s="174"/>
      <c r="E51" s="174"/>
      <c r="F51" s="310"/>
      <c r="G51" s="310"/>
      <c r="H51" s="174" t="s">
        <v>514</v>
      </c>
      <c r="I51" s="306"/>
      <c r="J51" s="306"/>
      <c r="K51" s="306"/>
      <c r="L51" s="310"/>
      <c r="M51" s="310"/>
      <c r="N51" s="174"/>
      <c r="O51" s="174"/>
      <c r="P51" s="306"/>
      <c r="Q51" s="306"/>
      <c r="R51" s="306"/>
      <c r="S51" s="308"/>
      <c r="T51" s="148"/>
      <c r="U51" s="148"/>
      <c r="V51" s="148"/>
    </row>
    <row r="52" spans="1:22" ht="21">
      <c r="A52" s="156"/>
      <c r="B52" s="269"/>
      <c r="C52" s="309" t="s">
        <v>515</v>
      </c>
      <c r="D52" s="174" t="s">
        <v>516</v>
      </c>
      <c r="E52" s="174"/>
      <c r="F52" s="310"/>
      <c r="G52" s="310"/>
      <c r="H52" s="174"/>
      <c r="I52" s="306"/>
      <c r="J52" s="306"/>
      <c r="K52" s="306"/>
      <c r="L52" s="310"/>
      <c r="M52" s="310"/>
      <c r="N52" s="174" t="s">
        <v>517</v>
      </c>
      <c r="O52" s="174"/>
      <c r="P52" s="306"/>
      <c r="Q52" s="306"/>
      <c r="R52" s="306"/>
      <c r="S52" s="308"/>
      <c r="T52" s="148"/>
      <c r="U52" s="148"/>
      <c r="V52" s="148"/>
    </row>
    <row r="53" spans="1:22" ht="21">
      <c r="A53" s="156"/>
      <c r="B53" s="269"/>
      <c r="C53" s="309" t="s">
        <v>518</v>
      </c>
      <c r="D53" s="174" t="s">
        <v>519</v>
      </c>
      <c r="E53" s="174"/>
      <c r="F53" s="310" t="s">
        <v>520</v>
      </c>
      <c r="G53" s="310"/>
      <c r="H53" s="174"/>
      <c r="I53" s="306"/>
      <c r="J53" s="306"/>
      <c r="K53" s="306"/>
      <c r="L53" s="310"/>
      <c r="M53" s="310"/>
      <c r="N53" s="174" t="s">
        <v>521</v>
      </c>
      <c r="O53" s="174"/>
      <c r="P53" s="306"/>
      <c r="Q53" s="306"/>
      <c r="R53" s="306"/>
      <c r="S53" s="308"/>
      <c r="T53" s="148"/>
      <c r="U53" s="148"/>
      <c r="V53" s="148"/>
    </row>
    <row r="54" spans="1:22" ht="21">
      <c r="A54" s="156"/>
      <c r="B54" s="269"/>
      <c r="C54" s="313"/>
      <c r="D54" s="174" t="s">
        <v>522</v>
      </c>
      <c r="E54" s="174"/>
      <c r="F54" s="310"/>
      <c r="G54" s="310"/>
      <c r="H54" s="174"/>
      <c r="I54" s="306"/>
      <c r="J54" s="306"/>
      <c r="K54" s="306"/>
      <c r="L54" s="310"/>
      <c r="M54" s="310"/>
      <c r="N54" s="174"/>
      <c r="O54" s="174"/>
      <c r="P54" s="306"/>
      <c r="Q54" s="306"/>
      <c r="R54" s="306"/>
      <c r="S54" s="308"/>
      <c r="T54" s="148"/>
      <c r="U54" s="148"/>
      <c r="V54" s="148"/>
    </row>
    <row r="55" spans="1:22" ht="21">
      <c r="A55" s="156"/>
      <c r="B55" s="269"/>
      <c r="C55" s="309" t="s">
        <v>523</v>
      </c>
      <c r="D55" s="174" t="s">
        <v>524</v>
      </c>
      <c r="E55" s="174"/>
      <c r="F55" s="310"/>
      <c r="G55" s="310"/>
      <c r="H55" s="174"/>
      <c r="I55" s="306"/>
      <c r="J55" s="306"/>
      <c r="K55" s="306"/>
      <c r="L55" s="310"/>
      <c r="M55" s="310"/>
      <c r="N55" s="174" t="s">
        <v>525</v>
      </c>
      <c r="O55" s="174"/>
      <c r="P55" s="306"/>
      <c r="Q55" s="306"/>
      <c r="R55" s="306"/>
      <c r="S55" s="308"/>
      <c r="T55" s="148"/>
      <c r="U55" s="148"/>
      <c r="V55" s="148"/>
    </row>
    <row r="56" spans="1:22" ht="21">
      <c r="A56" s="156"/>
      <c r="B56" s="269"/>
      <c r="C56" s="313"/>
      <c r="D56" s="174" t="s">
        <v>526</v>
      </c>
      <c r="E56" s="174"/>
      <c r="F56" s="323" t="s">
        <v>734</v>
      </c>
      <c r="G56" s="310"/>
      <c r="H56" s="174"/>
      <c r="I56" s="306"/>
      <c r="J56" s="306"/>
      <c r="K56" s="306"/>
      <c r="L56" s="310"/>
      <c r="M56" s="310"/>
      <c r="N56" s="174" t="s">
        <v>527</v>
      </c>
      <c r="O56" s="174"/>
      <c r="P56" s="306"/>
      <c r="Q56" s="306"/>
      <c r="R56" s="306"/>
      <c r="S56" s="308"/>
      <c r="T56" s="148"/>
      <c r="U56" s="148"/>
      <c r="V56" s="148"/>
    </row>
    <row r="57" spans="1:22" ht="21">
      <c r="A57" s="156"/>
      <c r="B57" s="269"/>
      <c r="C57" s="134"/>
      <c r="D57" s="174" t="s">
        <v>528</v>
      </c>
      <c r="E57" s="174"/>
      <c r="F57" s="323" t="s">
        <v>735</v>
      </c>
      <c r="G57" s="310"/>
      <c r="H57" s="174"/>
      <c r="I57" s="306"/>
      <c r="J57" s="306"/>
      <c r="K57" s="306"/>
      <c r="L57" s="310"/>
      <c r="M57" s="310"/>
      <c r="N57" s="174"/>
      <c r="O57" s="174"/>
      <c r="P57" s="306"/>
      <c r="Q57" s="306"/>
      <c r="R57" s="306"/>
      <c r="S57" s="308"/>
      <c r="T57" s="148"/>
      <c r="U57" s="148"/>
      <c r="V57" s="148"/>
    </row>
    <row r="58" spans="1:22" ht="21">
      <c r="A58" s="156"/>
      <c r="B58" s="269"/>
      <c r="C58" s="134"/>
      <c r="D58" s="174" t="s">
        <v>529</v>
      </c>
      <c r="E58" s="174"/>
      <c r="F58" s="310"/>
      <c r="G58" s="310"/>
      <c r="H58" s="174"/>
      <c r="I58" s="306"/>
      <c r="J58" s="306"/>
      <c r="K58" s="306"/>
      <c r="L58" s="310"/>
      <c r="M58" s="310"/>
      <c r="N58" s="174" t="s">
        <v>530</v>
      </c>
      <c r="O58" s="174"/>
      <c r="P58" s="306"/>
      <c r="Q58" s="306"/>
      <c r="R58" s="306"/>
      <c r="S58" s="308"/>
      <c r="T58" s="148"/>
      <c r="U58" s="148"/>
      <c r="V58" s="148"/>
    </row>
    <row r="59" spans="1:22" ht="21">
      <c r="A59" s="156"/>
      <c r="B59" s="156"/>
      <c r="C59" s="313"/>
      <c r="D59" s="174"/>
      <c r="E59" s="174"/>
      <c r="F59" s="310"/>
      <c r="G59" s="310"/>
      <c r="H59" s="174"/>
      <c r="I59" s="306"/>
      <c r="J59" s="306"/>
      <c r="K59" s="306"/>
      <c r="L59" s="310"/>
      <c r="M59" s="310"/>
      <c r="N59" s="174" t="s">
        <v>531</v>
      </c>
      <c r="O59" s="174"/>
      <c r="P59" s="306"/>
      <c r="Q59" s="306"/>
      <c r="R59" s="306"/>
      <c r="S59" s="308"/>
      <c r="T59" s="148"/>
      <c r="U59" s="148"/>
      <c r="V59" s="148"/>
    </row>
    <row r="60" spans="1:22" ht="21">
      <c r="A60" s="156"/>
      <c r="B60" s="156"/>
      <c r="C60" s="445" t="s">
        <v>532</v>
      </c>
      <c r="D60" s="444"/>
      <c r="E60" s="444"/>
      <c r="F60" s="444"/>
      <c r="G60" s="444"/>
      <c r="H60" s="444"/>
      <c r="I60" s="444"/>
      <c r="J60" s="444"/>
      <c r="K60" s="444" t="s">
        <v>533</v>
      </c>
      <c r="L60" s="444"/>
      <c r="M60" s="444"/>
      <c r="N60" s="444"/>
      <c r="O60" s="444"/>
      <c r="P60" s="444"/>
      <c r="Q60" s="444"/>
      <c r="R60" s="444"/>
      <c r="S60" s="446"/>
      <c r="T60" s="148"/>
      <c r="U60" s="148"/>
      <c r="V60" s="148"/>
    </row>
    <row r="61" spans="1:22" ht="21">
      <c r="A61" s="156"/>
      <c r="B61" s="156"/>
      <c r="C61" s="447" t="s">
        <v>534</v>
      </c>
      <c r="D61" s="448"/>
      <c r="E61" s="448"/>
      <c r="F61" s="448"/>
      <c r="G61" s="448"/>
      <c r="H61" s="305" t="s">
        <v>360</v>
      </c>
      <c r="I61" s="305"/>
      <c r="J61" s="305"/>
      <c r="K61" s="307" t="s">
        <v>535</v>
      </c>
      <c r="L61" s="307"/>
      <c r="M61" s="307"/>
      <c r="N61" s="307"/>
      <c r="O61" s="307"/>
      <c r="P61" s="305" t="s">
        <v>536</v>
      </c>
      <c r="Q61" s="305"/>
      <c r="R61" s="305"/>
      <c r="S61" s="319"/>
      <c r="T61" s="148"/>
      <c r="U61" s="148"/>
      <c r="V61" s="148"/>
    </row>
    <row r="62" spans="1:22" ht="21">
      <c r="A62" s="156"/>
      <c r="B62" s="156"/>
      <c r="C62" s="331" t="s">
        <v>537</v>
      </c>
      <c r="D62" s="328"/>
      <c r="E62" s="328"/>
      <c r="F62" s="328"/>
      <c r="G62" s="328"/>
      <c r="H62" s="174" t="s">
        <v>742</v>
      </c>
      <c r="I62" s="174"/>
      <c r="J62" s="174"/>
      <c r="K62" s="328" t="s">
        <v>538</v>
      </c>
      <c r="L62" s="328"/>
      <c r="M62" s="328"/>
      <c r="N62" s="328"/>
      <c r="O62" s="328"/>
      <c r="P62" s="174" t="s">
        <v>807</v>
      </c>
      <c r="Q62" s="174"/>
      <c r="R62" s="174"/>
      <c r="S62" s="320"/>
      <c r="T62" s="148"/>
      <c r="U62" s="148"/>
      <c r="V62" s="148"/>
    </row>
    <row r="63" spans="1:22" ht="21">
      <c r="A63" s="156"/>
      <c r="B63" s="156"/>
      <c r="C63" s="331"/>
      <c r="D63" s="328"/>
      <c r="E63" s="328"/>
      <c r="F63" s="328"/>
      <c r="G63" s="328"/>
      <c r="H63" s="174" t="s">
        <v>743</v>
      </c>
      <c r="I63" s="174"/>
      <c r="J63" s="174"/>
      <c r="K63" s="328" t="s">
        <v>541</v>
      </c>
      <c r="L63" s="328"/>
      <c r="M63" s="328"/>
      <c r="N63" s="328"/>
      <c r="O63" s="328"/>
      <c r="P63" s="174"/>
      <c r="Q63" s="174"/>
      <c r="R63" s="174"/>
      <c r="S63" s="320"/>
      <c r="T63" s="148"/>
      <c r="U63" s="148"/>
      <c r="V63" s="148"/>
    </row>
    <row r="64" spans="1:22" ht="21">
      <c r="A64" s="156"/>
      <c r="B64" s="156"/>
      <c r="C64" s="331" t="s">
        <v>539</v>
      </c>
      <c r="D64" s="328"/>
      <c r="E64" s="328"/>
      <c r="F64" s="328"/>
      <c r="G64" s="328"/>
      <c r="H64" s="174" t="s">
        <v>540</v>
      </c>
      <c r="I64" s="174"/>
      <c r="J64" s="174"/>
      <c r="K64" s="328" t="s">
        <v>542</v>
      </c>
      <c r="L64" s="328"/>
      <c r="M64" s="328"/>
      <c r="N64" s="328"/>
      <c r="O64" s="328"/>
      <c r="P64" s="174"/>
      <c r="Q64" s="174"/>
      <c r="R64" s="174"/>
      <c r="S64" s="320"/>
      <c r="T64" s="148"/>
      <c r="U64" s="148"/>
      <c r="V64" s="148"/>
    </row>
    <row r="65" spans="1:22" ht="21">
      <c r="A65" s="156"/>
      <c r="B65" s="156"/>
      <c r="C65" s="331" t="s">
        <v>739</v>
      </c>
      <c r="D65" s="328"/>
      <c r="E65" s="328"/>
      <c r="F65" s="328"/>
      <c r="G65" s="328"/>
      <c r="H65" s="174"/>
      <c r="I65" s="174"/>
      <c r="J65" s="174"/>
      <c r="K65" s="328" t="s">
        <v>544</v>
      </c>
      <c r="L65" s="328"/>
      <c r="M65" s="328"/>
      <c r="N65" s="328"/>
      <c r="O65" s="328"/>
      <c r="P65" s="174" t="s">
        <v>796</v>
      </c>
      <c r="Q65" s="174"/>
      <c r="R65" s="174"/>
      <c r="S65" s="320"/>
      <c r="T65" s="148"/>
      <c r="U65" s="148"/>
      <c r="V65" s="148"/>
    </row>
    <row r="66" spans="1:22" ht="21">
      <c r="A66" s="156"/>
      <c r="B66" s="156"/>
      <c r="C66" s="334"/>
      <c r="D66" s="335"/>
      <c r="E66" s="335"/>
      <c r="F66" s="335"/>
      <c r="G66" s="335"/>
      <c r="H66" s="174"/>
      <c r="I66" s="174"/>
      <c r="J66" s="174"/>
      <c r="K66" s="328" t="s">
        <v>548</v>
      </c>
      <c r="L66" s="328"/>
      <c r="M66" s="328"/>
      <c r="N66" s="328"/>
      <c r="O66" s="328"/>
      <c r="P66" s="174" t="s">
        <v>795</v>
      </c>
      <c r="Q66" s="174"/>
      <c r="R66" s="174"/>
      <c r="S66" s="320"/>
      <c r="T66" s="148"/>
      <c r="U66" s="148"/>
      <c r="V66" s="148"/>
    </row>
    <row r="67" spans="1:22" ht="21">
      <c r="A67" s="156"/>
      <c r="B67" s="156"/>
      <c r="C67" s="333" t="s">
        <v>543</v>
      </c>
      <c r="D67" s="328"/>
      <c r="E67" s="328"/>
      <c r="F67" s="329" t="s">
        <v>785</v>
      </c>
      <c r="G67" s="328"/>
      <c r="H67" s="174"/>
      <c r="I67" s="174"/>
      <c r="J67" s="174"/>
      <c r="K67" s="328" t="s">
        <v>549</v>
      </c>
      <c r="L67" s="328"/>
      <c r="M67" s="328"/>
      <c r="N67" s="328"/>
      <c r="O67" s="328"/>
      <c r="P67" s="174" t="s">
        <v>547</v>
      </c>
      <c r="Q67" s="174"/>
      <c r="R67" s="174"/>
      <c r="S67" s="320"/>
      <c r="T67" s="148"/>
      <c r="U67" s="148"/>
      <c r="V67" s="148"/>
    </row>
    <row r="68" spans="1:22" ht="21">
      <c r="A68" s="156"/>
      <c r="B68" s="156"/>
      <c r="C68" s="334"/>
      <c r="D68" s="335"/>
      <c r="E68" s="335"/>
      <c r="F68" s="335"/>
      <c r="G68" s="328"/>
      <c r="H68" s="174"/>
      <c r="I68" s="174"/>
      <c r="J68" s="174"/>
      <c r="K68" s="328" t="s">
        <v>550</v>
      </c>
      <c r="L68" s="328"/>
      <c r="M68" s="328"/>
      <c r="N68" s="328"/>
      <c r="O68" s="328"/>
      <c r="P68" s="174"/>
      <c r="Q68" s="174"/>
      <c r="R68" s="174"/>
      <c r="S68" s="320"/>
      <c r="T68" s="148"/>
      <c r="U68" s="148"/>
      <c r="V68" s="148"/>
    </row>
    <row r="69" spans="1:22" ht="21">
      <c r="A69" s="156"/>
      <c r="B69" s="156"/>
      <c r="C69" s="331" t="s">
        <v>545</v>
      </c>
      <c r="D69" s="328"/>
      <c r="E69" s="328"/>
      <c r="F69" s="328"/>
      <c r="G69" s="328"/>
      <c r="H69" s="174"/>
      <c r="I69" s="174"/>
      <c r="J69" s="174"/>
      <c r="K69" s="328" t="s">
        <v>551</v>
      </c>
      <c r="L69" s="328"/>
      <c r="M69" s="328"/>
      <c r="N69" s="328"/>
      <c r="O69" s="328"/>
      <c r="P69" s="174" t="s">
        <v>740</v>
      </c>
      <c r="Q69" s="174"/>
      <c r="R69" s="174"/>
      <c r="S69" s="320"/>
      <c r="T69" s="148"/>
      <c r="U69" s="148"/>
      <c r="V69" s="148"/>
    </row>
    <row r="70" spans="1:22" ht="21">
      <c r="A70" s="156"/>
      <c r="B70" s="156"/>
      <c r="C70" s="331" t="s">
        <v>546</v>
      </c>
      <c r="D70" s="328"/>
      <c r="E70" s="328"/>
      <c r="F70" s="328"/>
      <c r="G70" s="328"/>
      <c r="H70" s="174"/>
      <c r="I70" s="174"/>
      <c r="J70" s="174"/>
      <c r="K70" s="328"/>
      <c r="L70" s="328"/>
      <c r="M70" s="328"/>
      <c r="N70" s="328"/>
      <c r="O70" s="328"/>
      <c r="P70" s="174" t="s">
        <v>741</v>
      </c>
      <c r="Q70" s="174"/>
      <c r="R70" s="174"/>
      <c r="S70" s="320"/>
      <c r="T70" s="148"/>
      <c r="U70" s="148"/>
      <c r="V70" s="148"/>
    </row>
    <row r="71" spans="1:22" ht="21">
      <c r="A71" s="156"/>
      <c r="B71" s="156"/>
      <c r="C71" s="331" t="s">
        <v>789</v>
      </c>
      <c r="D71" s="328"/>
      <c r="E71" s="328"/>
      <c r="F71" s="328"/>
      <c r="G71" s="328"/>
      <c r="H71" s="174"/>
      <c r="I71" s="174"/>
      <c r="J71" s="174"/>
      <c r="K71" s="328"/>
      <c r="L71" s="328"/>
      <c r="M71" s="328"/>
      <c r="N71" s="335"/>
      <c r="O71" s="335"/>
      <c r="P71" s="174" t="s">
        <v>552</v>
      </c>
      <c r="Q71" s="174"/>
      <c r="R71" s="174"/>
      <c r="S71" s="320"/>
      <c r="T71" s="148"/>
      <c r="U71" s="148"/>
      <c r="V71" s="148"/>
    </row>
    <row r="72" spans="1:22" ht="21">
      <c r="A72" s="156"/>
      <c r="B72" s="156"/>
      <c r="C72" s="331" t="s">
        <v>790</v>
      </c>
      <c r="D72" s="328"/>
      <c r="E72" s="328"/>
      <c r="F72" s="328"/>
      <c r="G72" s="328"/>
      <c r="H72" s="174"/>
      <c r="I72" s="174"/>
      <c r="J72" s="174"/>
      <c r="K72" s="328"/>
      <c r="L72" s="328"/>
      <c r="M72" s="328"/>
      <c r="N72" s="328"/>
      <c r="O72" s="328"/>
      <c r="P72" s="174"/>
      <c r="Q72" s="174"/>
      <c r="R72" s="174"/>
      <c r="S72" s="320"/>
      <c r="T72" s="148"/>
      <c r="U72" s="148"/>
      <c r="V72" s="148"/>
    </row>
    <row r="73" spans="1:22" ht="21">
      <c r="A73" s="156"/>
      <c r="B73" s="156"/>
      <c r="C73" s="331" t="s">
        <v>791</v>
      </c>
      <c r="D73" s="328"/>
      <c r="E73" s="328"/>
      <c r="F73" s="328"/>
      <c r="G73" s="328"/>
      <c r="H73" s="174"/>
      <c r="I73" s="174"/>
      <c r="J73" s="174"/>
      <c r="K73" s="328"/>
      <c r="L73" s="328"/>
      <c r="M73" s="328"/>
      <c r="N73" s="328"/>
      <c r="O73" s="328"/>
      <c r="P73" s="174"/>
      <c r="Q73" s="174"/>
      <c r="R73" s="174"/>
      <c r="S73" s="320"/>
      <c r="T73" s="148"/>
      <c r="U73" s="148"/>
      <c r="V73" s="148"/>
    </row>
    <row r="74" spans="1:22" ht="21">
      <c r="A74" s="156"/>
      <c r="B74" s="156"/>
      <c r="C74" s="331" t="s">
        <v>792</v>
      </c>
      <c r="D74" s="328"/>
      <c r="E74" s="328"/>
      <c r="F74" s="328"/>
      <c r="G74" s="328"/>
      <c r="H74" s="174"/>
      <c r="I74" s="174"/>
      <c r="J74" s="174"/>
      <c r="K74" s="328"/>
      <c r="L74" s="328"/>
      <c r="M74" s="328"/>
      <c r="N74" s="328"/>
      <c r="O74" s="328"/>
      <c r="P74" s="174"/>
      <c r="Q74" s="174"/>
      <c r="R74" s="174"/>
      <c r="S74" s="320"/>
      <c r="T74" s="148"/>
      <c r="U74" s="148"/>
      <c r="V74" s="148"/>
    </row>
    <row r="75" spans="1:22" ht="21">
      <c r="A75" s="156"/>
      <c r="B75" s="156"/>
      <c r="C75" s="331"/>
      <c r="D75" s="328"/>
      <c r="E75" s="328"/>
      <c r="F75" s="328"/>
      <c r="G75" s="328"/>
      <c r="H75" s="174"/>
      <c r="I75" s="174"/>
      <c r="J75" s="174"/>
      <c r="K75" s="328"/>
      <c r="L75" s="328"/>
      <c r="M75" s="328"/>
      <c r="N75" s="328"/>
      <c r="O75" s="328"/>
      <c r="P75" s="174"/>
      <c r="Q75" s="174"/>
      <c r="R75" s="174"/>
      <c r="S75" s="320"/>
      <c r="T75" s="148"/>
      <c r="U75" s="148"/>
      <c r="V75" s="148"/>
    </row>
    <row r="76" spans="1:22" ht="22" thickBot="1">
      <c r="A76" s="156"/>
      <c r="B76" s="156"/>
      <c r="C76" s="332"/>
      <c r="D76" s="330"/>
      <c r="E76" s="330"/>
      <c r="F76" s="330"/>
      <c r="G76" s="330"/>
      <c r="H76" s="321"/>
      <c r="I76" s="321"/>
      <c r="J76" s="321"/>
      <c r="K76" s="330"/>
      <c r="L76" s="330"/>
      <c r="M76" s="330"/>
      <c r="N76" s="330"/>
      <c r="O76" s="330"/>
      <c r="P76" s="321"/>
      <c r="Q76" s="321"/>
      <c r="R76" s="321"/>
      <c r="S76" s="322"/>
      <c r="T76" s="148"/>
      <c r="U76" s="148"/>
      <c r="V76" s="148"/>
    </row>
    <row r="77" spans="1:22" ht="19">
      <c r="A77" s="156"/>
      <c r="B77" s="156"/>
      <c r="C77" s="156"/>
      <c r="D77" s="156"/>
      <c r="E77" s="156"/>
      <c r="F77" s="156"/>
      <c r="G77" s="156"/>
      <c r="H77" s="156"/>
      <c r="I77" s="156"/>
      <c r="J77" s="156"/>
      <c r="K77" s="156"/>
      <c r="L77" s="156"/>
      <c r="M77" s="156"/>
      <c r="N77" s="156"/>
      <c r="O77" s="156"/>
      <c r="P77" s="156"/>
      <c r="Q77" s="156"/>
      <c r="R77" s="156"/>
      <c r="S77" s="156"/>
      <c r="T77" s="148"/>
      <c r="U77" s="148"/>
      <c r="V77" s="148"/>
    </row>
    <row r="78" spans="1:22" ht="19">
      <c r="A78" s="156"/>
      <c r="B78" s="156"/>
      <c r="C78" s="272"/>
      <c r="D78" s="272"/>
      <c r="E78" s="272"/>
      <c r="F78" s="272"/>
      <c r="G78" s="272"/>
      <c r="H78" s="156"/>
      <c r="I78" s="156"/>
      <c r="J78" s="156"/>
      <c r="K78" s="156"/>
      <c r="L78" s="156"/>
      <c r="M78" s="156"/>
      <c r="N78" s="156"/>
      <c r="O78" s="156"/>
      <c r="P78" s="156"/>
      <c r="Q78" s="156"/>
      <c r="R78" s="156"/>
      <c r="S78" s="156"/>
      <c r="T78" s="148"/>
      <c r="U78" s="148"/>
      <c r="V78" s="148"/>
    </row>
    <row r="79" spans="1:22" ht="19">
      <c r="A79" s="156"/>
      <c r="B79" s="156"/>
      <c r="C79" s="148"/>
      <c r="D79" s="148"/>
      <c r="E79" s="148"/>
      <c r="F79" s="148"/>
      <c r="G79" s="148"/>
      <c r="H79" s="148"/>
      <c r="I79" s="148"/>
      <c r="J79" s="148"/>
      <c r="K79" s="148"/>
      <c r="L79" s="148"/>
      <c r="M79" s="148"/>
      <c r="N79" s="148"/>
      <c r="O79" s="148"/>
      <c r="P79" s="148"/>
      <c r="Q79" s="280"/>
      <c r="R79" s="148"/>
      <c r="S79" s="148"/>
      <c r="T79" s="148"/>
      <c r="U79" s="148"/>
      <c r="V79" s="148"/>
    </row>
    <row r="81" spans="3:22">
      <c r="C81" s="139" t="s">
        <v>553</v>
      </c>
      <c r="D81" s="139"/>
      <c r="E81" s="139"/>
      <c r="F81" s="139"/>
      <c r="G81" s="139"/>
      <c r="H81" s="138"/>
      <c r="I81" s="138"/>
      <c r="J81" s="138"/>
      <c r="K81" s="138"/>
      <c r="L81" s="138"/>
      <c r="M81" s="138"/>
      <c r="N81" s="138"/>
      <c r="O81" s="138"/>
      <c r="P81" s="241"/>
      <c r="Q81" s="138"/>
      <c r="R81" s="138"/>
      <c r="S81" s="138"/>
    </row>
    <row r="82" spans="3:22">
      <c r="C82" s="143" t="s">
        <v>554</v>
      </c>
      <c r="D82" s="139"/>
      <c r="E82" s="139"/>
      <c r="F82" s="139"/>
      <c r="G82" s="139"/>
      <c r="H82" s="138"/>
      <c r="I82" s="138"/>
      <c r="J82" s="138"/>
      <c r="K82" s="138"/>
      <c r="L82" s="138"/>
      <c r="M82" s="138"/>
      <c r="N82" s="138"/>
      <c r="O82" s="138"/>
      <c r="P82" s="257"/>
      <c r="Q82" s="138"/>
      <c r="R82" s="138"/>
      <c r="S82" s="138"/>
    </row>
    <row r="83" spans="3:22">
      <c r="C83" s="96" t="s">
        <v>555</v>
      </c>
      <c r="D83" s="96"/>
      <c r="E83" s="96"/>
      <c r="F83" s="96"/>
      <c r="G83" s="96"/>
      <c r="P83" s="257"/>
    </row>
    <row r="84" spans="3:22">
      <c r="C84" s="143" t="s">
        <v>556</v>
      </c>
      <c r="D84" s="96"/>
      <c r="E84" s="96"/>
      <c r="F84" s="96"/>
      <c r="G84" s="96"/>
    </row>
    <row r="85" spans="3:22">
      <c r="C85" s="143" t="s">
        <v>557</v>
      </c>
      <c r="D85" s="96"/>
      <c r="E85" s="96"/>
      <c r="F85" s="96"/>
      <c r="G85" s="96"/>
    </row>
    <row r="86" spans="3:22">
      <c r="C86" s="144" t="s">
        <v>558</v>
      </c>
      <c r="D86" s="96"/>
      <c r="E86" s="96"/>
      <c r="F86" s="96"/>
      <c r="G86" s="96"/>
    </row>
    <row r="87" spans="3:22">
      <c r="C87" s="144" t="s">
        <v>559</v>
      </c>
      <c r="D87" s="96"/>
      <c r="E87" s="96"/>
      <c r="F87" s="96"/>
      <c r="G87" s="96"/>
    </row>
    <row r="88" spans="3:22">
      <c r="C88" s="144" t="s">
        <v>560</v>
      </c>
      <c r="D88" s="96"/>
      <c r="E88" s="96"/>
      <c r="F88" s="96"/>
      <c r="G88" s="96"/>
    </row>
    <row r="89" spans="3:22">
      <c r="C89" s="144" t="s">
        <v>561</v>
      </c>
      <c r="D89" s="96"/>
      <c r="E89" s="96"/>
      <c r="F89" s="96"/>
      <c r="G89" s="96"/>
    </row>
    <row r="90" spans="3:22">
      <c r="C90" s="144" t="s">
        <v>562</v>
      </c>
      <c r="D90" s="96"/>
      <c r="E90" s="96"/>
      <c r="F90" s="96"/>
      <c r="G90" s="96"/>
    </row>
    <row r="91" spans="3:22">
      <c r="C91" s="144" t="s">
        <v>563</v>
      </c>
      <c r="D91" s="96"/>
      <c r="E91" s="96"/>
      <c r="F91" s="96"/>
      <c r="G91" s="96"/>
    </row>
    <row r="92" spans="3:22">
      <c r="C92" s="144" t="s">
        <v>564</v>
      </c>
      <c r="D92" s="96"/>
      <c r="E92" s="96"/>
      <c r="F92" s="96"/>
      <c r="G92" s="96"/>
    </row>
    <row r="93" spans="3:22">
      <c r="C93" s="144" t="s">
        <v>565</v>
      </c>
      <c r="D93" s="96"/>
      <c r="E93" s="96"/>
      <c r="F93" s="96"/>
      <c r="G93" s="96"/>
    </row>
    <row r="94" spans="3:22">
      <c r="C94" s="144" t="s">
        <v>744</v>
      </c>
      <c r="D94" s="96"/>
      <c r="E94" s="96"/>
      <c r="F94" s="96"/>
      <c r="G94" s="96"/>
    </row>
    <row r="95" spans="3:22" ht="17" thickBot="1">
      <c r="C95" s="96"/>
      <c r="D95" s="96"/>
      <c r="E95" s="96"/>
      <c r="F95" s="96"/>
      <c r="G95" s="96"/>
    </row>
    <row r="96" spans="3:22" ht="17" thickBot="1">
      <c r="C96" s="449"/>
      <c r="D96" s="450"/>
      <c r="E96" s="450"/>
      <c r="F96" s="450"/>
      <c r="G96" s="450"/>
      <c r="H96" s="450"/>
      <c r="I96" s="450"/>
      <c r="J96" s="450"/>
      <c r="K96" s="450"/>
      <c r="L96" s="450"/>
      <c r="M96" s="450"/>
      <c r="N96" s="450"/>
      <c r="O96" s="450"/>
      <c r="P96" s="450"/>
      <c r="Q96" s="450"/>
      <c r="R96" s="450"/>
      <c r="S96" s="450"/>
      <c r="T96" s="450"/>
      <c r="U96" s="450"/>
      <c r="V96" s="451"/>
    </row>
    <row r="97" spans="3:7">
      <c r="C97" s="96"/>
      <c r="D97" s="96"/>
      <c r="E97" s="96"/>
      <c r="F97" s="96"/>
      <c r="G97" s="96"/>
    </row>
    <row r="98" spans="3:7">
      <c r="C98" s="96"/>
      <c r="D98" s="96"/>
      <c r="E98" s="96"/>
      <c r="F98" s="96"/>
      <c r="G98" s="96"/>
    </row>
    <row r="99" spans="3:7">
      <c r="C99" s="96"/>
      <c r="D99" s="96"/>
      <c r="E99" s="96"/>
      <c r="F99" s="96"/>
      <c r="G99" s="96"/>
    </row>
  </sheetData>
  <mergeCells count="13">
    <mergeCell ref="C11:S11"/>
    <mergeCell ref="C96:V96"/>
    <mergeCell ref="C12:E12"/>
    <mergeCell ref="I12:K12"/>
    <mergeCell ref="L12:O12"/>
    <mergeCell ref="P12:S12"/>
    <mergeCell ref="F13:H13"/>
    <mergeCell ref="F12:H12"/>
    <mergeCell ref="F33:H33"/>
    <mergeCell ref="L33:O33"/>
    <mergeCell ref="C60:J60"/>
    <mergeCell ref="K60:S60"/>
    <mergeCell ref="C61:G61"/>
  </mergeCells>
  <hyperlinks>
    <hyperlink ref="C82" r:id="rId1" xr:uid="{A0675437-048E-1946-B1D6-5035BBB24319}"/>
    <hyperlink ref="C84" r:id="rId2" xr:uid="{D016A564-9CC6-A34B-82A4-1EAF8EBA5024}"/>
    <hyperlink ref="C85" r:id="rId3" xr:uid="{BB8C4F46-F432-C147-8357-0A601B01AB3B}"/>
    <hyperlink ref="C86" r:id="rId4" xr:uid="{A20598E7-4AE3-5F4B-A2E8-02513AFFA903}"/>
    <hyperlink ref="C87" r:id="rId5" xr:uid="{6A75597D-98DF-DD4E-B634-53928B19A513}"/>
    <hyperlink ref="C88" r:id="rId6" xr:uid="{541D613F-8E0F-1443-8908-D933EAC1108A}"/>
    <hyperlink ref="C89" r:id="rId7" location="section-mobile-app-metrics-by-apptopia" xr:uid="{0150DCA2-8901-814C-9F27-63FDFCFDDE30}"/>
    <hyperlink ref="C90" r:id="rId8" xr:uid="{EAFE09C7-1686-B34B-BFB7-1EBBB5B743D3}"/>
    <hyperlink ref="C91" r:id="rId9" xr:uid="{3DA9B760-5B25-2D42-A01F-57DC54585F23}"/>
    <hyperlink ref="C92" r:id="rId10" xr:uid="{57FA53B1-4D12-794B-8FD0-93C1D6C0FA3E}"/>
    <hyperlink ref="C93" r:id="rId11" xr:uid="{98A1A8E6-EB25-F941-8268-5D2108FA510C}"/>
    <hyperlink ref="C94" r:id="rId12" xr:uid="{80D05367-E285-1E4E-BD37-B5B9190E7D5A}"/>
  </hyperlinks>
  <pageMargins left="0.7" right="0.7" top="0.75" bottom="0.75" header="0.3" footer="0.3"/>
  <drawing r:id="rId1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EA83A-C76C-5547-AA6A-A7B997FC21C6}">
  <sheetPr>
    <tabColor theme="1" tint="0.499984740745262"/>
  </sheetPr>
  <dimension ref="A2:AC71"/>
  <sheetViews>
    <sheetView showGridLines="0" zoomScale="50" workbookViewId="0">
      <selection activeCell="G30" sqref="A1:XFD1048576"/>
    </sheetView>
  </sheetViews>
  <sheetFormatPr baseColWidth="10" defaultRowHeight="16"/>
  <cols>
    <col min="1" max="1" width="10.83203125" style="2"/>
    <col min="2" max="2" width="26.1640625" style="2" customWidth="1"/>
    <col min="3" max="3" width="34.6640625" style="2" customWidth="1"/>
    <col min="4" max="4" width="18.33203125" style="2" customWidth="1"/>
    <col min="5" max="5" width="20.1640625" style="2" customWidth="1"/>
    <col min="6" max="6" width="19.6640625" style="2" customWidth="1"/>
    <col min="7" max="7" width="16" style="2" customWidth="1"/>
    <col min="8" max="8" width="24.5" style="2" customWidth="1"/>
    <col min="9" max="9" width="12.5" style="2" customWidth="1"/>
    <col min="10" max="16384" width="10.83203125" style="2"/>
  </cols>
  <sheetData>
    <row r="2" spans="2:20" ht="17" thickBot="1"/>
    <row r="3" spans="2:20" ht="17" thickBot="1">
      <c r="B3" s="464" t="s">
        <v>781</v>
      </c>
      <c r="C3" s="465"/>
      <c r="D3" s="465"/>
      <c r="E3" s="465"/>
      <c r="F3" s="465"/>
      <c r="G3" s="465"/>
      <c r="H3" s="465"/>
      <c r="I3" s="465"/>
      <c r="J3" s="465"/>
      <c r="K3" s="465"/>
      <c r="L3" s="465"/>
      <c r="M3" s="465"/>
      <c r="N3" s="465"/>
      <c r="O3" s="465"/>
      <c r="P3" s="465"/>
      <c r="Q3" s="465"/>
      <c r="R3" s="465"/>
      <c r="S3" s="465"/>
      <c r="T3" s="466"/>
    </row>
    <row r="6" spans="2:20" ht="17" thickBot="1"/>
    <row r="7" spans="2:20" ht="17" thickBot="1">
      <c r="B7" s="467" t="s">
        <v>745</v>
      </c>
      <c r="C7" s="468"/>
      <c r="D7" s="468"/>
      <c r="E7" s="468"/>
      <c r="F7" s="468"/>
      <c r="G7" s="468"/>
      <c r="H7" s="468"/>
      <c r="I7" s="468"/>
      <c r="J7" s="468"/>
      <c r="K7" s="468"/>
      <c r="L7" s="468"/>
      <c r="M7" s="468"/>
      <c r="N7" s="468"/>
      <c r="O7" s="468"/>
      <c r="P7" s="468"/>
      <c r="Q7" s="468"/>
      <c r="R7" s="468"/>
      <c r="S7" s="468"/>
      <c r="T7" s="469"/>
    </row>
    <row r="10" spans="2:20" ht="17" thickBot="1"/>
    <row r="11" spans="2:20" ht="17" thickBot="1">
      <c r="B11" s="258" t="s">
        <v>10</v>
      </c>
      <c r="C11" s="260" t="s">
        <v>746</v>
      </c>
      <c r="D11" s="260" t="s">
        <v>16</v>
      </c>
      <c r="E11" s="259" t="s">
        <v>24</v>
      </c>
      <c r="F11" s="259" t="s">
        <v>43</v>
      </c>
      <c r="G11" s="259" t="s">
        <v>29</v>
      </c>
      <c r="H11" s="259" t="s">
        <v>37</v>
      </c>
      <c r="I11" s="266" t="s">
        <v>747</v>
      </c>
    </row>
    <row r="12" spans="2:20">
      <c r="B12" s="261">
        <v>2005</v>
      </c>
      <c r="C12" s="263">
        <v>748118.7</v>
      </c>
      <c r="D12" s="23">
        <v>1147609927</v>
      </c>
      <c r="E12" s="23">
        <v>820.38</v>
      </c>
      <c r="F12" s="23">
        <v>7.92</v>
      </c>
      <c r="G12" s="23">
        <v>2.39</v>
      </c>
      <c r="H12" s="23">
        <v>90.14</v>
      </c>
      <c r="I12" s="267" t="s">
        <v>748</v>
      </c>
      <c r="J12" s="215"/>
    </row>
    <row r="13" spans="2:20" ht="17" thickBot="1">
      <c r="B13" s="261">
        <v>2006</v>
      </c>
      <c r="C13" s="263">
        <v>870575.1</v>
      </c>
      <c r="D13" s="23">
        <v>1165486291</v>
      </c>
      <c r="E13" s="23">
        <v>940.26</v>
      </c>
      <c r="F13" s="23">
        <v>8.06</v>
      </c>
      <c r="G13" s="23">
        <v>2.81</v>
      </c>
      <c r="H13" s="23">
        <v>166.05</v>
      </c>
      <c r="I13" s="268"/>
    </row>
    <row r="14" spans="2:20">
      <c r="B14" s="261">
        <v>2007</v>
      </c>
      <c r="C14" s="263">
        <v>995660.4</v>
      </c>
      <c r="D14" s="23">
        <v>1183209472</v>
      </c>
      <c r="E14" s="23">
        <v>1216.74</v>
      </c>
      <c r="F14" s="23">
        <v>7.66</v>
      </c>
      <c r="G14" s="23">
        <v>3.95</v>
      </c>
      <c r="H14" s="23">
        <v>233.62</v>
      </c>
    </row>
    <row r="15" spans="2:20">
      <c r="B15" s="261">
        <v>2008</v>
      </c>
      <c r="C15" s="263">
        <v>1189724.1000000001</v>
      </c>
      <c r="D15" s="23">
        <v>1200669765</v>
      </c>
      <c r="E15" s="23">
        <v>1198.9000000000001</v>
      </c>
      <c r="F15" s="23">
        <v>3.09</v>
      </c>
      <c r="G15" s="23">
        <v>4.38</v>
      </c>
      <c r="H15" s="23">
        <v>346.89</v>
      </c>
    </row>
    <row r="16" spans="2:20">
      <c r="B16" s="261">
        <v>2009</v>
      </c>
      <c r="C16" s="263">
        <v>1334675.3999999999</v>
      </c>
      <c r="D16" s="23">
        <v>1217726215</v>
      </c>
      <c r="E16" s="23">
        <v>1341.89</v>
      </c>
      <c r="F16" s="23">
        <v>7.86</v>
      </c>
      <c r="G16" s="23">
        <v>5.12</v>
      </c>
      <c r="H16" s="23">
        <v>525.09</v>
      </c>
    </row>
    <row r="17" spans="2:8">
      <c r="B17" s="261">
        <v>2010</v>
      </c>
      <c r="C17" s="263">
        <v>1557599</v>
      </c>
      <c r="D17" s="23">
        <v>1234281170</v>
      </c>
      <c r="E17" s="23">
        <v>1675.62</v>
      </c>
      <c r="F17" s="23">
        <v>8.5</v>
      </c>
      <c r="G17" s="23">
        <v>7.5</v>
      </c>
      <c r="H17" s="23">
        <v>752.19</v>
      </c>
    </row>
    <row r="18" spans="2:8">
      <c r="B18" s="261">
        <v>2011</v>
      </c>
      <c r="C18" s="263">
        <v>1785242</v>
      </c>
      <c r="D18" s="23">
        <v>1250288729</v>
      </c>
      <c r="E18" s="23">
        <v>1823.05</v>
      </c>
      <c r="F18" s="23">
        <v>5.24</v>
      </c>
      <c r="G18" s="23">
        <v>10.07</v>
      </c>
      <c r="H18" s="23">
        <v>893.86</v>
      </c>
    </row>
    <row r="19" spans="2:8">
      <c r="B19" s="261">
        <v>2012</v>
      </c>
      <c r="C19" s="263">
        <v>2010036.8</v>
      </c>
      <c r="D19" s="23">
        <v>1265782790</v>
      </c>
      <c r="E19" s="23">
        <v>1827.64</v>
      </c>
      <c r="F19" s="23">
        <v>5.46</v>
      </c>
      <c r="G19" s="23">
        <v>12.58</v>
      </c>
      <c r="H19" s="23">
        <v>864.72</v>
      </c>
    </row>
    <row r="20" spans="2:8">
      <c r="B20" s="261">
        <v>2013</v>
      </c>
      <c r="C20" s="263">
        <v>2282473.1</v>
      </c>
      <c r="D20" s="23">
        <v>1280846129</v>
      </c>
      <c r="E20" s="23">
        <v>1856.72</v>
      </c>
      <c r="F20" s="23">
        <v>6.39</v>
      </c>
      <c r="G20" s="23">
        <v>15.1</v>
      </c>
      <c r="H20" s="23">
        <v>886.3</v>
      </c>
    </row>
    <row r="21" spans="2:8">
      <c r="B21" s="261">
        <v>2014</v>
      </c>
      <c r="C21" s="263">
        <v>2544934.1</v>
      </c>
      <c r="D21" s="23">
        <v>1295604184</v>
      </c>
      <c r="E21" s="23">
        <v>2039.13</v>
      </c>
      <c r="F21" s="23">
        <v>7.41</v>
      </c>
      <c r="G21" s="23">
        <v>21</v>
      </c>
      <c r="H21" s="23">
        <v>944.01</v>
      </c>
    </row>
    <row r="22" spans="2:8">
      <c r="B22" s="261">
        <v>2015</v>
      </c>
      <c r="C22" s="263">
        <v>2839943.1</v>
      </c>
      <c r="D22" s="23">
        <v>1310152403</v>
      </c>
      <c r="E22" s="23">
        <v>2103.59</v>
      </c>
      <c r="F22" s="23">
        <v>8</v>
      </c>
      <c r="G22" s="23">
        <v>17</v>
      </c>
      <c r="H22" s="23">
        <v>1001.06</v>
      </c>
    </row>
    <row r="23" spans="2:8">
      <c r="B23" s="261">
        <v>2016</v>
      </c>
      <c r="C23" s="263">
        <v>3159262.3</v>
      </c>
      <c r="D23" s="23">
        <v>1324509589</v>
      </c>
      <c r="E23" s="23">
        <v>2290.4299999999998</v>
      </c>
      <c r="F23" s="23">
        <v>8.17</v>
      </c>
      <c r="G23" s="23">
        <v>22</v>
      </c>
      <c r="H23" s="23">
        <v>1127.81</v>
      </c>
    </row>
    <row r="24" spans="2:8" ht="17" thickBot="1">
      <c r="B24" s="262">
        <v>2017</v>
      </c>
      <c r="C24" s="264">
        <v>3457317.9</v>
      </c>
      <c r="D24" s="24">
        <v>1338658835</v>
      </c>
      <c r="E24" s="24">
        <v>2652.24</v>
      </c>
      <c r="F24" s="24">
        <v>7.17</v>
      </c>
      <c r="G24" s="24">
        <v>34.450000000000003</v>
      </c>
      <c r="H24" s="24">
        <v>1168.9000000000001</v>
      </c>
    </row>
    <row r="25" spans="2:8">
      <c r="B25" s="140"/>
      <c r="C25" s="265"/>
      <c r="D25" s="140"/>
      <c r="E25" s="140"/>
      <c r="F25" s="140"/>
      <c r="G25" s="140"/>
      <c r="H25" s="140"/>
    </row>
    <row r="26" spans="2:8">
      <c r="B26" s="140"/>
      <c r="C26" s="265"/>
      <c r="D26" s="140"/>
      <c r="E26" s="140"/>
      <c r="F26" s="140"/>
      <c r="G26" s="140"/>
      <c r="H26" s="140"/>
    </row>
    <row r="27" spans="2:8">
      <c r="B27" s="140"/>
      <c r="C27" s="140"/>
      <c r="D27" s="140"/>
      <c r="E27" s="140"/>
      <c r="F27" s="140"/>
      <c r="G27" s="140"/>
      <c r="H27" s="140"/>
    </row>
    <row r="28" spans="2:8">
      <c r="B28" s="2" t="s">
        <v>749</v>
      </c>
    </row>
    <row r="29" spans="2:8" ht="17" thickBot="1"/>
    <row r="30" spans="2:8">
      <c r="B30" s="348" t="s">
        <v>750</v>
      </c>
      <c r="C30" s="348"/>
    </row>
    <row r="31" spans="2:8">
      <c r="B31" s="349" t="s">
        <v>751</v>
      </c>
      <c r="C31" s="349">
        <v>0.99578080624034471</v>
      </c>
    </row>
    <row r="32" spans="2:8">
      <c r="B32" s="349" t="s">
        <v>752</v>
      </c>
      <c r="C32" s="349">
        <v>0.99157941407667083</v>
      </c>
    </row>
    <row r="33" spans="2:10">
      <c r="B33" s="350" t="s">
        <v>753</v>
      </c>
      <c r="C33" s="350">
        <v>0.98556470984572131</v>
      </c>
    </row>
    <row r="34" spans="2:10">
      <c r="B34" s="349" t="s">
        <v>754</v>
      </c>
      <c r="C34" s="349">
        <v>107615.03366446881</v>
      </c>
    </row>
    <row r="35" spans="2:10" ht="17" thickBot="1">
      <c r="B35" s="351" t="s">
        <v>755</v>
      </c>
      <c r="C35" s="351">
        <v>13</v>
      </c>
    </row>
    <row r="37" spans="2:10" ht="17" thickBot="1">
      <c r="B37" s="2" t="s">
        <v>756</v>
      </c>
    </row>
    <row r="38" spans="2:10">
      <c r="B38" s="352"/>
      <c r="C38" s="352" t="s">
        <v>760</v>
      </c>
      <c r="D38" s="352" t="s">
        <v>761</v>
      </c>
      <c r="E38" s="352" t="s">
        <v>762</v>
      </c>
      <c r="F38" s="352" t="s">
        <v>763</v>
      </c>
      <c r="G38" s="352" t="s">
        <v>764</v>
      </c>
    </row>
    <row r="39" spans="2:10">
      <c r="B39" s="349" t="s">
        <v>757</v>
      </c>
      <c r="C39" s="349">
        <v>5</v>
      </c>
      <c r="D39" s="349">
        <v>9546169073515.7988</v>
      </c>
      <c r="E39" s="349">
        <v>1909233814703.1597</v>
      </c>
      <c r="F39" s="349">
        <v>164.85921435244811</v>
      </c>
      <c r="G39" s="349">
        <v>4.2103548820816751E-7</v>
      </c>
    </row>
    <row r="40" spans="2:10">
      <c r="B40" s="349" t="s">
        <v>758</v>
      </c>
      <c r="C40" s="349">
        <v>7</v>
      </c>
      <c r="D40" s="349">
        <v>81066968294.233276</v>
      </c>
      <c r="E40" s="349">
        <v>11580995470.604753</v>
      </c>
      <c r="F40" s="349"/>
      <c r="G40" s="349"/>
    </row>
    <row r="41" spans="2:10" ht="17" thickBot="1">
      <c r="B41" s="351" t="s">
        <v>701</v>
      </c>
      <c r="C41" s="351">
        <v>12</v>
      </c>
      <c r="D41" s="351">
        <v>9627236041810.0312</v>
      </c>
      <c r="E41" s="351"/>
      <c r="F41" s="351"/>
      <c r="G41" s="351"/>
    </row>
    <row r="42" spans="2:10" ht="17" thickBot="1"/>
    <row r="43" spans="2:10">
      <c r="B43" s="352"/>
      <c r="C43" s="352" t="s">
        <v>765</v>
      </c>
      <c r="D43" s="352" t="s">
        <v>754</v>
      </c>
      <c r="E43" s="352" t="s">
        <v>766</v>
      </c>
      <c r="F43" s="352" t="s">
        <v>767</v>
      </c>
      <c r="G43" s="352" t="s">
        <v>768</v>
      </c>
      <c r="H43" s="352" t="s">
        <v>769</v>
      </c>
      <c r="I43" s="352" t="s">
        <v>770</v>
      </c>
      <c r="J43" s="352" t="s">
        <v>771</v>
      </c>
    </row>
    <row r="44" spans="2:10">
      <c r="B44" s="349" t="s">
        <v>759</v>
      </c>
      <c r="C44" s="349">
        <v>-15988430.328111514</v>
      </c>
      <c r="D44" s="349">
        <v>3769929.3485596292</v>
      </c>
      <c r="E44" s="349">
        <v>-4.2410424307341961</v>
      </c>
      <c r="F44" s="349">
        <v>3.8353599656175763E-3</v>
      </c>
      <c r="G44" s="349">
        <v>-24902896.692507003</v>
      </c>
      <c r="H44" s="349">
        <v>-7073963.9637160264</v>
      </c>
      <c r="I44" s="349">
        <v>-24902896.692507003</v>
      </c>
      <c r="J44" s="349">
        <v>-7073963.9637160264</v>
      </c>
    </row>
    <row r="45" spans="2:10">
      <c r="B45" s="350" t="s">
        <v>16</v>
      </c>
      <c r="C45" s="349">
        <v>1.4459222071575252E-2</v>
      </c>
      <c r="D45" s="349">
        <v>3.3292702691644759E-3</v>
      </c>
      <c r="E45" s="349">
        <v>4.3430604614758366</v>
      </c>
      <c r="F45" s="350">
        <v>3.383398295748337E-3</v>
      </c>
      <c r="G45" s="349">
        <v>6.5867488530020925E-3</v>
      </c>
      <c r="H45" s="349">
        <v>2.2331695290148411E-2</v>
      </c>
      <c r="I45" s="349">
        <v>6.5867488530020925E-3</v>
      </c>
      <c r="J45" s="349">
        <v>2.2331695290148411E-2</v>
      </c>
    </row>
    <row r="46" spans="2:10">
      <c r="B46" s="379" t="s">
        <v>24</v>
      </c>
      <c r="C46" s="349">
        <v>-226.14871388648604</v>
      </c>
      <c r="D46" s="349">
        <v>514.00048176961479</v>
      </c>
      <c r="E46" s="349">
        <v>-0.43997763019189223</v>
      </c>
      <c r="F46" s="379">
        <v>0.67321778038263569</v>
      </c>
      <c r="G46" s="349">
        <v>-1441.5667184092924</v>
      </c>
      <c r="H46" s="349">
        <v>989.26929063632031</v>
      </c>
      <c r="I46" s="349">
        <v>-1441.5667184092924</v>
      </c>
      <c r="J46" s="349">
        <v>989.26929063632031</v>
      </c>
    </row>
    <row r="47" spans="2:10">
      <c r="B47" s="379" t="s">
        <v>43</v>
      </c>
      <c r="C47" s="349">
        <v>23918.196277648298</v>
      </c>
      <c r="D47" s="349">
        <v>20246.215827010041</v>
      </c>
      <c r="E47" s="349">
        <v>1.1813662603428117</v>
      </c>
      <c r="F47" s="379">
        <v>0.27603310626020916</v>
      </c>
      <c r="G47" s="349">
        <v>-23956.496669881315</v>
      </c>
      <c r="H47" s="349">
        <v>71792.889225177903</v>
      </c>
      <c r="I47" s="349">
        <v>-23956.496669881315</v>
      </c>
      <c r="J47" s="349">
        <v>71792.889225177903</v>
      </c>
    </row>
    <row r="48" spans="2:10">
      <c r="B48" s="381" t="s">
        <v>29</v>
      </c>
      <c r="C48" s="349">
        <v>29174.901050831009</v>
      </c>
      <c r="D48" s="349">
        <v>13934.698780646824</v>
      </c>
      <c r="E48" s="349">
        <v>2.0936872414745347</v>
      </c>
      <c r="F48" s="381">
        <v>7.456297827295405E-2</v>
      </c>
      <c r="G48" s="349">
        <v>-3775.4256245268771</v>
      </c>
      <c r="H48" s="349">
        <v>62125.227726188896</v>
      </c>
      <c r="I48" s="349">
        <v>-3775.4256245268771</v>
      </c>
      <c r="J48" s="349">
        <v>62125.227726188896</v>
      </c>
    </row>
    <row r="49" spans="1:10" ht="17" thickBot="1">
      <c r="B49" s="380" t="s">
        <v>37</v>
      </c>
      <c r="C49" s="351">
        <v>-410.67350064948772</v>
      </c>
      <c r="D49" s="351">
        <v>595.69359385346593</v>
      </c>
      <c r="E49" s="351">
        <v>-0.68940392323659749</v>
      </c>
      <c r="F49" s="380">
        <v>0.51276647179106538</v>
      </c>
      <c r="G49" s="351">
        <v>-1819.265019193856</v>
      </c>
      <c r="H49" s="351">
        <v>997.91801789488045</v>
      </c>
      <c r="I49" s="351">
        <v>-1819.265019193856</v>
      </c>
      <c r="J49" s="351">
        <v>997.91801789488045</v>
      </c>
    </row>
    <row r="53" spans="1:10">
      <c r="B53" s="2" t="s">
        <v>772</v>
      </c>
    </row>
    <row r="54" spans="1:10" ht="17" thickBot="1"/>
    <row r="55" spans="1:10">
      <c r="B55" s="352" t="s">
        <v>773</v>
      </c>
      <c r="C55" s="352" t="s">
        <v>774</v>
      </c>
      <c r="D55" s="352" t="s">
        <v>775</v>
      </c>
    </row>
    <row r="56" spans="1:10">
      <c r="B56" s="349">
        <v>1</v>
      </c>
      <c r="C56" s="349">
        <v>641730.59470946842</v>
      </c>
      <c r="D56" s="349">
        <v>106388.10529053153</v>
      </c>
    </row>
    <row r="57" spans="1:10">
      <c r="B57" s="349">
        <v>2</v>
      </c>
      <c r="C57" s="349">
        <v>857525.98428298847</v>
      </c>
      <c r="D57" s="349">
        <v>13049.115717011504</v>
      </c>
    </row>
    <row r="58" spans="1:10">
      <c r="B58" s="349">
        <v>3</v>
      </c>
      <c r="C58" s="349">
        <v>1047206.6980093764</v>
      </c>
      <c r="D58" s="349">
        <v>-51546.298009376391</v>
      </c>
    </row>
    <row r="59" spans="1:10">
      <c r="A59" s="140"/>
      <c r="B59" s="349">
        <v>4</v>
      </c>
      <c r="C59" s="349">
        <v>1160425.5080313217</v>
      </c>
      <c r="D59" s="349">
        <v>29298.591968678404</v>
      </c>
    </row>
    <row r="60" spans="1:10">
      <c r="A60" s="140"/>
      <c r="B60" s="349">
        <v>5</v>
      </c>
      <c r="C60" s="349">
        <v>1437208.7069416684</v>
      </c>
      <c r="D60" s="349">
        <v>-102533.3069416685</v>
      </c>
    </row>
    <row r="61" spans="1:10">
      <c r="A61" s="140"/>
      <c r="B61" s="349">
        <v>6</v>
      </c>
      <c r="C61" s="349">
        <v>1592587.825507442</v>
      </c>
      <c r="D61" s="349">
        <v>-34988.825507442001</v>
      </c>
    </row>
    <row r="62" spans="1:10">
      <c r="A62" s="140"/>
      <c r="B62" s="349">
        <v>7</v>
      </c>
      <c r="C62" s="349">
        <v>1729529.6320224907</v>
      </c>
      <c r="D62" s="349">
        <v>55712.367977509275</v>
      </c>
    </row>
    <row r="63" spans="1:10">
      <c r="B63" s="349">
        <v>8</v>
      </c>
      <c r="C63" s="349">
        <v>2042981.7088428803</v>
      </c>
      <c r="D63" s="349">
        <v>-32944.908842880279</v>
      </c>
    </row>
    <row r="64" spans="1:10">
      <c r="B64" s="349">
        <v>9</v>
      </c>
      <c r="C64" s="349">
        <v>2341111.8070257716</v>
      </c>
      <c r="D64" s="349">
        <v>-58638.707025771495</v>
      </c>
    </row>
    <row r="65" spans="2:29">
      <c r="B65" s="349">
        <v>10</v>
      </c>
      <c r="C65" s="349">
        <v>2686078.523395882</v>
      </c>
      <c r="D65" s="349">
        <v>-141144.42339588189</v>
      </c>
    </row>
    <row r="66" spans="2:29">
      <c r="B66" s="349">
        <v>11</v>
      </c>
      <c r="C66" s="349">
        <v>2755840.1149541056</v>
      </c>
      <c r="D66" s="349">
        <v>84102.985045894515</v>
      </c>
    </row>
    <row r="67" spans="2:29">
      <c r="B67" s="349">
        <v>12</v>
      </c>
      <c r="C67" s="349">
        <v>3019067.962362498</v>
      </c>
      <c r="D67" s="349">
        <v>140194.33763750177</v>
      </c>
    </row>
    <row r="68" spans="2:29" ht="17" thickBot="1">
      <c r="B68" s="351">
        <v>13</v>
      </c>
      <c r="C68" s="351">
        <v>3464266.9339140863</v>
      </c>
      <c r="D68" s="351">
        <v>-6949.0339140864089</v>
      </c>
    </row>
    <row r="71" spans="2:29">
      <c r="B71" s="470"/>
      <c r="C71" s="471"/>
      <c r="D71" s="471"/>
      <c r="E71" s="471"/>
      <c r="F71" s="471"/>
      <c r="G71" s="471"/>
      <c r="H71" s="471"/>
      <c r="I71" s="471"/>
      <c r="J71" s="471"/>
      <c r="K71" s="471"/>
      <c r="L71" s="471"/>
      <c r="M71" s="471"/>
      <c r="N71" s="471"/>
      <c r="O71" s="471"/>
      <c r="P71" s="471"/>
      <c r="Q71" s="471"/>
      <c r="R71" s="471"/>
      <c r="S71" s="471"/>
      <c r="T71" s="471"/>
      <c r="U71" s="471"/>
      <c r="V71" s="471"/>
      <c r="W71" s="471"/>
      <c r="X71" s="471"/>
      <c r="Y71" s="471"/>
      <c r="Z71" s="471"/>
      <c r="AA71" s="471"/>
      <c r="AB71" s="471"/>
      <c r="AC71" s="471"/>
    </row>
  </sheetData>
  <mergeCells count="3">
    <mergeCell ref="B3:T3"/>
    <mergeCell ref="B7:T7"/>
    <mergeCell ref="B71:AC71"/>
  </mergeCells>
  <pageMargins left="0.7" right="0.7" top="0.75" bottom="0.75" header="0.3" footer="0.3"/>
  <drawing r:id="rId1"/>
  <picture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45E25-B920-0C4E-9991-7062BCB466C7}">
  <sheetPr>
    <tabColor theme="1" tint="0.499984740745262"/>
  </sheetPr>
  <dimension ref="B2:AC71"/>
  <sheetViews>
    <sheetView showGridLines="0" tabSelected="1" zoomScale="44" workbookViewId="0">
      <selection activeCell="B71" sqref="B71:AC71"/>
    </sheetView>
  </sheetViews>
  <sheetFormatPr baseColWidth="10" defaultRowHeight="16"/>
  <cols>
    <col min="1" max="1" width="10.83203125" style="2"/>
    <col min="2" max="2" width="26.1640625" style="2" customWidth="1"/>
    <col min="3" max="3" width="34.6640625" style="2" customWidth="1"/>
    <col min="4" max="4" width="18.33203125" style="2" customWidth="1"/>
    <col min="5" max="5" width="20.1640625" style="2" customWidth="1"/>
    <col min="6" max="6" width="19.6640625" style="2" customWidth="1"/>
    <col min="7" max="7" width="26.33203125" style="2" customWidth="1"/>
    <col min="8" max="8" width="12.83203125" style="2" customWidth="1"/>
    <col min="9" max="9" width="12.5" style="2" customWidth="1"/>
    <col min="10" max="16384" width="10.83203125" style="2"/>
  </cols>
  <sheetData>
    <row r="2" spans="2:28">
      <c r="B2" s="474" t="s">
        <v>781</v>
      </c>
      <c r="C2" s="475"/>
      <c r="D2" s="475"/>
      <c r="E2" s="475"/>
      <c r="F2" s="475"/>
      <c r="G2" s="475"/>
      <c r="H2" s="475"/>
      <c r="I2" s="475"/>
      <c r="J2" s="475"/>
      <c r="K2" s="475"/>
      <c r="L2" s="475"/>
      <c r="M2" s="475"/>
      <c r="N2" s="475"/>
      <c r="O2" s="475"/>
      <c r="P2" s="475"/>
      <c r="Q2" s="475"/>
      <c r="R2" s="475"/>
      <c r="S2" s="475"/>
      <c r="T2" s="475"/>
      <c r="U2" s="475"/>
      <c r="V2" s="475"/>
      <c r="W2" s="475"/>
      <c r="X2" s="475"/>
      <c r="Y2" s="475"/>
      <c r="Z2" s="475"/>
      <c r="AA2" s="475"/>
      <c r="AB2" s="475"/>
    </row>
    <row r="6" spans="2:28">
      <c r="B6" s="472" t="s">
        <v>745</v>
      </c>
      <c r="C6" s="473"/>
      <c r="D6" s="473"/>
      <c r="E6" s="473"/>
      <c r="F6" s="473"/>
      <c r="G6" s="473"/>
      <c r="H6" s="473"/>
      <c r="I6" s="473"/>
      <c r="J6" s="473"/>
      <c r="K6" s="473"/>
      <c r="L6" s="473"/>
      <c r="M6" s="473"/>
      <c r="N6" s="473"/>
      <c r="O6" s="473"/>
      <c r="P6" s="473"/>
      <c r="Q6" s="473"/>
      <c r="R6" s="473"/>
      <c r="S6" s="473"/>
      <c r="T6" s="473"/>
      <c r="U6" s="473"/>
      <c r="V6" s="473"/>
      <c r="W6" s="473"/>
      <c r="X6" s="473"/>
      <c r="Y6" s="473"/>
      <c r="Z6" s="473"/>
      <c r="AA6" s="473"/>
      <c r="AB6" s="473"/>
    </row>
    <row r="9" spans="2:28" ht="17" thickBot="1"/>
    <row r="10" spans="2:28" ht="17" thickBot="1">
      <c r="B10" s="258" t="s">
        <v>10</v>
      </c>
      <c r="C10" s="260" t="s">
        <v>746</v>
      </c>
      <c r="D10" s="260" t="s">
        <v>16</v>
      </c>
      <c r="E10" s="259" t="s">
        <v>26</v>
      </c>
      <c r="F10" s="259" t="s">
        <v>29</v>
      </c>
      <c r="G10" s="259" t="s">
        <v>37</v>
      </c>
      <c r="H10" s="266" t="s">
        <v>747</v>
      </c>
    </row>
    <row r="11" spans="2:28">
      <c r="B11" s="261">
        <v>2005</v>
      </c>
      <c r="C11" s="263">
        <v>748118.7</v>
      </c>
      <c r="D11" s="23">
        <v>1147609927</v>
      </c>
      <c r="E11" s="23">
        <v>714.86</v>
      </c>
      <c r="F11" s="23">
        <v>2.39</v>
      </c>
      <c r="G11" s="23">
        <v>90.14</v>
      </c>
      <c r="H11" s="267" t="s">
        <v>748</v>
      </c>
      <c r="J11" s="215"/>
    </row>
    <row r="12" spans="2:28" ht="17" thickBot="1">
      <c r="B12" s="261">
        <v>2006</v>
      </c>
      <c r="C12" s="263">
        <v>870575.1</v>
      </c>
      <c r="D12" s="23">
        <v>1165486291</v>
      </c>
      <c r="E12" s="23">
        <v>806.75</v>
      </c>
      <c r="F12" s="23">
        <v>2.81</v>
      </c>
      <c r="G12" s="23">
        <v>166.05</v>
      </c>
      <c r="H12" s="268"/>
    </row>
    <row r="13" spans="2:28">
      <c r="B13" s="261">
        <v>2007</v>
      </c>
      <c r="C13" s="263">
        <v>995660.4</v>
      </c>
      <c r="D13" s="23">
        <v>1183209472</v>
      </c>
      <c r="E13" s="23">
        <v>1028.33</v>
      </c>
      <c r="F13" s="23">
        <v>3.95</v>
      </c>
      <c r="G13" s="23">
        <v>233.62</v>
      </c>
    </row>
    <row r="14" spans="2:28">
      <c r="B14" s="261">
        <v>2008</v>
      </c>
      <c r="C14" s="263">
        <v>1189724.1000000001</v>
      </c>
      <c r="D14" s="23">
        <v>1200669765</v>
      </c>
      <c r="E14" s="23">
        <v>998.52</v>
      </c>
      <c r="F14" s="23">
        <v>4.38</v>
      </c>
      <c r="G14" s="23">
        <v>346.89</v>
      </c>
    </row>
    <row r="15" spans="2:28">
      <c r="B15" s="261">
        <v>2009</v>
      </c>
      <c r="C15" s="263">
        <v>1334675.3999999999</v>
      </c>
      <c r="D15" s="23">
        <v>1217726215</v>
      </c>
      <c r="E15" s="23">
        <v>1101.96</v>
      </c>
      <c r="F15" s="23">
        <v>5.12</v>
      </c>
      <c r="G15" s="23">
        <v>525.09</v>
      </c>
    </row>
    <row r="16" spans="2:28">
      <c r="B16" s="261">
        <v>2010</v>
      </c>
      <c r="C16" s="263">
        <v>1557599</v>
      </c>
      <c r="D16" s="23">
        <v>1234281170</v>
      </c>
      <c r="E16" s="23">
        <v>1357.56</v>
      </c>
      <c r="F16" s="23">
        <v>7.5</v>
      </c>
      <c r="G16" s="23">
        <v>752.19</v>
      </c>
    </row>
    <row r="17" spans="2:7">
      <c r="B17" s="261">
        <v>2011</v>
      </c>
      <c r="C17" s="263">
        <v>1785242</v>
      </c>
      <c r="D17" s="23">
        <v>1250288729</v>
      </c>
      <c r="E17" s="23">
        <v>1458.1</v>
      </c>
      <c r="F17" s="23">
        <v>10.07</v>
      </c>
      <c r="G17" s="23">
        <v>893.86</v>
      </c>
    </row>
    <row r="18" spans="2:7">
      <c r="B18" s="261">
        <v>2012</v>
      </c>
      <c r="C18" s="263">
        <v>2010036.8</v>
      </c>
      <c r="D18" s="23">
        <v>1265782790</v>
      </c>
      <c r="E18" s="23">
        <v>1443.88</v>
      </c>
      <c r="F18" s="23">
        <v>12.58</v>
      </c>
      <c r="G18" s="23">
        <v>864.72</v>
      </c>
    </row>
    <row r="19" spans="2:7">
      <c r="B19" s="261">
        <v>2013</v>
      </c>
      <c r="C19" s="263">
        <v>2282473.1</v>
      </c>
      <c r="D19" s="23">
        <v>1280846129</v>
      </c>
      <c r="E19" s="23">
        <v>1449.61</v>
      </c>
      <c r="F19" s="23">
        <v>15.1</v>
      </c>
      <c r="G19" s="23">
        <v>886.3</v>
      </c>
    </row>
    <row r="20" spans="2:7">
      <c r="B20" s="261">
        <v>2014</v>
      </c>
      <c r="C20" s="263">
        <v>2544934.1</v>
      </c>
      <c r="D20" s="23">
        <v>1295604184</v>
      </c>
      <c r="E20" s="23">
        <v>1573.88</v>
      </c>
      <c r="F20" s="23">
        <v>21</v>
      </c>
      <c r="G20" s="23">
        <v>944.01</v>
      </c>
    </row>
    <row r="21" spans="2:7">
      <c r="B21" s="261">
        <v>2015</v>
      </c>
      <c r="C21" s="263">
        <v>2839943.1</v>
      </c>
      <c r="D21" s="23">
        <v>1310152403</v>
      </c>
      <c r="E21" s="23">
        <v>1605.61</v>
      </c>
      <c r="F21" s="23">
        <v>17</v>
      </c>
      <c r="G21" s="23">
        <v>1001.06</v>
      </c>
    </row>
    <row r="22" spans="2:7">
      <c r="B22" s="261">
        <v>2016</v>
      </c>
      <c r="C22" s="263">
        <v>3159262.3</v>
      </c>
      <c r="D22" s="23">
        <v>1324509589</v>
      </c>
      <c r="E22" s="23">
        <v>1729.27</v>
      </c>
      <c r="F22" s="23">
        <v>22</v>
      </c>
      <c r="G22" s="23">
        <v>1127.81</v>
      </c>
    </row>
    <row r="23" spans="2:7" ht="17" thickBot="1">
      <c r="B23" s="262">
        <v>2017</v>
      </c>
      <c r="C23" s="264">
        <v>3457317.9</v>
      </c>
      <c r="D23" s="24">
        <v>1338658835</v>
      </c>
      <c r="E23" s="24">
        <v>1981.27</v>
      </c>
      <c r="F23" s="24">
        <v>34.450000000000003</v>
      </c>
      <c r="G23" s="24">
        <v>1168.9000000000001</v>
      </c>
    </row>
    <row r="24" spans="2:7">
      <c r="B24" s="140"/>
      <c r="C24" s="265"/>
      <c r="D24" s="140"/>
      <c r="E24" s="140"/>
      <c r="F24" s="140"/>
      <c r="G24" s="140"/>
    </row>
    <row r="28" spans="2:7">
      <c r="B28" s="2" t="s">
        <v>749</v>
      </c>
    </row>
    <row r="29" spans="2:7" ht="17" thickBot="1"/>
    <row r="30" spans="2:7">
      <c r="B30" s="348" t="s">
        <v>750</v>
      </c>
      <c r="C30" s="348"/>
    </row>
    <row r="31" spans="2:7">
      <c r="B31" s="349" t="s">
        <v>751</v>
      </c>
      <c r="C31" s="349">
        <v>0.99528860907386152</v>
      </c>
    </row>
    <row r="32" spans="2:7">
      <c r="B32" s="349" t="s">
        <v>752</v>
      </c>
      <c r="C32" s="349">
        <v>0.99059941535218188</v>
      </c>
    </row>
    <row r="33" spans="2:10">
      <c r="B33" s="350" t="s">
        <v>753</v>
      </c>
      <c r="C33" s="350">
        <v>0.98589912302827276</v>
      </c>
    </row>
    <row r="34" spans="2:10">
      <c r="B34" s="349" t="s">
        <v>754</v>
      </c>
      <c r="C34" s="349">
        <v>106361.20494308557</v>
      </c>
    </row>
    <row r="35" spans="2:10" ht="17" thickBot="1">
      <c r="B35" s="351" t="s">
        <v>755</v>
      </c>
      <c r="C35" s="351">
        <v>13</v>
      </c>
    </row>
    <row r="37" spans="2:10" ht="17" thickBot="1">
      <c r="B37" s="2" t="s">
        <v>756</v>
      </c>
    </row>
    <row r="38" spans="2:10">
      <c r="B38" s="352"/>
      <c r="C38" s="352" t="s">
        <v>760</v>
      </c>
      <c r="D38" s="352" t="s">
        <v>761</v>
      </c>
      <c r="E38" s="352" t="s">
        <v>762</v>
      </c>
      <c r="F38" s="352" t="s">
        <v>763</v>
      </c>
      <c r="G38" s="352" t="s">
        <v>764</v>
      </c>
    </row>
    <row r="39" spans="2:10">
      <c r="B39" s="349" t="s">
        <v>757</v>
      </c>
      <c r="C39" s="349">
        <v>4</v>
      </c>
      <c r="D39" s="349">
        <v>9536734394474.4707</v>
      </c>
      <c r="E39" s="349">
        <v>2384183598618.6177</v>
      </c>
      <c r="F39" s="349">
        <v>210.75272495569803</v>
      </c>
      <c r="G39" s="349">
        <v>3.8753507975630379E-8</v>
      </c>
    </row>
    <row r="40" spans="2:10">
      <c r="B40" s="349" t="s">
        <v>758</v>
      </c>
      <c r="C40" s="349">
        <v>8</v>
      </c>
      <c r="D40" s="349">
        <v>90501647335.560394</v>
      </c>
      <c r="E40" s="349">
        <v>11312705916.945049</v>
      </c>
      <c r="F40" s="349"/>
      <c r="G40" s="349"/>
    </row>
    <row r="41" spans="2:10" ht="17" thickBot="1">
      <c r="B41" s="351" t="s">
        <v>701</v>
      </c>
      <c r="C41" s="351">
        <v>12</v>
      </c>
      <c r="D41" s="351">
        <v>9627236041810.0312</v>
      </c>
      <c r="E41" s="351"/>
      <c r="F41" s="351"/>
      <c r="G41" s="351"/>
    </row>
    <row r="42" spans="2:10" ht="17" thickBot="1"/>
    <row r="43" spans="2:10">
      <c r="B43" s="352"/>
      <c r="C43" s="352" t="s">
        <v>765</v>
      </c>
      <c r="D43" s="352" t="s">
        <v>754</v>
      </c>
      <c r="E43" s="352" t="s">
        <v>766</v>
      </c>
      <c r="F43" s="352" t="s">
        <v>767</v>
      </c>
      <c r="G43" s="352" t="s">
        <v>768</v>
      </c>
      <c r="H43" s="352" t="s">
        <v>769</v>
      </c>
      <c r="I43" s="352" t="s">
        <v>770</v>
      </c>
      <c r="J43" s="352" t="s">
        <v>771</v>
      </c>
    </row>
    <row r="44" spans="2:10">
      <c r="B44" s="349" t="s">
        <v>759</v>
      </c>
      <c r="C44" s="349">
        <v>-15295582.32011183</v>
      </c>
      <c r="D44" s="349">
        <v>3746217.1020661942</v>
      </c>
      <c r="E44" s="349">
        <v>-4.0829407114915153</v>
      </c>
      <c r="F44" s="349">
        <v>3.5197906522228877E-3</v>
      </c>
      <c r="G44" s="349">
        <v>-23934374.448849045</v>
      </c>
      <c r="H44" s="349">
        <v>-6656790.1913746148</v>
      </c>
      <c r="I44" s="349">
        <v>-23934374.448849045</v>
      </c>
      <c r="J44" s="349">
        <v>-6656790.1913746148</v>
      </c>
    </row>
    <row r="45" spans="2:10">
      <c r="B45" s="350" t="s">
        <v>16</v>
      </c>
      <c r="C45" s="349">
        <v>1.4168993262594307E-2</v>
      </c>
      <c r="D45" s="349">
        <v>3.2564851486465264E-3</v>
      </c>
      <c r="E45" s="349">
        <v>4.3510081010144575</v>
      </c>
      <c r="F45" s="350">
        <v>2.4419663448326293E-3</v>
      </c>
      <c r="G45" s="349">
        <v>6.6595250435844602E-3</v>
      </c>
      <c r="H45" s="349">
        <v>2.1678461481604155E-2</v>
      </c>
      <c r="I45" s="349">
        <v>6.6595250435844602E-3</v>
      </c>
      <c r="J45" s="349">
        <v>2.1678461481604155E-2</v>
      </c>
    </row>
    <row r="46" spans="2:10">
      <c r="B46" s="379" t="s">
        <v>26</v>
      </c>
      <c r="C46" s="349">
        <v>-526.85875742333849</v>
      </c>
      <c r="D46" s="349">
        <v>603.27956250687623</v>
      </c>
      <c r="E46" s="349">
        <v>-0.87332439248235483</v>
      </c>
      <c r="F46" s="379">
        <v>0.4079350181156931</v>
      </c>
      <c r="G46" s="349">
        <v>-1918.0239232483559</v>
      </c>
      <c r="H46" s="349">
        <v>864.30640840167882</v>
      </c>
      <c r="I46" s="349">
        <v>-1918.0239232483559</v>
      </c>
      <c r="J46" s="349">
        <v>864.30640840167882</v>
      </c>
    </row>
    <row r="47" spans="2:10">
      <c r="B47" s="350" t="s">
        <v>29</v>
      </c>
      <c r="C47" s="349">
        <v>32710.040993628067</v>
      </c>
      <c r="D47" s="349">
        <v>11937.382077380302</v>
      </c>
      <c r="E47" s="349">
        <v>2.7401352140356718</v>
      </c>
      <c r="F47" s="350">
        <v>2.5443914465982213E-2</v>
      </c>
      <c r="G47" s="349">
        <v>5182.3885596769796</v>
      </c>
      <c r="H47" s="349">
        <v>60237.693427579157</v>
      </c>
      <c r="I47" s="349">
        <v>5182.3885596769796</v>
      </c>
      <c r="J47" s="349">
        <v>60237.693427579157</v>
      </c>
    </row>
    <row r="48" spans="2:10" ht="17" thickBot="1">
      <c r="B48" s="380" t="s">
        <v>37</v>
      </c>
      <c r="C48" s="351">
        <v>-246.77725776289196</v>
      </c>
      <c r="D48" s="351">
        <v>593.1119753092778</v>
      </c>
      <c r="E48" s="351">
        <v>-0.41607195274418485</v>
      </c>
      <c r="F48" s="380">
        <v>0.6882949615249736</v>
      </c>
      <c r="G48" s="351">
        <v>-1614.4959254651985</v>
      </c>
      <c r="H48" s="351">
        <v>1120.9414099394144</v>
      </c>
      <c r="I48" s="351">
        <v>-1614.4959254651985</v>
      </c>
      <c r="J48" s="351">
        <v>1120.9414099394144</v>
      </c>
    </row>
    <row r="52" spans="2:4">
      <c r="B52" s="2" t="s">
        <v>772</v>
      </c>
    </row>
    <row r="53" spans="2:4" ht="17" thickBot="1"/>
    <row r="54" spans="2:4">
      <c r="B54" s="352" t="s">
        <v>773</v>
      </c>
      <c r="C54" s="352" t="s">
        <v>774</v>
      </c>
      <c r="D54" s="352" t="s">
        <v>775</v>
      </c>
    </row>
    <row r="55" spans="2:4">
      <c r="B55" s="349">
        <v>1</v>
      </c>
      <c r="C55" s="349">
        <v>644197.24826589122</v>
      </c>
      <c r="D55" s="349">
        <v>103921.45173410873</v>
      </c>
    </row>
    <row r="56" spans="2:4">
      <c r="B56" s="349">
        <v>2</v>
      </c>
      <c r="C56" s="349">
        <v>844079.63370248652</v>
      </c>
      <c r="D56" s="349">
        <v>26495.466297513456</v>
      </c>
    </row>
    <row r="57" spans="2:4">
      <c r="B57" s="349">
        <v>3</v>
      </c>
      <c r="C57" s="349">
        <v>999072.60983905999</v>
      </c>
      <c r="D57" s="349">
        <v>-3412.2098390599713</v>
      </c>
    </row>
    <row r="58" spans="2:4">
      <c r="B58" s="349">
        <v>4</v>
      </c>
      <c r="C58" s="349">
        <v>1248285.9009182297</v>
      </c>
      <c r="D58" s="349">
        <v>-58561.800918229623</v>
      </c>
    </row>
    <row r="59" spans="2:4">
      <c r="B59" s="349">
        <v>5</v>
      </c>
      <c r="C59" s="349">
        <v>1415690.0791860737</v>
      </c>
      <c r="D59" s="349">
        <v>-81014.67918607383</v>
      </c>
    </row>
    <row r="60" spans="2:4">
      <c r="B60" s="349">
        <v>6</v>
      </c>
      <c r="C60" s="349">
        <v>1537398.8089731028</v>
      </c>
      <c r="D60" s="349">
        <v>20200.19102689717</v>
      </c>
    </row>
    <row r="61" spans="2:4">
      <c r="B61" s="349">
        <v>7</v>
      </c>
      <c r="C61" s="349">
        <v>1760343.2963696963</v>
      </c>
      <c r="D61" s="349">
        <v>24898.703630303731</v>
      </c>
    </row>
    <row r="62" spans="2:4">
      <c r="B62" s="349">
        <v>8</v>
      </c>
      <c r="C62" s="349">
        <v>2076663.766004697</v>
      </c>
      <c r="D62" s="349">
        <v>-66626.966004696907</v>
      </c>
    </row>
    <row r="63" spans="2:4">
      <c r="B63" s="349">
        <v>9</v>
      </c>
      <c r="C63" s="349">
        <v>2364181.0642092549</v>
      </c>
      <c r="D63" s="349">
        <v>-81707.964209254831</v>
      </c>
    </row>
    <row r="64" spans="2:4">
      <c r="B64" s="349">
        <v>10</v>
      </c>
      <c r="C64" s="349">
        <v>2686562.8346051644</v>
      </c>
      <c r="D64" s="349">
        <v>-141628.73460516427</v>
      </c>
    </row>
    <row r="65" spans="2:29">
      <c r="B65" s="349">
        <v>11</v>
      </c>
      <c r="C65" s="349">
        <v>2731060.4166959804</v>
      </c>
      <c r="D65" s="349">
        <v>108882.68330401974</v>
      </c>
    </row>
    <row r="66" spans="2:29">
      <c r="B66" s="349">
        <v>12</v>
      </c>
      <c r="C66" s="349">
        <v>3001607.1220035185</v>
      </c>
      <c r="D66" s="349">
        <v>157655.1779964813</v>
      </c>
    </row>
    <row r="67" spans="2:29" ht="17" thickBot="1">
      <c r="B67" s="351">
        <v>13</v>
      </c>
      <c r="C67" s="351">
        <v>3466419.2192268171</v>
      </c>
      <c r="D67" s="351">
        <v>-9101.3192268172279</v>
      </c>
    </row>
    <row r="71" spans="2:29">
      <c r="B71" s="470"/>
      <c r="C71" s="471"/>
      <c r="D71" s="471"/>
      <c r="E71" s="471"/>
      <c r="F71" s="471"/>
      <c r="G71" s="471"/>
      <c r="H71" s="471"/>
      <c r="I71" s="471"/>
      <c r="J71" s="471"/>
      <c r="K71" s="471"/>
      <c r="L71" s="471"/>
      <c r="M71" s="471"/>
      <c r="N71" s="471"/>
      <c r="O71" s="471"/>
      <c r="P71" s="471"/>
      <c r="Q71" s="471"/>
      <c r="R71" s="471"/>
      <c r="S71" s="471"/>
      <c r="T71" s="471"/>
      <c r="U71" s="471"/>
      <c r="V71" s="471"/>
      <c r="W71" s="471"/>
      <c r="X71" s="471"/>
      <c r="Y71" s="471"/>
      <c r="Z71" s="471"/>
      <c r="AA71" s="471"/>
      <c r="AB71" s="471"/>
      <c r="AC71" s="471"/>
    </row>
  </sheetData>
  <mergeCells count="3">
    <mergeCell ref="B71:AC71"/>
    <mergeCell ref="B6:AB6"/>
    <mergeCell ref="B2:AB2"/>
  </mergeCells>
  <pageMargins left="0.7" right="0.7" top="0.75" bottom="0.75" header="0.3" footer="0.3"/>
  <drawing r:id="rId1"/>
  <pictur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E56CA-E591-884A-AE77-E185FB2D97E2}">
  <sheetPr>
    <tabColor theme="1" tint="0.499984740745262"/>
  </sheetPr>
  <dimension ref="A1:AC70"/>
  <sheetViews>
    <sheetView showGridLines="0" zoomScale="39" workbookViewId="0">
      <selection activeCell="F35" sqref="A1:XFD1048576"/>
    </sheetView>
  </sheetViews>
  <sheetFormatPr baseColWidth="10" defaultRowHeight="16"/>
  <cols>
    <col min="1" max="1" width="10.83203125" style="2"/>
    <col min="2" max="2" width="29.6640625" style="2" customWidth="1"/>
    <col min="3" max="3" width="41.6640625" style="2" customWidth="1"/>
    <col min="4" max="4" width="21.6640625" style="2" customWidth="1"/>
    <col min="5" max="5" width="16" style="2" customWidth="1"/>
    <col min="6" max="6" width="20" style="2" customWidth="1"/>
    <col min="7" max="7" width="12.83203125" style="2" customWidth="1"/>
    <col min="8" max="16384" width="10.83203125" style="2"/>
  </cols>
  <sheetData>
    <row r="1" spans="1:29">
      <c r="A1" s="22"/>
      <c r="B1" s="22"/>
      <c r="C1" s="22"/>
      <c r="D1" s="22"/>
      <c r="E1" s="22"/>
      <c r="F1" s="22"/>
      <c r="G1" s="22"/>
      <c r="H1" s="22"/>
      <c r="I1" s="22"/>
      <c r="J1" s="22"/>
      <c r="K1" s="22"/>
      <c r="L1" s="22"/>
      <c r="M1" s="22"/>
      <c r="N1" s="22"/>
      <c r="O1" s="22"/>
      <c r="P1" s="22"/>
      <c r="Q1" s="22"/>
      <c r="R1" s="22"/>
      <c r="S1" s="22"/>
    </row>
    <row r="2" spans="1:29">
      <c r="A2" s="22"/>
      <c r="B2" s="478" t="s">
        <v>781</v>
      </c>
      <c r="C2" s="479"/>
      <c r="D2" s="479"/>
      <c r="E2" s="479"/>
      <c r="F2" s="479"/>
      <c r="G2" s="479"/>
      <c r="H2" s="479"/>
      <c r="I2" s="479"/>
      <c r="J2" s="479"/>
      <c r="K2" s="479"/>
      <c r="L2" s="479"/>
      <c r="M2" s="479"/>
      <c r="N2" s="479"/>
      <c r="O2" s="479"/>
      <c r="P2" s="479"/>
      <c r="Q2" s="479"/>
      <c r="R2" s="479"/>
      <c r="S2" s="479"/>
      <c r="T2" s="479"/>
      <c r="U2" s="479"/>
      <c r="V2" s="479"/>
      <c r="W2" s="479"/>
      <c r="X2" s="479"/>
      <c r="Y2" s="479"/>
      <c r="Z2" s="479"/>
      <c r="AA2" s="479"/>
      <c r="AB2" s="479"/>
      <c r="AC2" s="479"/>
    </row>
    <row r="3" spans="1:29">
      <c r="A3" s="22"/>
      <c r="B3" s="22"/>
      <c r="C3" s="22"/>
      <c r="D3" s="22"/>
      <c r="E3" s="22"/>
      <c r="F3" s="22"/>
      <c r="G3" s="22"/>
      <c r="H3" s="22"/>
      <c r="I3" s="22"/>
      <c r="J3" s="22"/>
      <c r="K3" s="22"/>
      <c r="L3" s="22"/>
      <c r="M3" s="22"/>
      <c r="N3" s="22"/>
      <c r="O3" s="22"/>
      <c r="P3" s="22"/>
      <c r="Q3" s="22"/>
      <c r="R3" s="22"/>
      <c r="S3" s="22"/>
    </row>
    <row r="4" spans="1:29">
      <c r="A4" s="22"/>
      <c r="B4" s="22"/>
      <c r="C4" s="22"/>
      <c r="D4" s="22"/>
      <c r="E4" s="22"/>
      <c r="F4" s="22"/>
      <c r="G4" s="22"/>
      <c r="H4" s="22"/>
      <c r="I4" s="22"/>
      <c r="J4" s="22"/>
      <c r="K4" s="22"/>
      <c r="L4" s="22"/>
      <c r="M4" s="22"/>
      <c r="N4" s="22"/>
      <c r="O4" s="22"/>
      <c r="P4" s="22"/>
      <c r="Q4" s="22"/>
      <c r="R4" s="22"/>
      <c r="S4" s="22"/>
    </row>
    <row r="5" spans="1:29">
      <c r="A5" s="22"/>
      <c r="B5" s="22"/>
      <c r="C5" s="22"/>
      <c r="D5" s="22"/>
      <c r="E5" s="22"/>
      <c r="F5" s="22"/>
      <c r="G5" s="22"/>
      <c r="H5" s="22"/>
      <c r="I5" s="22"/>
      <c r="J5" s="22"/>
      <c r="K5" s="22"/>
      <c r="L5" s="22"/>
      <c r="M5" s="22"/>
      <c r="N5" s="22"/>
      <c r="O5" s="22"/>
      <c r="P5" s="22"/>
      <c r="Q5" s="22"/>
      <c r="R5" s="22"/>
      <c r="S5" s="22"/>
    </row>
    <row r="6" spans="1:29">
      <c r="A6" s="22"/>
      <c r="B6" s="476" t="s">
        <v>745</v>
      </c>
      <c r="C6" s="477"/>
      <c r="D6" s="477"/>
      <c r="E6" s="477"/>
      <c r="F6" s="477"/>
      <c r="G6" s="477"/>
      <c r="H6" s="477"/>
      <c r="I6" s="477"/>
      <c r="J6" s="477"/>
      <c r="K6" s="477"/>
      <c r="L6" s="477"/>
      <c r="M6" s="477"/>
      <c r="N6" s="477"/>
      <c r="O6" s="477"/>
      <c r="P6" s="477"/>
      <c r="Q6" s="477"/>
      <c r="R6" s="477"/>
      <c r="S6" s="477"/>
      <c r="T6" s="477"/>
      <c r="U6" s="477"/>
      <c r="V6" s="477"/>
      <c r="W6" s="477"/>
      <c r="X6" s="477"/>
      <c r="Y6" s="477"/>
      <c r="Z6" s="477"/>
      <c r="AA6" s="477"/>
      <c r="AB6" s="477"/>
      <c r="AC6" s="477"/>
    </row>
    <row r="7" spans="1:29">
      <c r="A7" s="22"/>
      <c r="B7" s="22"/>
      <c r="C7" s="22"/>
      <c r="D7" s="22"/>
      <c r="E7" s="22"/>
      <c r="F7" s="22"/>
      <c r="G7" s="22"/>
      <c r="H7" s="22"/>
      <c r="I7" s="22"/>
      <c r="J7" s="22"/>
      <c r="K7" s="22"/>
      <c r="L7" s="22"/>
      <c r="M7" s="22"/>
      <c r="N7" s="22"/>
      <c r="O7" s="22"/>
      <c r="P7" s="22"/>
      <c r="Q7" s="22"/>
      <c r="R7" s="22"/>
      <c r="S7" s="22"/>
    </row>
    <row r="8" spans="1:29">
      <c r="A8" s="22"/>
      <c r="B8" s="22"/>
      <c r="C8" s="22"/>
      <c r="D8" s="22"/>
      <c r="E8" s="22"/>
      <c r="F8" s="22"/>
      <c r="G8" s="22"/>
      <c r="H8" s="22"/>
      <c r="I8" s="22"/>
      <c r="J8" s="22"/>
      <c r="K8" s="22"/>
      <c r="L8" s="22"/>
      <c r="M8" s="22"/>
      <c r="N8" s="22"/>
      <c r="O8" s="22"/>
      <c r="P8" s="22"/>
      <c r="Q8" s="22"/>
      <c r="R8" s="22"/>
      <c r="S8" s="22"/>
    </row>
    <row r="9" spans="1:29" ht="17" thickBot="1">
      <c r="A9" s="22"/>
      <c r="B9" s="22"/>
      <c r="C9" s="22"/>
      <c r="D9" s="22"/>
      <c r="E9" s="22"/>
      <c r="F9" s="22"/>
      <c r="G9" s="22"/>
      <c r="H9" s="22"/>
      <c r="I9" s="22"/>
      <c r="J9" s="22"/>
      <c r="K9" s="22"/>
      <c r="L9" s="22"/>
      <c r="M9" s="22"/>
      <c r="N9" s="22"/>
      <c r="O9" s="22"/>
      <c r="P9" s="22"/>
      <c r="Q9" s="22"/>
      <c r="R9" s="22"/>
      <c r="S9" s="22"/>
    </row>
    <row r="10" spans="1:29" ht="17" thickBot="1">
      <c r="A10" s="22"/>
      <c r="B10" s="365" t="s">
        <v>10</v>
      </c>
      <c r="C10" s="366" t="s">
        <v>776</v>
      </c>
      <c r="D10" s="367" t="s">
        <v>782</v>
      </c>
      <c r="E10" s="367" t="s">
        <v>777</v>
      </c>
      <c r="F10" s="367" t="s">
        <v>778</v>
      </c>
      <c r="G10" s="368" t="s">
        <v>747</v>
      </c>
      <c r="H10" s="22"/>
      <c r="I10" s="22"/>
      <c r="J10" s="22"/>
      <c r="K10" s="22"/>
      <c r="L10" s="22"/>
      <c r="M10" s="22"/>
      <c r="N10" s="22"/>
      <c r="O10" s="22"/>
      <c r="P10" s="22"/>
      <c r="Q10" s="22"/>
      <c r="R10" s="22"/>
      <c r="S10" s="22"/>
    </row>
    <row r="11" spans="1:29">
      <c r="A11" s="22"/>
      <c r="B11" s="369">
        <v>2005</v>
      </c>
      <c r="C11" s="370">
        <v>748118.7</v>
      </c>
      <c r="D11" s="371">
        <v>29.24</v>
      </c>
      <c r="E11" s="371">
        <v>714.86</v>
      </c>
      <c r="F11" s="371">
        <v>2.39</v>
      </c>
      <c r="G11" s="372" t="s">
        <v>748</v>
      </c>
      <c r="H11" s="22"/>
      <c r="I11" s="373"/>
      <c r="J11" s="22"/>
      <c r="K11" s="22"/>
      <c r="L11" s="22"/>
      <c r="M11" s="22"/>
      <c r="N11" s="22"/>
      <c r="O11" s="22"/>
      <c r="P11" s="22"/>
      <c r="Q11" s="22"/>
      <c r="R11" s="22"/>
      <c r="S11" s="22"/>
    </row>
    <row r="12" spans="1:29" ht="17" thickBot="1">
      <c r="A12" s="22"/>
      <c r="B12" s="369">
        <v>2006</v>
      </c>
      <c r="C12" s="370">
        <v>870575.1</v>
      </c>
      <c r="D12" s="371">
        <v>29.57</v>
      </c>
      <c r="E12" s="371">
        <v>806.75</v>
      </c>
      <c r="F12" s="371">
        <v>2.81</v>
      </c>
      <c r="G12" s="374"/>
      <c r="H12" s="22"/>
      <c r="I12" s="22"/>
      <c r="J12" s="22"/>
      <c r="K12" s="22"/>
      <c r="L12" s="22"/>
      <c r="M12" s="22"/>
      <c r="N12" s="22"/>
      <c r="O12" s="22"/>
      <c r="P12" s="22"/>
      <c r="Q12" s="22"/>
      <c r="R12" s="22"/>
      <c r="S12" s="22"/>
    </row>
    <row r="13" spans="1:29">
      <c r="A13" s="22"/>
      <c r="B13" s="369">
        <v>2007</v>
      </c>
      <c r="C13" s="370">
        <v>995660.4</v>
      </c>
      <c r="D13" s="371">
        <v>29.91</v>
      </c>
      <c r="E13" s="371">
        <v>1028.33</v>
      </c>
      <c r="F13" s="371">
        <v>3.95</v>
      </c>
      <c r="G13" s="22"/>
      <c r="H13" s="22"/>
      <c r="I13" s="22"/>
      <c r="J13" s="22"/>
      <c r="K13" s="22"/>
      <c r="L13" s="22"/>
      <c r="M13" s="22"/>
      <c r="N13" s="22"/>
      <c r="O13" s="22"/>
      <c r="P13" s="22"/>
      <c r="Q13" s="22"/>
      <c r="R13" s="22"/>
      <c r="S13" s="22"/>
    </row>
    <row r="14" spans="1:29">
      <c r="A14" s="22"/>
      <c r="B14" s="369">
        <v>2008</v>
      </c>
      <c r="C14" s="370">
        <v>1189724.1000000001</v>
      </c>
      <c r="D14" s="371">
        <v>30.25</v>
      </c>
      <c r="E14" s="371">
        <v>998.52</v>
      </c>
      <c r="F14" s="371">
        <v>4.38</v>
      </c>
      <c r="G14" s="22"/>
      <c r="H14" s="22"/>
      <c r="I14" s="22"/>
      <c r="J14" s="22"/>
      <c r="K14" s="22"/>
      <c r="L14" s="22"/>
      <c r="M14" s="22"/>
      <c r="N14" s="22"/>
      <c r="O14" s="22"/>
      <c r="P14" s="22"/>
      <c r="Q14" s="22"/>
      <c r="R14" s="22"/>
      <c r="S14" s="22"/>
    </row>
    <row r="15" spans="1:29">
      <c r="A15" s="22"/>
      <c r="B15" s="369">
        <v>2009</v>
      </c>
      <c r="C15" s="370">
        <v>1334675.3999999999</v>
      </c>
      <c r="D15" s="371">
        <v>30.59</v>
      </c>
      <c r="E15" s="371">
        <v>1101.96</v>
      </c>
      <c r="F15" s="371">
        <v>5.12</v>
      </c>
      <c r="G15" s="22"/>
      <c r="H15" s="22"/>
      <c r="I15" s="22"/>
      <c r="J15" s="22"/>
      <c r="K15" s="22"/>
      <c r="L15" s="22"/>
      <c r="M15" s="22"/>
      <c r="N15" s="22"/>
      <c r="O15" s="22"/>
      <c r="P15" s="22"/>
      <c r="Q15" s="22"/>
      <c r="R15" s="22"/>
      <c r="S15" s="22"/>
    </row>
    <row r="16" spans="1:29">
      <c r="A16" s="22"/>
      <c r="B16" s="369">
        <v>2010</v>
      </c>
      <c r="C16" s="370">
        <v>1557599</v>
      </c>
      <c r="D16" s="371">
        <v>30.93</v>
      </c>
      <c r="E16" s="371">
        <v>1357.56</v>
      </c>
      <c r="F16" s="371">
        <v>7.5</v>
      </c>
      <c r="G16" s="22"/>
      <c r="H16" s="22"/>
      <c r="I16" s="22"/>
      <c r="J16" s="22"/>
      <c r="K16" s="22"/>
      <c r="L16" s="22"/>
      <c r="M16" s="22"/>
      <c r="N16" s="22"/>
      <c r="O16" s="22"/>
      <c r="P16" s="22"/>
      <c r="Q16" s="22"/>
      <c r="R16" s="22"/>
      <c r="S16" s="22"/>
    </row>
    <row r="17" spans="1:19">
      <c r="A17" s="22"/>
      <c r="B17" s="369">
        <v>2011</v>
      </c>
      <c r="C17" s="370">
        <v>1785242</v>
      </c>
      <c r="D17" s="371">
        <v>31.28</v>
      </c>
      <c r="E17" s="371">
        <v>1458.1</v>
      </c>
      <c r="F17" s="371">
        <v>10.07</v>
      </c>
      <c r="G17" s="22"/>
      <c r="H17" s="22"/>
      <c r="I17" s="22"/>
      <c r="J17" s="22"/>
      <c r="K17" s="22"/>
      <c r="L17" s="22"/>
      <c r="M17" s="22"/>
      <c r="N17" s="22"/>
      <c r="O17" s="22"/>
      <c r="P17" s="22"/>
      <c r="Q17" s="22"/>
      <c r="R17" s="22"/>
      <c r="S17" s="22"/>
    </row>
    <row r="18" spans="1:19">
      <c r="A18" s="22"/>
      <c r="B18" s="369">
        <v>2012</v>
      </c>
      <c r="C18" s="370">
        <v>2010036.8</v>
      </c>
      <c r="D18" s="371">
        <v>31.63</v>
      </c>
      <c r="E18" s="371">
        <v>1443.88</v>
      </c>
      <c r="F18" s="371">
        <v>12.58</v>
      </c>
      <c r="G18" s="22"/>
      <c r="H18" s="22"/>
      <c r="I18" s="22"/>
      <c r="J18" s="22"/>
      <c r="K18" s="22"/>
      <c r="L18" s="22"/>
      <c r="M18" s="22"/>
      <c r="N18" s="22"/>
      <c r="O18" s="22"/>
      <c r="P18" s="22"/>
      <c r="Q18" s="22"/>
      <c r="R18" s="22"/>
      <c r="S18" s="22"/>
    </row>
    <row r="19" spans="1:19">
      <c r="A19" s="22"/>
      <c r="B19" s="369">
        <v>2013</v>
      </c>
      <c r="C19" s="370">
        <v>2282473.1</v>
      </c>
      <c r="D19" s="371">
        <v>32</v>
      </c>
      <c r="E19" s="371">
        <v>1449.61</v>
      </c>
      <c r="F19" s="371">
        <v>15.1</v>
      </c>
      <c r="G19" s="22"/>
      <c r="H19" s="22"/>
      <c r="I19" s="22"/>
      <c r="J19" s="22"/>
      <c r="K19" s="22"/>
      <c r="L19" s="22"/>
      <c r="M19" s="22"/>
      <c r="N19" s="22"/>
      <c r="O19" s="22"/>
      <c r="P19" s="22"/>
      <c r="Q19" s="22"/>
      <c r="R19" s="22"/>
      <c r="S19" s="22"/>
    </row>
    <row r="20" spans="1:19">
      <c r="A20" s="22"/>
      <c r="B20" s="369">
        <v>2014</v>
      </c>
      <c r="C20" s="370">
        <v>2544934.1</v>
      </c>
      <c r="D20" s="371">
        <v>32.380000000000003</v>
      </c>
      <c r="E20" s="371">
        <v>1573.88</v>
      </c>
      <c r="F20" s="371">
        <v>21</v>
      </c>
      <c r="G20" s="22"/>
      <c r="H20" s="22"/>
      <c r="I20" s="22"/>
      <c r="J20" s="22"/>
      <c r="K20" s="22"/>
      <c r="L20" s="22"/>
      <c r="M20" s="22"/>
      <c r="N20" s="22"/>
      <c r="O20" s="22"/>
      <c r="P20" s="22"/>
      <c r="Q20" s="22"/>
      <c r="R20" s="22"/>
      <c r="S20" s="22"/>
    </row>
    <row r="21" spans="1:19">
      <c r="A21" s="22"/>
      <c r="B21" s="369">
        <v>2015</v>
      </c>
      <c r="C21" s="370">
        <v>2839943.1</v>
      </c>
      <c r="D21" s="371">
        <v>32.78</v>
      </c>
      <c r="E21" s="371">
        <v>1605.61</v>
      </c>
      <c r="F21" s="371">
        <v>17</v>
      </c>
      <c r="G21" s="22"/>
      <c r="H21" s="22"/>
      <c r="I21" s="22"/>
      <c r="J21" s="22"/>
      <c r="K21" s="22"/>
      <c r="L21" s="22"/>
      <c r="M21" s="22"/>
      <c r="N21" s="22"/>
      <c r="O21" s="22"/>
      <c r="P21" s="22"/>
      <c r="Q21" s="22"/>
      <c r="R21" s="22"/>
      <c r="S21" s="22"/>
    </row>
    <row r="22" spans="1:19">
      <c r="A22" s="22"/>
      <c r="B22" s="369">
        <v>2016</v>
      </c>
      <c r="C22" s="370">
        <v>3159262.3</v>
      </c>
      <c r="D22" s="371">
        <v>33.18</v>
      </c>
      <c r="E22" s="371">
        <v>1729.27</v>
      </c>
      <c r="F22" s="371">
        <v>22</v>
      </c>
      <c r="G22" s="22"/>
      <c r="H22" s="22"/>
      <c r="I22" s="22"/>
      <c r="J22" s="22"/>
      <c r="K22" s="22"/>
      <c r="L22" s="22"/>
      <c r="M22" s="22"/>
      <c r="N22" s="22"/>
      <c r="O22" s="22"/>
      <c r="P22" s="22"/>
      <c r="Q22" s="22"/>
      <c r="R22" s="22"/>
      <c r="S22" s="22"/>
    </row>
    <row r="23" spans="1:19" ht="17" thickBot="1">
      <c r="A23" s="22"/>
      <c r="B23" s="375">
        <v>2017</v>
      </c>
      <c r="C23" s="376">
        <v>3457317.9</v>
      </c>
      <c r="D23" s="377">
        <v>33.6</v>
      </c>
      <c r="E23" s="377">
        <v>1981.27</v>
      </c>
      <c r="F23" s="377">
        <v>34.450000000000003</v>
      </c>
      <c r="G23" s="22"/>
      <c r="H23" s="22"/>
      <c r="I23" s="22"/>
      <c r="J23" s="22"/>
      <c r="K23" s="22"/>
      <c r="L23" s="22"/>
      <c r="M23" s="22"/>
      <c r="N23" s="22"/>
      <c r="O23" s="22"/>
      <c r="P23" s="22"/>
      <c r="Q23" s="22"/>
      <c r="R23" s="22"/>
      <c r="S23" s="22"/>
    </row>
    <row r="24" spans="1:19">
      <c r="A24" s="22"/>
      <c r="B24" s="22"/>
      <c r="C24" s="378"/>
      <c r="D24" s="22"/>
      <c r="E24" s="22"/>
      <c r="F24" s="22"/>
      <c r="G24" s="22"/>
      <c r="H24" s="22"/>
      <c r="I24" s="22"/>
      <c r="J24" s="22"/>
      <c r="K24" s="22"/>
      <c r="L24" s="22"/>
      <c r="M24" s="22"/>
      <c r="N24" s="22"/>
      <c r="O24" s="22"/>
      <c r="P24" s="22"/>
      <c r="Q24" s="22"/>
      <c r="R24" s="22"/>
      <c r="S24" s="22"/>
    </row>
    <row r="25" spans="1:19">
      <c r="A25" s="22"/>
      <c r="B25" s="22"/>
      <c r="C25" s="22"/>
      <c r="D25" s="22"/>
      <c r="E25" s="22"/>
      <c r="F25" s="22"/>
      <c r="G25" s="22"/>
      <c r="H25" s="22"/>
      <c r="I25" s="22"/>
      <c r="J25" s="22"/>
      <c r="K25" s="22"/>
      <c r="L25" s="22"/>
      <c r="M25" s="22"/>
      <c r="N25" s="22"/>
      <c r="O25" s="22"/>
      <c r="P25" s="22"/>
      <c r="Q25" s="22"/>
      <c r="R25" s="22"/>
      <c r="S25" s="22"/>
    </row>
    <row r="28" spans="1:19">
      <c r="B28" s="2" t="s">
        <v>749</v>
      </c>
    </row>
    <row r="29" spans="1:19" ht="17" thickBot="1"/>
    <row r="30" spans="1:19">
      <c r="B30" s="348" t="s">
        <v>750</v>
      </c>
      <c r="C30" s="348"/>
    </row>
    <row r="31" spans="1:19">
      <c r="B31" s="349" t="s">
        <v>751</v>
      </c>
      <c r="C31" s="349">
        <v>0.99841623110118993</v>
      </c>
    </row>
    <row r="32" spans="1:19">
      <c r="B32" s="349" t="s">
        <v>752</v>
      </c>
      <c r="C32" s="349">
        <v>0.99683497052630465</v>
      </c>
    </row>
    <row r="33" spans="2:10">
      <c r="B33" s="350" t="s">
        <v>753</v>
      </c>
      <c r="C33" s="350">
        <v>0.99577996070173969</v>
      </c>
    </row>
    <row r="34" spans="2:10">
      <c r="B34" s="350" t="s">
        <v>754</v>
      </c>
      <c r="C34" s="350">
        <v>58185.990889894543</v>
      </c>
    </row>
    <row r="35" spans="2:10" ht="17" thickBot="1">
      <c r="B35" s="351" t="s">
        <v>755</v>
      </c>
      <c r="C35" s="351">
        <v>13</v>
      </c>
    </row>
    <row r="37" spans="2:10" ht="17" thickBot="1">
      <c r="B37" s="2" t="s">
        <v>756</v>
      </c>
    </row>
    <row r="38" spans="2:10">
      <c r="B38" s="352"/>
      <c r="C38" s="352" t="s">
        <v>760</v>
      </c>
      <c r="D38" s="352" t="s">
        <v>761</v>
      </c>
      <c r="E38" s="352" t="s">
        <v>762</v>
      </c>
      <c r="F38" s="352" t="s">
        <v>763</v>
      </c>
      <c r="G38" s="352" t="s">
        <v>764</v>
      </c>
    </row>
    <row r="39" spans="2:10">
      <c r="B39" s="349" t="s">
        <v>757</v>
      </c>
      <c r="C39" s="349">
        <v>3</v>
      </c>
      <c r="D39" s="349">
        <v>9596765555987.4805</v>
      </c>
      <c r="E39" s="349">
        <v>3198921851995.8267</v>
      </c>
      <c r="F39" s="349">
        <v>944.858471756163</v>
      </c>
      <c r="G39" s="349">
        <v>1.4585334478025808E-11</v>
      </c>
    </row>
    <row r="40" spans="2:10">
      <c r="B40" s="349" t="s">
        <v>758</v>
      </c>
      <c r="C40" s="349">
        <v>9</v>
      </c>
      <c r="D40" s="349">
        <v>30470485822.550014</v>
      </c>
      <c r="E40" s="349">
        <v>3385609535.8388906</v>
      </c>
      <c r="F40" s="349"/>
      <c r="G40" s="349"/>
    </row>
    <row r="41" spans="2:10" ht="17" thickBot="1">
      <c r="B41" s="351" t="s">
        <v>701</v>
      </c>
      <c r="C41" s="351">
        <v>12</v>
      </c>
      <c r="D41" s="351">
        <v>9627236041810.0312</v>
      </c>
      <c r="E41" s="351"/>
      <c r="F41" s="351"/>
      <c r="G41" s="351"/>
    </row>
    <row r="42" spans="2:10" ht="17" thickBot="1"/>
    <row r="43" spans="2:10">
      <c r="B43" s="352"/>
      <c r="C43" s="352" t="s">
        <v>765</v>
      </c>
      <c r="D43" s="352" t="s">
        <v>754</v>
      </c>
      <c r="E43" s="352" t="s">
        <v>766</v>
      </c>
      <c r="F43" s="352" t="s">
        <v>767</v>
      </c>
      <c r="G43" s="352" t="s">
        <v>768</v>
      </c>
      <c r="H43" s="352" t="s">
        <v>769</v>
      </c>
      <c r="I43" s="352" t="s">
        <v>770</v>
      </c>
      <c r="J43" s="352" t="s">
        <v>771</v>
      </c>
    </row>
    <row r="44" spans="2:10">
      <c r="B44" s="349" t="s">
        <v>759</v>
      </c>
      <c r="C44" s="349">
        <v>-18205462.021984745</v>
      </c>
      <c r="D44" s="349">
        <v>1671329.8318940573</v>
      </c>
      <c r="E44" s="349">
        <v>-10.892800256759108</v>
      </c>
      <c r="F44" s="350">
        <v>1.7484461627910233E-6</v>
      </c>
      <c r="G44" s="349">
        <v>-21986272.772602208</v>
      </c>
      <c r="H44" s="349">
        <v>-14424651.271367282</v>
      </c>
      <c r="I44" s="349">
        <v>-21986272.772602208</v>
      </c>
      <c r="J44" s="349">
        <v>-14424651.271367282</v>
      </c>
    </row>
    <row r="45" spans="2:10">
      <c r="B45" s="350" t="s">
        <v>783</v>
      </c>
      <c r="C45" s="349">
        <v>658037.93677665922</v>
      </c>
      <c r="D45" s="349">
        <v>61274.336710271884</v>
      </c>
      <c r="E45" s="349">
        <v>10.739209465262924</v>
      </c>
      <c r="F45" s="350">
        <v>1.9703738025907969E-6</v>
      </c>
      <c r="G45" s="349">
        <v>519425.75709180866</v>
      </c>
      <c r="H45" s="349">
        <v>796650.11646150984</v>
      </c>
      <c r="I45" s="349">
        <v>519425.75709180866</v>
      </c>
      <c r="J45" s="349">
        <v>796650.11646150984</v>
      </c>
    </row>
    <row r="46" spans="2:10">
      <c r="B46" s="350" t="s">
        <v>26</v>
      </c>
      <c r="C46" s="349">
        <v>-555.46220505817269</v>
      </c>
      <c r="D46" s="349">
        <v>205.97347432010488</v>
      </c>
      <c r="E46" s="349">
        <v>-2.6967657213711158</v>
      </c>
      <c r="F46" s="350">
        <v>2.452325046084828E-2</v>
      </c>
      <c r="G46" s="349">
        <v>-1021.4065753378302</v>
      </c>
      <c r="H46" s="349">
        <v>-89.517834778515237</v>
      </c>
      <c r="I46" s="349">
        <v>-1021.4065753378302</v>
      </c>
      <c r="J46" s="349">
        <v>-89.517834778515237</v>
      </c>
    </row>
    <row r="47" spans="2:10" ht="17" thickBot="1">
      <c r="B47" s="353" t="s">
        <v>29</v>
      </c>
      <c r="C47" s="351">
        <v>18837.360098318637</v>
      </c>
      <c r="D47" s="351">
        <v>5261.6294571824737</v>
      </c>
      <c r="E47" s="351">
        <v>3.5801381020102792</v>
      </c>
      <c r="F47" s="353">
        <v>5.9294718808762335E-3</v>
      </c>
      <c r="G47" s="351">
        <v>6934.7273337632705</v>
      </c>
      <c r="H47" s="351">
        <v>30739.992862874002</v>
      </c>
      <c r="I47" s="351">
        <v>6934.7273337632705</v>
      </c>
      <c r="J47" s="351">
        <v>30739.992862874002</v>
      </c>
    </row>
    <row r="51" spans="2:4">
      <c r="B51" s="2" t="s">
        <v>772</v>
      </c>
    </row>
    <row r="52" spans="2:4" ht="17" thickBot="1"/>
    <row r="53" spans="2:4">
      <c r="B53" s="352" t="s">
        <v>773</v>
      </c>
      <c r="C53" s="352" t="s">
        <v>774</v>
      </c>
      <c r="D53" s="352" t="s">
        <v>775</v>
      </c>
    </row>
    <row r="54" spans="2:4">
      <c r="B54" s="349">
        <v>1</v>
      </c>
      <c r="C54" s="349">
        <v>683510.82809186727</v>
      </c>
      <c r="D54" s="349">
        <v>64607.871908132685</v>
      </c>
    </row>
    <row r="55" spans="2:4">
      <c r="B55" s="349">
        <v>2</v>
      </c>
      <c r="C55" s="349">
        <v>857533.61644666397</v>
      </c>
      <c r="D55" s="349">
        <v>13041.483553336002</v>
      </c>
    </row>
    <row r="56" spans="2:4">
      <c r="B56" s="349">
        <v>3</v>
      </c>
      <c r="C56" s="349">
        <v>979661.7900660208</v>
      </c>
      <c r="D56" s="349">
        <v>15998.609933979227</v>
      </c>
    </row>
    <row r="57" spans="2:4">
      <c r="B57" s="349">
        <v>4</v>
      </c>
      <c r="C57" s="349">
        <v>1228053.0817451454</v>
      </c>
      <c r="D57" s="349">
        <v>-38328.981745145284</v>
      </c>
    </row>
    <row r="58" spans="2:4">
      <c r="B58" s="349">
        <v>5</v>
      </c>
      <c r="C58" s="349">
        <v>1408268.6162307472</v>
      </c>
      <c r="D58" s="349">
        <v>-73593.21623074729</v>
      </c>
    </row>
    <row r="59" spans="2:4">
      <c r="B59" s="349">
        <v>6</v>
      </c>
      <c r="C59" s="349">
        <v>1534858.2921559401</v>
      </c>
      <c r="D59" s="349">
        <v>22740.707844059914</v>
      </c>
    </row>
    <row r="60" spans="2:4">
      <c r="B60" s="349">
        <v>7</v>
      </c>
      <c r="C60" s="349">
        <v>1757737.4153839028</v>
      </c>
      <c r="D60" s="349">
        <v>27504.584616097156</v>
      </c>
    </row>
    <row r="61" spans="2:4">
      <c r="B61" s="349">
        <v>8</v>
      </c>
      <c r="C61" s="349">
        <v>2043231.139658438</v>
      </c>
      <c r="D61" s="349">
        <v>-33194.339658437995</v>
      </c>
    </row>
    <row r="62" spans="2:4">
      <c r="B62" s="349">
        <v>9</v>
      </c>
      <c r="C62" s="349">
        <v>2330992.5252785841</v>
      </c>
      <c r="D62" s="349">
        <v>-48519.425278584007</v>
      </c>
    </row>
    <row r="63" spans="2:4">
      <c r="B63" s="349">
        <v>10</v>
      </c>
      <c r="C63" s="349">
        <v>2623160.0776112159</v>
      </c>
      <c r="D63" s="349">
        <v>-78225.977611215785</v>
      </c>
    </row>
    <row r="64" spans="2:4">
      <c r="B64" s="349">
        <v>11</v>
      </c>
      <c r="C64" s="349">
        <v>2793400.9961621105</v>
      </c>
      <c r="D64" s="349">
        <v>46542.103837889619</v>
      </c>
    </row>
    <row r="65" spans="2:29">
      <c r="B65" s="349">
        <v>12</v>
      </c>
      <c r="C65" s="349">
        <v>3082114.5150868711</v>
      </c>
      <c r="D65" s="349">
        <v>77147.784913128708</v>
      </c>
    </row>
    <row r="66" spans="2:29" ht="17" thickBot="1">
      <c r="B66" s="351">
        <v>13</v>
      </c>
      <c r="C66" s="351">
        <v>3453039.1060824776</v>
      </c>
      <c r="D66" s="351">
        <v>4278.7939175223</v>
      </c>
    </row>
    <row r="70" spans="2:29">
      <c r="B70" s="470"/>
      <c r="C70" s="471"/>
      <c r="D70" s="471"/>
      <c r="E70" s="471"/>
      <c r="F70" s="471"/>
      <c r="G70" s="471"/>
      <c r="H70" s="471"/>
      <c r="I70" s="471"/>
      <c r="J70" s="471"/>
      <c r="K70" s="471"/>
      <c r="L70" s="471"/>
      <c r="M70" s="471"/>
      <c r="N70" s="471"/>
      <c r="O70" s="471"/>
      <c r="P70" s="471"/>
      <c r="Q70" s="471"/>
      <c r="R70" s="471"/>
      <c r="S70" s="471"/>
      <c r="T70" s="471"/>
      <c r="U70" s="471"/>
      <c r="V70" s="471"/>
      <c r="W70" s="471"/>
      <c r="X70" s="471"/>
      <c r="Y70" s="471"/>
      <c r="Z70" s="471"/>
      <c r="AA70" s="471"/>
      <c r="AB70" s="471"/>
      <c r="AC70" s="471"/>
    </row>
  </sheetData>
  <mergeCells count="3">
    <mergeCell ref="B6:AC6"/>
    <mergeCell ref="B2:AC2"/>
    <mergeCell ref="B70:AC70"/>
  </mergeCells>
  <pageMargins left="0.7" right="0.7" top="0.75" bottom="0.75" header="0.3" footer="0.3"/>
  <drawing r:id="rId1"/>
  <picture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98549-47AD-D44A-8416-64E3CA359F7F}">
  <sheetPr>
    <tabColor theme="2" tint="-0.249977111117893"/>
  </sheetPr>
  <dimension ref="A2:AB75"/>
  <sheetViews>
    <sheetView showGridLines="0" topLeftCell="A4" zoomScale="62" zoomScaleNormal="100" workbookViewId="0">
      <selection activeCell="C34" sqref="C34"/>
    </sheetView>
  </sheetViews>
  <sheetFormatPr baseColWidth="10" defaultRowHeight="16"/>
  <cols>
    <col min="1" max="1" width="10.83203125" style="2"/>
    <col min="2" max="2" width="36.83203125" style="2" customWidth="1"/>
    <col min="3" max="3" width="33.83203125" style="2" customWidth="1"/>
    <col min="4" max="4" width="36.1640625" style="2" customWidth="1"/>
    <col min="5" max="5" width="15.5" style="2" customWidth="1"/>
    <col min="6" max="9" width="11" style="2" bestFit="1" customWidth="1"/>
    <col min="10" max="16384" width="10.83203125" style="2"/>
  </cols>
  <sheetData>
    <row r="2" spans="2:28">
      <c r="B2" s="478" t="s">
        <v>806</v>
      </c>
      <c r="C2" s="479"/>
      <c r="D2" s="479"/>
      <c r="E2" s="479"/>
      <c r="F2" s="479"/>
      <c r="G2" s="479"/>
      <c r="H2" s="479"/>
      <c r="I2" s="479"/>
      <c r="J2" s="479"/>
      <c r="K2" s="479"/>
      <c r="L2" s="479"/>
      <c r="M2" s="479"/>
      <c r="N2" s="479"/>
      <c r="O2" s="479"/>
      <c r="P2" s="479"/>
      <c r="Q2" s="479"/>
      <c r="R2" s="479"/>
      <c r="S2" s="479"/>
      <c r="T2" s="479"/>
      <c r="U2" s="479"/>
      <c r="V2" s="479"/>
      <c r="W2" s="479"/>
      <c r="X2" s="479"/>
      <c r="Y2" s="479"/>
      <c r="Z2" s="479"/>
      <c r="AA2" s="479"/>
      <c r="AB2" s="479"/>
    </row>
    <row r="6" spans="2:28">
      <c r="B6" s="480" t="s">
        <v>745</v>
      </c>
      <c r="C6" s="481"/>
      <c r="D6" s="481"/>
      <c r="E6" s="481"/>
      <c r="F6" s="481"/>
      <c r="G6" s="481"/>
      <c r="H6" s="481"/>
      <c r="I6" s="481"/>
      <c r="J6" s="481"/>
      <c r="K6" s="481"/>
      <c r="L6" s="481"/>
      <c r="M6" s="481"/>
      <c r="N6" s="481"/>
      <c r="O6" s="481"/>
      <c r="P6" s="481"/>
      <c r="Q6" s="481"/>
      <c r="R6" s="481"/>
      <c r="S6" s="481"/>
      <c r="T6" s="481"/>
      <c r="U6" s="481"/>
      <c r="V6" s="481"/>
      <c r="W6" s="481"/>
      <c r="X6" s="481"/>
      <c r="Y6" s="481"/>
      <c r="Z6" s="481"/>
      <c r="AA6" s="481"/>
      <c r="AB6" s="481"/>
    </row>
    <row r="9" spans="2:28" ht="17" thickBot="1"/>
    <row r="10" spans="2:28" ht="17" thickBot="1">
      <c r="B10" s="342" t="s">
        <v>10</v>
      </c>
      <c r="C10" s="347" t="s">
        <v>801</v>
      </c>
      <c r="D10" s="347" t="s">
        <v>800</v>
      </c>
      <c r="E10" s="266" t="s">
        <v>747</v>
      </c>
      <c r="G10" s="140"/>
      <c r="H10" s="140"/>
    </row>
    <row r="11" spans="2:28">
      <c r="B11" s="343">
        <v>2005</v>
      </c>
      <c r="C11" s="344">
        <v>748118.7</v>
      </c>
      <c r="D11" s="132">
        <v>21.92</v>
      </c>
      <c r="E11" s="382" t="s">
        <v>748</v>
      </c>
      <c r="G11" s="140"/>
      <c r="H11" s="140"/>
    </row>
    <row r="12" spans="2:28" ht="17" thickBot="1">
      <c r="B12" s="261">
        <v>2006</v>
      </c>
      <c r="C12" s="345">
        <v>870575.1</v>
      </c>
      <c r="D12" s="133">
        <v>22.05</v>
      </c>
      <c r="E12" s="383"/>
      <c r="G12" s="140"/>
      <c r="H12" s="140"/>
    </row>
    <row r="13" spans="2:28">
      <c r="B13" s="261">
        <v>2007</v>
      </c>
      <c r="C13" s="345">
        <v>995660.4</v>
      </c>
      <c r="D13" s="133">
        <v>21.89</v>
      </c>
      <c r="G13" s="140"/>
      <c r="H13" s="140"/>
    </row>
    <row r="14" spans="2:28">
      <c r="B14" s="261">
        <v>2008</v>
      </c>
      <c r="C14" s="345">
        <v>1189724.1000000001</v>
      </c>
      <c r="D14" s="133">
        <v>21.72</v>
      </c>
      <c r="G14" s="140"/>
      <c r="H14" s="140"/>
    </row>
    <row r="15" spans="2:28">
      <c r="B15" s="261">
        <v>2009</v>
      </c>
      <c r="C15" s="345">
        <v>1334675.3999999999</v>
      </c>
      <c r="D15" s="133">
        <v>21.57</v>
      </c>
      <c r="G15" s="140"/>
      <c r="H15" s="140"/>
    </row>
    <row r="16" spans="2:28">
      <c r="B16" s="261">
        <v>2010</v>
      </c>
      <c r="C16" s="345">
        <v>1557599</v>
      </c>
      <c r="D16" s="133">
        <v>21.42</v>
      </c>
      <c r="G16" s="140"/>
      <c r="H16" s="140"/>
    </row>
    <row r="17" spans="1:8">
      <c r="B17" s="261">
        <v>2011</v>
      </c>
      <c r="C17" s="345">
        <v>1785242</v>
      </c>
      <c r="D17" s="133">
        <v>21.27</v>
      </c>
      <c r="G17" s="140"/>
      <c r="H17" s="140"/>
    </row>
    <row r="18" spans="1:8">
      <c r="B18" s="261">
        <v>2012</v>
      </c>
      <c r="C18" s="345">
        <v>2010036.8</v>
      </c>
      <c r="D18" s="133">
        <v>22.16</v>
      </c>
      <c r="G18" s="140"/>
      <c r="H18" s="140"/>
    </row>
    <row r="19" spans="1:8">
      <c r="B19" s="261">
        <v>2013</v>
      </c>
      <c r="C19" s="345">
        <v>2282473.1</v>
      </c>
      <c r="D19" s="133">
        <v>23.06</v>
      </c>
      <c r="G19" s="140"/>
      <c r="H19" s="140"/>
    </row>
    <row r="20" spans="1:8">
      <c r="B20" s="261">
        <v>2014</v>
      </c>
      <c r="C20" s="345">
        <v>2544934.1</v>
      </c>
      <c r="D20" s="133">
        <v>23.76</v>
      </c>
      <c r="G20" s="140"/>
      <c r="H20" s="140"/>
    </row>
    <row r="21" spans="1:8">
      <c r="B21" s="261">
        <v>2015</v>
      </c>
      <c r="C21" s="345">
        <v>2839943.1</v>
      </c>
      <c r="D21" s="133">
        <v>24.46</v>
      </c>
      <c r="G21" s="140"/>
      <c r="H21" s="140"/>
    </row>
    <row r="22" spans="1:8">
      <c r="B22" s="261">
        <v>2016</v>
      </c>
      <c r="C22" s="345">
        <v>3159262.3</v>
      </c>
      <c r="D22" s="133">
        <v>25.17</v>
      </c>
      <c r="G22" s="140"/>
      <c r="H22" s="140"/>
    </row>
    <row r="23" spans="1:8">
      <c r="B23" s="261">
        <v>2017</v>
      </c>
      <c r="C23" s="345">
        <v>3457317.9</v>
      </c>
      <c r="D23" s="133">
        <v>25.88</v>
      </c>
      <c r="G23" s="140"/>
      <c r="H23" s="140"/>
    </row>
    <row r="24" spans="1:8" ht="17" thickBot="1">
      <c r="B24" s="261">
        <v>2018</v>
      </c>
      <c r="C24" s="345">
        <v>3768914.2</v>
      </c>
      <c r="D24" s="363">
        <v>26.6</v>
      </c>
      <c r="G24" s="140"/>
      <c r="H24" s="140"/>
    </row>
    <row r="25" spans="1:8">
      <c r="A25" s="346"/>
      <c r="B25" s="354">
        <v>2019</v>
      </c>
      <c r="C25" s="357"/>
      <c r="D25" s="360">
        <f>_xlfn.FORECAST.ETS(B25,$D$11:$D$24,$B$11:$B$24,1)</f>
        <v>27.311807298944448</v>
      </c>
      <c r="G25" s="140"/>
      <c r="H25" s="140"/>
    </row>
    <row r="26" spans="1:8">
      <c r="A26" s="346"/>
      <c r="B26" s="355">
        <v>2020</v>
      </c>
      <c r="C26" s="358"/>
      <c r="D26" s="361">
        <f t="shared" ref="D26:D30" si="0">_xlfn.FORECAST.ETS(B26,$D$11:$D$24,$B$11:$B$24,1)</f>
        <v>28.023647274248134</v>
      </c>
      <c r="G26" s="140"/>
      <c r="H26" s="140"/>
    </row>
    <row r="27" spans="1:8">
      <c r="A27" s="346"/>
      <c r="B27" s="355">
        <v>2021</v>
      </c>
      <c r="C27" s="358"/>
      <c r="D27" s="361">
        <f t="shared" si="0"/>
        <v>28.73548724955182</v>
      </c>
      <c r="G27" s="364" t="s">
        <v>784</v>
      </c>
      <c r="H27" s="140"/>
    </row>
    <row r="28" spans="1:8">
      <c r="A28" s="346"/>
      <c r="B28" s="355">
        <v>2022</v>
      </c>
      <c r="C28" s="358"/>
      <c r="D28" s="361">
        <f t="shared" si="0"/>
        <v>29.447327224855506</v>
      </c>
      <c r="G28" s="141" t="s">
        <v>805</v>
      </c>
      <c r="H28" s="140"/>
    </row>
    <row r="29" spans="1:8">
      <c r="A29" s="346"/>
      <c r="B29" s="355">
        <v>2023</v>
      </c>
      <c r="C29" s="358"/>
      <c r="D29" s="361">
        <f t="shared" si="0"/>
        <v>30.159167200159192</v>
      </c>
      <c r="G29" s="141" t="s">
        <v>803</v>
      </c>
      <c r="H29" s="140"/>
    </row>
    <row r="30" spans="1:8" ht="17" thickBot="1">
      <c r="A30" s="346"/>
      <c r="B30" s="356">
        <v>2024</v>
      </c>
      <c r="C30" s="359"/>
      <c r="D30" s="362">
        <f t="shared" si="0"/>
        <v>30.871007175462879</v>
      </c>
      <c r="G30" s="141" t="s">
        <v>804</v>
      </c>
      <c r="H30" s="140"/>
    </row>
    <row r="31" spans="1:8">
      <c r="A31" s="346"/>
      <c r="B31" s="140"/>
      <c r="C31" s="140"/>
      <c r="D31" s="140"/>
      <c r="G31" s="140"/>
      <c r="H31" s="140"/>
    </row>
    <row r="32" spans="1:8">
      <c r="G32" s="140"/>
      <c r="H32" s="140"/>
    </row>
    <row r="34" spans="2:11">
      <c r="B34" s="2" t="s">
        <v>749</v>
      </c>
      <c r="K34" s="140"/>
    </row>
    <row r="35" spans="2:11" ht="17" thickBot="1">
      <c r="K35" s="140"/>
    </row>
    <row r="36" spans="2:11">
      <c r="B36" s="348" t="s">
        <v>750</v>
      </c>
      <c r="C36" s="348"/>
      <c r="K36" s="140"/>
    </row>
    <row r="37" spans="2:11">
      <c r="B37" s="349" t="s">
        <v>751</v>
      </c>
      <c r="C37" s="349">
        <v>0.91878226140940311</v>
      </c>
      <c r="K37" s="140"/>
    </row>
    <row r="38" spans="2:11">
      <c r="B38" s="350" t="s">
        <v>752</v>
      </c>
      <c r="C38" s="350">
        <v>0.84416084388057677</v>
      </c>
      <c r="K38" s="140"/>
    </row>
    <row r="39" spans="2:11">
      <c r="B39" s="384" t="s">
        <v>753</v>
      </c>
      <c r="C39" s="384">
        <v>0.83117424753729152</v>
      </c>
      <c r="K39" s="140"/>
    </row>
    <row r="40" spans="2:11">
      <c r="B40" s="350" t="s">
        <v>754</v>
      </c>
      <c r="C40" s="350">
        <v>408513.82081125886</v>
      </c>
      <c r="K40" s="140"/>
    </row>
    <row r="41" spans="2:11" ht="17" thickBot="1">
      <c r="B41" s="351" t="s">
        <v>755</v>
      </c>
      <c r="C41" s="351">
        <v>14</v>
      </c>
      <c r="K41" s="140"/>
    </row>
    <row r="42" spans="2:11">
      <c r="K42" s="140"/>
    </row>
    <row r="43" spans="2:11" ht="17" thickBot="1">
      <c r="B43" s="2" t="s">
        <v>756</v>
      </c>
      <c r="K43" s="140"/>
    </row>
    <row r="44" spans="2:11">
      <c r="B44" s="352"/>
      <c r="C44" s="352" t="s">
        <v>760</v>
      </c>
      <c r="D44" s="352" t="s">
        <v>761</v>
      </c>
      <c r="E44" s="352" t="s">
        <v>762</v>
      </c>
      <c r="F44" s="352" t="s">
        <v>763</v>
      </c>
      <c r="G44" s="352" t="s">
        <v>764</v>
      </c>
      <c r="K44" s="140"/>
    </row>
    <row r="45" spans="2:11">
      <c r="B45" s="349" t="s">
        <v>757</v>
      </c>
      <c r="C45" s="349">
        <v>1</v>
      </c>
      <c r="D45" s="349">
        <v>10847842479009.932</v>
      </c>
      <c r="E45" s="349">
        <v>10847842479009.932</v>
      </c>
      <c r="F45" s="349">
        <v>65.002470359914682</v>
      </c>
      <c r="G45" s="349">
        <v>3.4720443505693189E-6</v>
      </c>
      <c r="K45" s="140"/>
    </row>
    <row r="46" spans="2:11">
      <c r="B46" s="349" t="s">
        <v>758</v>
      </c>
      <c r="C46" s="349">
        <v>12</v>
      </c>
      <c r="D46" s="349">
        <v>2002602501525.7595</v>
      </c>
      <c r="E46" s="349">
        <v>166883541793.81329</v>
      </c>
      <c r="F46" s="349"/>
      <c r="G46" s="349"/>
      <c r="K46" s="140"/>
    </row>
    <row r="47" spans="2:11" ht="17" thickBot="1">
      <c r="B47" s="351" t="s">
        <v>701</v>
      </c>
      <c r="C47" s="351">
        <v>13</v>
      </c>
      <c r="D47" s="351">
        <v>12850444980535.691</v>
      </c>
      <c r="E47" s="351"/>
      <c r="F47" s="351"/>
      <c r="G47" s="351"/>
      <c r="K47" s="140"/>
    </row>
    <row r="48" spans="2:11" ht="17" thickBot="1">
      <c r="K48" s="140"/>
    </row>
    <row r="49" spans="2:11">
      <c r="B49" s="352"/>
      <c r="C49" s="352" t="s">
        <v>765</v>
      </c>
      <c r="D49" s="352" t="s">
        <v>754</v>
      </c>
      <c r="E49" s="352" t="s">
        <v>766</v>
      </c>
      <c r="F49" s="352" t="s">
        <v>767</v>
      </c>
      <c r="G49" s="352" t="s">
        <v>768</v>
      </c>
      <c r="H49" s="352" t="s">
        <v>769</v>
      </c>
      <c r="I49" s="352" t="s">
        <v>770</v>
      </c>
      <c r="J49" s="352" t="s">
        <v>771</v>
      </c>
      <c r="K49" s="140"/>
    </row>
    <row r="50" spans="2:11">
      <c r="B50" s="349" t="s">
        <v>759</v>
      </c>
      <c r="C50" s="349">
        <v>-9712723.9626187086</v>
      </c>
      <c r="D50" s="349">
        <v>1461664.0989714693</v>
      </c>
      <c r="E50" s="349">
        <v>-6.6449767559135307</v>
      </c>
      <c r="F50" s="349">
        <v>2.3775710916602424E-5</v>
      </c>
      <c r="G50" s="349">
        <v>-12897416.454121735</v>
      </c>
      <c r="H50" s="349">
        <v>-6528031.4711156823</v>
      </c>
      <c r="I50" s="349">
        <v>-12897416.454121735</v>
      </c>
      <c r="J50" s="349">
        <v>-6528031.4711156823</v>
      </c>
      <c r="K50" s="140"/>
    </row>
    <row r="51" spans="2:11" ht="17" thickBot="1">
      <c r="B51" s="353" t="s">
        <v>800</v>
      </c>
      <c r="C51" s="351">
        <v>509468.34198328404</v>
      </c>
      <c r="D51" s="351">
        <v>63190.569795135809</v>
      </c>
      <c r="E51" s="351">
        <v>8.0624109520610965</v>
      </c>
      <c r="F51" s="353">
        <v>3.4720443505693121E-6</v>
      </c>
      <c r="G51" s="351">
        <v>371787.91779965966</v>
      </c>
      <c r="H51" s="351">
        <v>647148.76616690843</v>
      </c>
      <c r="I51" s="351">
        <v>371787.91779965966</v>
      </c>
      <c r="J51" s="351">
        <v>647148.76616690843</v>
      </c>
      <c r="K51" s="140"/>
    </row>
    <row r="52" spans="2:11">
      <c r="K52" s="140"/>
    </row>
    <row r="53" spans="2:11">
      <c r="K53" s="140"/>
    </row>
    <row r="54" spans="2:11">
      <c r="K54" s="140"/>
    </row>
    <row r="55" spans="2:11">
      <c r="B55" s="2" t="s">
        <v>772</v>
      </c>
      <c r="K55" s="140"/>
    </row>
    <row r="56" spans="2:11" ht="17" thickBot="1">
      <c r="K56" s="140"/>
    </row>
    <row r="57" spans="2:11">
      <c r="B57" s="352" t="s">
        <v>773</v>
      </c>
      <c r="C57" s="352" t="s">
        <v>802</v>
      </c>
      <c r="D57" s="352" t="s">
        <v>775</v>
      </c>
      <c r="K57" s="140"/>
    </row>
    <row r="58" spans="2:11">
      <c r="B58" s="349">
        <v>1</v>
      </c>
      <c r="C58" s="349">
        <v>1454822.0936548784</v>
      </c>
      <c r="D58" s="349">
        <v>-706703.39365487848</v>
      </c>
      <c r="K58" s="140"/>
    </row>
    <row r="59" spans="2:11">
      <c r="B59" s="349">
        <v>2</v>
      </c>
      <c r="C59" s="349">
        <v>1521052.9781127051</v>
      </c>
      <c r="D59" s="349">
        <v>-650477.87811270508</v>
      </c>
      <c r="K59" s="140"/>
    </row>
    <row r="60" spans="2:11">
      <c r="B60" s="349">
        <v>3</v>
      </c>
      <c r="C60" s="349">
        <v>1439538.0433953796</v>
      </c>
      <c r="D60" s="349">
        <v>-443877.64339537953</v>
      </c>
      <c r="K60" s="140"/>
    </row>
    <row r="61" spans="2:11">
      <c r="B61" s="349">
        <v>4</v>
      </c>
      <c r="C61" s="349">
        <v>1352928.4252582211</v>
      </c>
      <c r="D61" s="349">
        <v>-163204.32525822101</v>
      </c>
      <c r="K61" s="140"/>
    </row>
    <row r="62" spans="2:11">
      <c r="B62" s="349">
        <v>5</v>
      </c>
      <c r="C62" s="349">
        <v>1276508.1739607286</v>
      </c>
      <c r="D62" s="349">
        <v>58167.226039271336</v>
      </c>
      <c r="K62" s="140"/>
    </row>
    <row r="63" spans="2:11">
      <c r="B63" s="349">
        <v>6</v>
      </c>
      <c r="C63" s="349">
        <v>1200087.922663236</v>
      </c>
      <c r="D63" s="349">
        <v>357511.07733676396</v>
      </c>
      <c r="K63" s="140"/>
    </row>
    <row r="64" spans="2:11">
      <c r="B64" s="349">
        <v>7</v>
      </c>
      <c r="C64" s="349">
        <v>1123667.6713657435</v>
      </c>
      <c r="D64" s="349">
        <v>661574.3286342565</v>
      </c>
      <c r="K64" s="140"/>
    </row>
    <row r="65" spans="2:28">
      <c r="B65" s="349">
        <v>8</v>
      </c>
      <c r="C65" s="349">
        <v>1577094.4957308657</v>
      </c>
      <c r="D65" s="349">
        <v>432942.3042691343</v>
      </c>
      <c r="K65" s="140"/>
    </row>
    <row r="66" spans="2:28">
      <c r="B66" s="349">
        <v>9</v>
      </c>
      <c r="C66" s="349">
        <v>2035616.003515821</v>
      </c>
      <c r="D66" s="349">
        <v>246857.09648417914</v>
      </c>
      <c r="K66" s="140"/>
    </row>
    <row r="67" spans="2:28">
      <c r="B67" s="349">
        <v>10</v>
      </c>
      <c r="C67" s="349">
        <v>2392243.8429041207</v>
      </c>
      <c r="D67" s="349">
        <v>152690.25709587941</v>
      </c>
      <c r="K67" s="140"/>
    </row>
    <row r="68" spans="2:28">
      <c r="B68" s="349">
        <v>11</v>
      </c>
      <c r="C68" s="349">
        <v>2748871.6822924204</v>
      </c>
      <c r="D68" s="349">
        <v>91071.417707579676</v>
      </c>
      <c r="K68" s="140"/>
    </row>
    <row r="69" spans="2:28">
      <c r="B69" s="349">
        <v>12</v>
      </c>
      <c r="C69" s="349">
        <v>3110594.2051005512</v>
      </c>
      <c r="D69" s="349">
        <v>48668.094899448566</v>
      </c>
      <c r="K69" s="140"/>
    </row>
    <row r="70" spans="2:28">
      <c r="B70" s="349">
        <v>13</v>
      </c>
      <c r="C70" s="349">
        <v>3472316.7279086821</v>
      </c>
      <c r="D70" s="349">
        <v>-14998.827908682171</v>
      </c>
      <c r="K70" s="140"/>
    </row>
    <row r="71" spans="2:28" ht="17" thickBot="1">
      <c r="B71" s="351">
        <v>14</v>
      </c>
      <c r="C71" s="351">
        <v>3839133.9341366477</v>
      </c>
      <c r="D71" s="351">
        <v>-70219.734136647545</v>
      </c>
      <c r="K71" s="140"/>
    </row>
    <row r="72" spans="2:28">
      <c r="B72" s="140"/>
      <c r="C72" s="140"/>
      <c r="D72" s="140"/>
      <c r="E72" s="140"/>
      <c r="F72" s="140"/>
      <c r="G72" s="140"/>
      <c r="H72" s="140"/>
      <c r="I72" s="140"/>
      <c r="J72" s="140"/>
      <c r="K72" s="140"/>
    </row>
    <row r="73" spans="2:28">
      <c r="B73" s="140"/>
      <c r="C73" s="140"/>
      <c r="D73" s="140"/>
      <c r="E73" s="140"/>
      <c r="F73" s="140"/>
      <c r="G73" s="140"/>
      <c r="H73" s="140"/>
      <c r="I73" s="140"/>
      <c r="J73" s="140"/>
      <c r="K73" s="140"/>
    </row>
    <row r="75" spans="2:28">
      <c r="B75" s="470"/>
      <c r="C75" s="471"/>
      <c r="D75" s="471"/>
      <c r="E75" s="471"/>
      <c r="F75" s="471"/>
      <c r="G75" s="471"/>
      <c r="H75" s="471"/>
      <c r="I75" s="471"/>
      <c r="J75" s="471"/>
      <c r="K75" s="471"/>
      <c r="L75" s="471"/>
      <c r="M75" s="471"/>
      <c r="N75" s="471"/>
      <c r="O75" s="471"/>
      <c r="P75" s="471"/>
      <c r="Q75" s="471"/>
      <c r="R75" s="471"/>
      <c r="S75" s="471"/>
      <c r="T75" s="471"/>
      <c r="U75" s="471"/>
      <c r="V75" s="471"/>
      <c r="W75" s="471"/>
      <c r="X75" s="471"/>
      <c r="Y75" s="471"/>
      <c r="Z75" s="471"/>
      <c r="AA75" s="471"/>
      <c r="AB75" s="471"/>
    </row>
  </sheetData>
  <mergeCells count="3">
    <mergeCell ref="B2:AB2"/>
    <mergeCell ref="B6:AB6"/>
    <mergeCell ref="B75:AB75"/>
  </mergeCells>
  <pageMargins left="0.7" right="0.7" top="0.75" bottom="0.75" header="0.3" footer="0.3"/>
  <drawing r:id="rId1"/>
  <pictur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B4995-23FB-8E43-B3A9-692B5A2CA2C2}">
  <sheetPr>
    <tabColor theme="4" tint="-0.499984740745262"/>
  </sheetPr>
  <dimension ref="C1:V230"/>
  <sheetViews>
    <sheetView showGridLines="0" topLeftCell="F89" zoomScale="133" workbookViewId="0">
      <selection activeCell="G227" sqref="G227"/>
    </sheetView>
  </sheetViews>
  <sheetFormatPr baseColWidth="10" defaultRowHeight="16"/>
  <cols>
    <col min="1" max="3" width="10.83203125" style="2"/>
    <col min="4" max="4" width="19.6640625" style="2" customWidth="1"/>
    <col min="5" max="5" width="10.83203125" style="2"/>
    <col min="6" max="6" width="20.5" style="2" customWidth="1"/>
    <col min="7" max="7" width="10.83203125" style="2"/>
    <col min="8" max="8" width="13.83203125" style="2" customWidth="1"/>
    <col min="9" max="9" width="11.33203125" style="2" customWidth="1"/>
    <col min="10" max="10" width="10.83203125" style="2"/>
    <col min="11" max="11" width="15.1640625" style="2" customWidth="1"/>
    <col min="12" max="16384" width="10.83203125" style="2"/>
  </cols>
  <sheetData>
    <row r="1" spans="3:22" ht="17" thickBot="1"/>
    <row r="2" spans="3:22" ht="17" thickBot="1">
      <c r="C2" s="397" t="s">
        <v>55</v>
      </c>
      <c r="D2" s="398"/>
      <c r="E2" s="398"/>
      <c r="F2" s="398"/>
      <c r="G2" s="398"/>
      <c r="H2" s="398"/>
      <c r="I2" s="398"/>
      <c r="J2" s="398"/>
      <c r="K2" s="395"/>
      <c r="L2" s="398"/>
      <c r="M2" s="398"/>
      <c r="N2" s="398"/>
      <c r="O2" s="398"/>
      <c r="P2" s="398"/>
      <c r="Q2" s="398"/>
      <c r="R2" s="398"/>
      <c r="S2" s="398"/>
      <c r="T2" s="398"/>
      <c r="U2" s="398"/>
      <c r="V2" s="399"/>
    </row>
    <row r="3" spans="3:22">
      <c r="K3" s="25"/>
    </row>
    <row r="4" spans="3:22" ht="17">
      <c r="N4" s="3"/>
    </row>
    <row r="5" spans="3:22" ht="17" thickBot="1"/>
    <row r="6" spans="3:22" ht="17" thickBot="1">
      <c r="C6" s="391" t="s">
        <v>19</v>
      </c>
      <c r="D6" s="392"/>
      <c r="E6" s="392"/>
      <c r="F6" s="392"/>
      <c r="G6" s="392"/>
      <c r="H6" s="392"/>
      <c r="I6" s="392"/>
      <c r="J6" s="392"/>
      <c r="K6" s="392"/>
      <c r="L6" s="392"/>
      <c r="M6" s="392"/>
      <c r="N6" s="392"/>
      <c r="O6" s="392"/>
      <c r="P6" s="392"/>
      <c r="Q6" s="392"/>
      <c r="R6" s="392"/>
      <c r="S6" s="392"/>
      <c r="T6" s="392"/>
      <c r="U6" s="392"/>
      <c r="V6" s="393"/>
    </row>
    <row r="10" spans="3:22" ht="17" thickBot="1"/>
    <row r="11" spans="3:22" ht="18" thickBot="1">
      <c r="C11" s="389" t="s">
        <v>0</v>
      </c>
      <c r="D11" s="390"/>
      <c r="F11" s="4" t="s">
        <v>1</v>
      </c>
      <c r="G11" s="4" t="s">
        <v>2</v>
      </c>
      <c r="H11" s="4" t="s">
        <v>3</v>
      </c>
      <c r="I11" s="4" t="s">
        <v>4</v>
      </c>
      <c r="J11" s="4" t="s">
        <v>5</v>
      </c>
      <c r="K11" s="4" t="s">
        <v>6</v>
      </c>
      <c r="P11" s="3"/>
    </row>
    <row r="12" spans="3:22">
      <c r="F12" s="5" t="s">
        <v>20</v>
      </c>
      <c r="G12" s="5" t="s">
        <v>21</v>
      </c>
      <c r="H12" s="5">
        <v>6.81</v>
      </c>
      <c r="I12" s="5">
        <v>2018</v>
      </c>
      <c r="J12" s="5" t="s">
        <v>8</v>
      </c>
      <c r="K12" s="5" t="s">
        <v>22</v>
      </c>
    </row>
    <row r="13" spans="3:22">
      <c r="K13" s="25"/>
    </row>
    <row r="15" spans="3:22" ht="17" thickBot="1"/>
    <row r="16" spans="3:22" ht="17" thickBot="1">
      <c r="C16" s="6" t="s">
        <v>10</v>
      </c>
      <c r="D16" s="7" t="s">
        <v>43</v>
      </c>
    </row>
    <row r="17" spans="3:4">
      <c r="C17" s="14">
        <v>1961</v>
      </c>
      <c r="D17" s="9">
        <v>3.72</v>
      </c>
    </row>
    <row r="18" spans="3:4">
      <c r="C18" s="15">
        <v>1962</v>
      </c>
      <c r="D18" s="11">
        <v>2.93</v>
      </c>
    </row>
    <row r="19" spans="3:4">
      <c r="C19" s="15">
        <v>1963</v>
      </c>
      <c r="D19" s="11">
        <v>5.99</v>
      </c>
    </row>
    <row r="20" spans="3:4">
      <c r="C20" s="15">
        <v>1964</v>
      </c>
      <c r="D20" s="11">
        <v>7.45</v>
      </c>
    </row>
    <row r="21" spans="3:4">
      <c r="C21" s="15">
        <v>1965</v>
      </c>
      <c r="D21" s="11">
        <v>-2.64</v>
      </c>
    </row>
    <row r="22" spans="3:4">
      <c r="C22" s="15">
        <v>1966</v>
      </c>
      <c r="D22" s="11">
        <v>-0.06</v>
      </c>
    </row>
    <row r="23" spans="3:4">
      <c r="C23" s="15">
        <v>1967</v>
      </c>
      <c r="D23" s="11">
        <v>7.83</v>
      </c>
    </row>
    <row r="24" spans="3:4">
      <c r="C24" s="15">
        <v>1968</v>
      </c>
      <c r="D24" s="11">
        <v>3.39</v>
      </c>
    </row>
    <row r="25" spans="3:4">
      <c r="C25" s="15">
        <v>1969</v>
      </c>
      <c r="D25" s="11">
        <v>6.54</v>
      </c>
    </row>
    <row r="26" spans="3:4">
      <c r="C26" s="15">
        <v>1970</v>
      </c>
      <c r="D26" s="11">
        <v>5.16</v>
      </c>
    </row>
    <row r="27" spans="3:4">
      <c r="C27" s="15">
        <v>1971</v>
      </c>
      <c r="D27" s="11">
        <v>1.64</v>
      </c>
    </row>
    <row r="28" spans="3:4">
      <c r="C28" s="15">
        <v>1972</v>
      </c>
      <c r="D28" s="11">
        <v>-0.55000000000000004</v>
      </c>
    </row>
    <row r="29" spans="3:4">
      <c r="C29" s="15">
        <v>1973</v>
      </c>
      <c r="D29" s="11">
        <v>3.3</v>
      </c>
    </row>
    <row r="30" spans="3:4">
      <c r="C30" s="15">
        <v>1974</v>
      </c>
      <c r="D30" s="11">
        <v>1.19</v>
      </c>
    </row>
    <row r="31" spans="3:4">
      <c r="C31" s="15">
        <v>1975</v>
      </c>
      <c r="D31" s="11">
        <v>9.15</v>
      </c>
    </row>
    <row r="32" spans="3:4">
      <c r="C32" s="15">
        <v>1976</v>
      </c>
      <c r="D32" s="11">
        <v>1.66</v>
      </c>
    </row>
    <row r="33" spans="3:4">
      <c r="C33" s="15">
        <v>1977</v>
      </c>
      <c r="D33" s="11">
        <v>7.25</v>
      </c>
    </row>
    <row r="34" spans="3:4">
      <c r="C34" s="15">
        <v>1978</v>
      </c>
      <c r="D34" s="11">
        <v>5.71</v>
      </c>
    </row>
    <row r="35" spans="3:4">
      <c r="C35" s="15">
        <v>1979</v>
      </c>
      <c r="D35" s="11">
        <v>-5.24</v>
      </c>
    </row>
    <row r="36" spans="3:4">
      <c r="C36" s="15">
        <v>1980</v>
      </c>
      <c r="D36" s="11">
        <v>6.74</v>
      </c>
    </row>
    <row r="37" spans="3:4">
      <c r="C37" s="15">
        <v>1981</v>
      </c>
      <c r="D37" s="11">
        <v>6.01</v>
      </c>
    </row>
    <row r="38" spans="3:4">
      <c r="C38" s="15">
        <v>1982</v>
      </c>
      <c r="D38" s="11">
        <v>3.48</v>
      </c>
    </row>
    <row r="39" spans="3:4">
      <c r="C39" s="15">
        <v>1983</v>
      </c>
      <c r="D39" s="11">
        <v>7.29</v>
      </c>
    </row>
    <row r="40" spans="3:4">
      <c r="C40" s="15">
        <v>1984</v>
      </c>
      <c r="D40" s="11">
        <v>3.82</v>
      </c>
    </row>
    <row r="41" spans="3:4">
      <c r="C41" s="15">
        <v>1985</v>
      </c>
      <c r="D41" s="11">
        <v>5.25</v>
      </c>
    </row>
    <row r="42" spans="3:4">
      <c r="C42" s="15">
        <v>1986</v>
      </c>
      <c r="D42" s="11">
        <v>4.78</v>
      </c>
    </row>
    <row r="43" spans="3:4">
      <c r="C43" s="15">
        <v>1987</v>
      </c>
      <c r="D43" s="11">
        <v>3.97</v>
      </c>
    </row>
    <row r="44" spans="3:4">
      <c r="C44" s="15">
        <v>1988</v>
      </c>
      <c r="D44" s="11">
        <v>9.6300000000000008</v>
      </c>
    </row>
    <row r="45" spans="3:4">
      <c r="C45" s="15">
        <v>1989</v>
      </c>
      <c r="D45" s="11">
        <v>5.95</v>
      </c>
    </row>
    <row r="46" spans="3:4">
      <c r="C46" s="15">
        <v>1990</v>
      </c>
      <c r="D46" s="11">
        <v>5.53</v>
      </c>
    </row>
    <row r="47" spans="3:4">
      <c r="C47" s="15">
        <v>1991</v>
      </c>
      <c r="D47" s="11">
        <v>1.06</v>
      </c>
    </row>
    <row r="48" spans="3:4">
      <c r="C48" s="15">
        <v>1992</v>
      </c>
      <c r="D48" s="11">
        <v>5.48</v>
      </c>
    </row>
    <row r="49" spans="3:4">
      <c r="C49" s="15">
        <v>1993</v>
      </c>
      <c r="D49" s="11">
        <v>4.75</v>
      </c>
    </row>
    <row r="50" spans="3:4">
      <c r="C50" s="15">
        <v>1994</v>
      </c>
      <c r="D50" s="11">
        <v>6.66</v>
      </c>
    </row>
    <row r="51" spans="3:4">
      <c r="C51" s="15">
        <v>1995</v>
      </c>
      <c r="D51" s="11">
        <v>7.57</v>
      </c>
    </row>
    <row r="52" spans="3:4">
      <c r="C52" s="15">
        <v>1996</v>
      </c>
      <c r="D52" s="11">
        <v>7.55</v>
      </c>
    </row>
    <row r="53" spans="3:4">
      <c r="C53" s="15">
        <v>1997</v>
      </c>
      <c r="D53" s="11">
        <v>4.05</v>
      </c>
    </row>
    <row r="54" spans="3:4">
      <c r="C54" s="15">
        <v>1998</v>
      </c>
      <c r="D54" s="11">
        <v>6.18</v>
      </c>
    </row>
    <row r="55" spans="3:4">
      <c r="C55" s="15">
        <v>1999</v>
      </c>
      <c r="D55" s="11">
        <v>8.85</v>
      </c>
    </row>
    <row r="56" spans="3:4">
      <c r="C56" s="15">
        <v>2000</v>
      </c>
      <c r="D56" s="11">
        <v>3.84</v>
      </c>
    </row>
    <row r="57" spans="3:4">
      <c r="C57" s="15">
        <v>2001</v>
      </c>
      <c r="D57" s="11">
        <v>4.82</v>
      </c>
    </row>
    <row r="58" spans="3:4">
      <c r="C58" s="15">
        <v>2002</v>
      </c>
      <c r="D58" s="11">
        <v>3.8</v>
      </c>
    </row>
    <row r="59" spans="3:4">
      <c r="C59" s="15">
        <v>2003</v>
      </c>
      <c r="D59" s="11">
        <v>7.86</v>
      </c>
    </row>
    <row r="60" spans="3:4">
      <c r="C60" s="15">
        <v>2004</v>
      </c>
      <c r="D60" s="11">
        <v>7.92</v>
      </c>
    </row>
    <row r="61" spans="3:4">
      <c r="C61" s="15">
        <v>2005</v>
      </c>
      <c r="D61" s="11">
        <v>7.92</v>
      </c>
    </row>
    <row r="62" spans="3:4">
      <c r="C62" s="15">
        <v>2006</v>
      </c>
      <c r="D62" s="11">
        <v>8.06</v>
      </c>
    </row>
    <row r="63" spans="3:4">
      <c r="C63" s="15">
        <v>2007</v>
      </c>
      <c r="D63" s="11">
        <v>7.66</v>
      </c>
    </row>
    <row r="64" spans="3:4">
      <c r="C64" s="15">
        <v>2008</v>
      </c>
      <c r="D64" s="11">
        <v>3.09</v>
      </c>
    </row>
    <row r="65" spans="3:22">
      <c r="C65" s="15">
        <v>2009</v>
      </c>
      <c r="D65" s="11">
        <v>7.86</v>
      </c>
    </row>
    <row r="66" spans="3:22">
      <c r="C66" s="15">
        <v>2010</v>
      </c>
      <c r="D66" s="11">
        <v>8.5</v>
      </c>
    </row>
    <row r="67" spans="3:22">
      <c r="C67" s="15">
        <v>2011</v>
      </c>
      <c r="D67" s="11">
        <v>5.24</v>
      </c>
    </row>
    <row r="68" spans="3:22">
      <c r="C68" s="15">
        <v>2012</v>
      </c>
      <c r="D68" s="11">
        <v>5.46</v>
      </c>
    </row>
    <row r="69" spans="3:22">
      <c r="C69" s="15">
        <v>2013</v>
      </c>
      <c r="D69" s="11">
        <v>6.39</v>
      </c>
    </row>
    <row r="70" spans="3:22">
      <c r="C70" s="15">
        <v>2014</v>
      </c>
      <c r="D70" s="11">
        <v>7.41</v>
      </c>
    </row>
    <row r="71" spans="3:22">
      <c r="C71" s="15">
        <v>2015</v>
      </c>
      <c r="D71" s="11">
        <v>8</v>
      </c>
    </row>
    <row r="72" spans="3:22">
      <c r="C72" s="15">
        <v>2016</v>
      </c>
      <c r="D72" s="11">
        <v>8.17</v>
      </c>
    </row>
    <row r="73" spans="3:22">
      <c r="C73" s="15">
        <v>2017</v>
      </c>
      <c r="D73" s="11">
        <v>7.17</v>
      </c>
    </row>
    <row r="74" spans="3:22" ht="17" thickBot="1">
      <c r="C74" s="16">
        <v>2018</v>
      </c>
      <c r="D74" s="13">
        <v>6.81</v>
      </c>
    </row>
    <row r="75" spans="3:22">
      <c r="C75" s="18" t="s">
        <v>11</v>
      </c>
    </row>
    <row r="77" spans="3:22" ht="17" thickBot="1"/>
    <row r="78" spans="3:22" ht="17" thickBot="1">
      <c r="C78" s="391" t="s">
        <v>23</v>
      </c>
      <c r="D78" s="392"/>
      <c r="E78" s="392"/>
      <c r="F78" s="392"/>
      <c r="G78" s="392"/>
      <c r="H78" s="392"/>
      <c r="I78" s="392"/>
      <c r="J78" s="392"/>
      <c r="K78" s="392"/>
      <c r="L78" s="392"/>
      <c r="M78" s="392"/>
      <c r="N78" s="392"/>
      <c r="O78" s="392"/>
      <c r="P78" s="392"/>
      <c r="Q78" s="392"/>
      <c r="R78" s="392"/>
      <c r="S78" s="392"/>
      <c r="T78" s="392"/>
      <c r="U78" s="392"/>
      <c r="V78" s="393"/>
    </row>
    <row r="81" spans="3:14" ht="17" thickBot="1"/>
    <row r="82" spans="3:14" ht="17" thickBot="1">
      <c r="C82" s="389" t="s">
        <v>0</v>
      </c>
      <c r="D82" s="390"/>
      <c r="F82" s="4" t="s">
        <v>1</v>
      </c>
      <c r="G82" s="4" t="s">
        <v>2</v>
      </c>
      <c r="H82" s="4" t="s">
        <v>3</v>
      </c>
      <c r="I82" s="4" t="s">
        <v>4</v>
      </c>
      <c r="J82" s="4" t="s">
        <v>5</v>
      </c>
      <c r="K82" s="4" t="s">
        <v>6</v>
      </c>
    </row>
    <row r="83" spans="3:14">
      <c r="F83" s="5" t="s">
        <v>24</v>
      </c>
      <c r="G83" s="5" t="s">
        <v>7</v>
      </c>
      <c r="H83" s="5">
        <v>2718.73</v>
      </c>
      <c r="I83" s="5">
        <v>2018</v>
      </c>
      <c r="J83" s="5" t="s">
        <v>8</v>
      </c>
      <c r="K83" s="5" t="s">
        <v>9</v>
      </c>
    </row>
    <row r="84" spans="3:14" ht="17">
      <c r="N84" s="3"/>
    </row>
    <row r="86" spans="3:14" ht="17" thickBot="1"/>
    <row r="87" spans="3:14" ht="17" thickBot="1">
      <c r="C87" s="6" t="s">
        <v>10</v>
      </c>
      <c r="D87" s="7" t="s">
        <v>24</v>
      </c>
    </row>
    <row r="88" spans="3:14">
      <c r="C88" s="8">
        <v>1960</v>
      </c>
      <c r="D88" s="9">
        <v>37.03</v>
      </c>
    </row>
    <row r="89" spans="3:14">
      <c r="C89" s="10">
        <v>1961</v>
      </c>
      <c r="D89" s="11">
        <v>39.229999999999997</v>
      </c>
    </row>
    <row r="90" spans="3:14">
      <c r="C90" s="10">
        <v>1962</v>
      </c>
      <c r="D90" s="11">
        <v>42.16</v>
      </c>
    </row>
    <row r="91" spans="3:14">
      <c r="C91" s="10">
        <v>1963</v>
      </c>
      <c r="D91" s="11">
        <v>48.42</v>
      </c>
    </row>
    <row r="92" spans="3:14">
      <c r="C92" s="10">
        <v>1964</v>
      </c>
      <c r="D92" s="11">
        <v>56.48</v>
      </c>
    </row>
    <row r="93" spans="3:14">
      <c r="C93" s="10">
        <v>1965</v>
      </c>
      <c r="D93" s="11">
        <v>59.55</v>
      </c>
    </row>
    <row r="94" spans="3:14">
      <c r="C94" s="10">
        <v>1966</v>
      </c>
      <c r="D94" s="11">
        <v>45.87</v>
      </c>
    </row>
    <row r="95" spans="3:14">
      <c r="C95" s="10">
        <v>1967</v>
      </c>
      <c r="D95" s="11">
        <v>50.13</v>
      </c>
    </row>
    <row r="96" spans="3:14">
      <c r="C96" s="10">
        <v>1968</v>
      </c>
      <c r="D96" s="11">
        <v>53.09</v>
      </c>
    </row>
    <row r="97" spans="3:4">
      <c r="C97" s="10">
        <v>1969</v>
      </c>
      <c r="D97" s="11">
        <v>58.45</v>
      </c>
    </row>
    <row r="98" spans="3:4">
      <c r="C98" s="10">
        <v>1970</v>
      </c>
      <c r="D98" s="11">
        <v>62.42</v>
      </c>
    </row>
    <row r="99" spans="3:4">
      <c r="C99" s="10">
        <v>1971</v>
      </c>
      <c r="D99" s="11">
        <v>67.349999999999994</v>
      </c>
    </row>
    <row r="100" spans="3:4">
      <c r="C100" s="10">
        <v>1972</v>
      </c>
      <c r="D100" s="11">
        <v>71.459999999999994</v>
      </c>
    </row>
    <row r="101" spans="3:4">
      <c r="C101" s="10">
        <v>1973</v>
      </c>
      <c r="D101" s="11">
        <v>85.52</v>
      </c>
    </row>
    <row r="102" spans="3:4">
      <c r="C102" s="10">
        <v>1974</v>
      </c>
      <c r="D102" s="11">
        <v>99.53</v>
      </c>
    </row>
    <row r="103" spans="3:4">
      <c r="C103" s="10">
        <v>1975</v>
      </c>
      <c r="D103" s="11">
        <v>98.47</v>
      </c>
    </row>
    <row r="104" spans="3:4">
      <c r="C104" s="10">
        <v>1976</v>
      </c>
      <c r="D104" s="11">
        <v>102.72</v>
      </c>
    </row>
    <row r="105" spans="3:4">
      <c r="C105" s="10">
        <v>1977</v>
      </c>
      <c r="D105" s="11">
        <v>121.49</v>
      </c>
    </row>
    <row r="106" spans="3:4">
      <c r="C106" s="10">
        <v>1978</v>
      </c>
      <c r="D106" s="11">
        <v>137.30000000000001</v>
      </c>
    </row>
    <row r="107" spans="3:4">
      <c r="C107" s="10">
        <v>1979</v>
      </c>
      <c r="D107" s="11">
        <v>152.99</v>
      </c>
    </row>
    <row r="108" spans="3:4">
      <c r="C108" s="10">
        <v>1980</v>
      </c>
      <c r="D108" s="11">
        <v>186.33</v>
      </c>
    </row>
    <row r="109" spans="3:4">
      <c r="C109" s="10">
        <v>1981</v>
      </c>
      <c r="D109" s="11">
        <v>193.49</v>
      </c>
    </row>
    <row r="110" spans="3:4">
      <c r="C110" s="10">
        <v>1982</v>
      </c>
      <c r="D110" s="11">
        <v>200.72</v>
      </c>
    </row>
    <row r="111" spans="3:4">
      <c r="C111" s="10">
        <v>1983</v>
      </c>
      <c r="D111" s="11">
        <v>218.26</v>
      </c>
    </row>
    <row r="112" spans="3:4">
      <c r="C112" s="10">
        <v>1984</v>
      </c>
      <c r="D112" s="11">
        <v>212.16</v>
      </c>
    </row>
    <row r="113" spans="3:4">
      <c r="C113" s="10">
        <v>1985</v>
      </c>
      <c r="D113" s="11">
        <v>232.51</v>
      </c>
    </row>
    <row r="114" spans="3:4">
      <c r="C114" s="10">
        <v>1986</v>
      </c>
      <c r="D114" s="11">
        <v>248.99</v>
      </c>
    </row>
    <row r="115" spans="3:4">
      <c r="C115" s="10">
        <v>1987</v>
      </c>
      <c r="D115" s="11">
        <v>279.02999999999997</v>
      </c>
    </row>
    <row r="116" spans="3:4">
      <c r="C116" s="10">
        <v>1988</v>
      </c>
      <c r="D116" s="11">
        <v>296.58999999999997</v>
      </c>
    </row>
    <row r="117" spans="3:4">
      <c r="C117" s="10">
        <v>1989</v>
      </c>
      <c r="D117" s="11">
        <v>296.04000000000002</v>
      </c>
    </row>
    <row r="118" spans="3:4">
      <c r="C118" s="10">
        <v>1990</v>
      </c>
      <c r="D118" s="11">
        <v>320.98</v>
      </c>
    </row>
    <row r="119" spans="3:4">
      <c r="C119" s="10">
        <v>1991</v>
      </c>
      <c r="D119" s="11">
        <v>270.11</v>
      </c>
    </row>
    <row r="120" spans="3:4">
      <c r="C120" s="10">
        <v>1992</v>
      </c>
      <c r="D120" s="11">
        <v>288.20999999999998</v>
      </c>
    </row>
    <row r="121" spans="3:4">
      <c r="C121" s="10">
        <v>1993</v>
      </c>
      <c r="D121" s="11">
        <v>279.3</v>
      </c>
    </row>
    <row r="122" spans="3:4">
      <c r="C122" s="10">
        <v>1994</v>
      </c>
      <c r="D122" s="11">
        <v>327.27999999999997</v>
      </c>
    </row>
    <row r="123" spans="3:4">
      <c r="C123" s="10">
        <v>1995</v>
      </c>
      <c r="D123" s="11">
        <v>360.28</v>
      </c>
    </row>
    <row r="124" spans="3:4">
      <c r="C124" s="10">
        <v>1996</v>
      </c>
      <c r="D124" s="11">
        <v>392.9</v>
      </c>
    </row>
    <row r="125" spans="3:4">
      <c r="C125" s="10">
        <v>1997</v>
      </c>
      <c r="D125" s="11">
        <v>415.87</v>
      </c>
    </row>
    <row r="126" spans="3:4">
      <c r="C126" s="10">
        <v>1998</v>
      </c>
      <c r="D126" s="11">
        <v>421.35</v>
      </c>
    </row>
    <row r="127" spans="3:4">
      <c r="C127" s="10">
        <v>1999</v>
      </c>
      <c r="D127" s="11">
        <v>458.82</v>
      </c>
    </row>
    <row r="128" spans="3:4">
      <c r="C128" s="10">
        <v>2000</v>
      </c>
      <c r="D128" s="11">
        <v>468.39</v>
      </c>
    </row>
    <row r="129" spans="3:4">
      <c r="C129" s="10">
        <v>2001</v>
      </c>
      <c r="D129" s="11">
        <v>485.44</v>
      </c>
    </row>
    <row r="130" spans="3:4">
      <c r="C130" s="10">
        <v>2002</v>
      </c>
      <c r="D130" s="11">
        <v>514.94000000000005</v>
      </c>
    </row>
    <row r="131" spans="3:4">
      <c r="C131" s="10">
        <v>2003</v>
      </c>
      <c r="D131" s="11">
        <v>607.70000000000005</v>
      </c>
    </row>
    <row r="132" spans="3:4">
      <c r="C132" s="10">
        <v>2004</v>
      </c>
      <c r="D132" s="11">
        <v>709.15</v>
      </c>
    </row>
    <row r="133" spans="3:4">
      <c r="C133" s="10">
        <v>2005</v>
      </c>
      <c r="D133" s="11">
        <v>820.38</v>
      </c>
    </row>
    <row r="134" spans="3:4">
      <c r="C134" s="10">
        <v>2006</v>
      </c>
      <c r="D134" s="11">
        <v>940.26</v>
      </c>
    </row>
    <row r="135" spans="3:4">
      <c r="C135" s="10">
        <v>2007</v>
      </c>
      <c r="D135" s="11">
        <v>1216.74</v>
      </c>
    </row>
    <row r="136" spans="3:4">
      <c r="C136" s="10">
        <v>2008</v>
      </c>
      <c r="D136" s="11">
        <v>1198.9000000000001</v>
      </c>
    </row>
    <row r="137" spans="3:4">
      <c r="C137" s="10">
        <v>2009</v>
      </c>
      <c r="D137" s="11">
        <v>1341.89</v>
      </c>
    </row>
    <row r="138" spans="3:4">
      <c r="C138" s="10">
        <v>2010</v>
      </c>
      <c r="D138" s="11">
        <v>1675.62</v>
      </c>
    </row>
    <row r="139" spans="3:4">
      <c r="C139" s="10">
        <v>2011</v>
      </c>
      <c r="D139" s="11">
        <v>1823.05</v>
      </c>
    </row>
    <row r="140" spans="3:4">
      <c r="C140" s="10">
        <v>2012</v>
      </c>
      <c r="D140" s="11">
        <v>1827.64</v>
      </c>
    </row>
    <row r="141" spans="3:4">
      <c r="C141" s="10">
        <v>2013</v>
      </c>
      <c r="D141" s="11">
        <v>1856.72</v>
      </c>
    </row>
    <row r="142" spans="3:4">
      <c r="C142" s="10">
        <v>2014</v>
      </c>
      <c r="D142" s="11">
        <v>2039.13</v>
      </c>
    </row>
    <row r="143" spans="3:4">
      <c r="C143" s="10">
        <v>2015</v>
      </c>
      <c r="D143" s="11">
        <v>2103.59</v>
      </c>
    </row>
    <row r="144" spans="3:4">
      <c r="C144" s="10">
        <v>2016</v>
      </c>
      <c r="D144" s="11">
        <v>2290.4299999999998</v>
      </c>
    </row>
    <row r="145" spans="3:22">
      <c r="C145" s="10">
        <v>2017</v>
      </c>
      <c r="D145" s="11">
        <v>2652.24</v>
      </c>
    </row>
    <row r="146" spans="3:22" ht="17" thickBot="1">
      <c r="C146" s="12">
        <v>2018</v>
      </c>
      <c r="D146" s="13">
        <v>2718.73</v>
      </c>
    </row>
    <row r="147" spans="3:22">
      <c r="C147" s="18" t="s">
        <v>11</v>
      </c>
    </row>
    <row r="149" spans="3:22" ht="17" thickBot="1"/>
    <row r="150" spans="3:22" ht="17" thickBot="1">
      <c r="C150" s="391" t="s">
        <v>25</v>
      </c>
      <c r="D150" s="392"/>
      <c r="E150" s="392"/>
      <c r="F150" s="392"/>
      <c r="G150" s="392"/>
      <c r="H150" s="392"/>
      <c r="I150" s="392"/>
      <c r="J150" s="392"/>
      <c r="K150" s="392"/>
      <c r="L150" s="392"/>
      <c r="M150" s="392"/>
      <c r="N150" s="392"/>
      <c r="O150" s="392"/>
      <c r="P150" s="392"/>
      <c r="Q150" s="392"/>
      <c r="R150" s="392"/>
      <c r="S150" s="392"/>
      <c r="T150" s="392"/>
      <c r="U150" s="392"/>
      <c r="V150" s="393"/>
    </row>
    <row r="153" spans="3:22" ht="17" thickBot="1"/>
    <row r="154" spans="3:22" ht="17" thickBot="1">
      <c r="C154" s="389" t="s">
        <v>0</v>
      </c>
      <c r="D154" s="390"/>
      <c r="F154" s="4" t="s">
        <v>1</v>
      </c>
      <c r="G154" s="4" t="s">
        <v>2</v>
      </c>
      <c r="H154" s="4" t="s">
        <v>3</v>
      </c>
      <c r="I154" s="4" t="s">
        <v>4</v>
      </c>
      <c r="J154" s="4" t="s">
        <v>5</v>
      </c>
      <c r="K154" s="4" t="s">
        <v>6</v>
      </c>
    </row>
    <row r="155" spans="3:22">
      <c r="F155" s="5" t="s">
        <v>26</v>
      </c>
      <c r="G155" s="5" t="s">
        <v>27</v>
      </c>
      <c r="H155" s="5">
        <v>2009.98</v>
      </c>
      <c r="I155" s="5">
        <v>2018</v>
      </c>
      <c r="J155" s="5" t="s">
        <v>8</v>
      </c>
      <c r="K155" s="5" t="s">
        <v>9</v>
      </c>
    </row>
    <row r="159" spans="3:22" ht="17" thickBot="1"/>
    <row r="160" spans="3:22" ht="17" thickBot="1">
      <c r="C160" s="6" t="s">
        <v>10</v>
      </c>
      <c r="D160" s="7" t="s">
        <v>26</v>
      </c>
    </row>
    <row r="161" spans="3:4">
      <c r="C161" s="8">
        <v>1960</v>
      </c>
      <c r="D161" s="9">
        <v>82.19</v>
      </c>
    </row>
    <row r="162" spans="3:4">
      <c r="C162" s="10">
        <v>1961</v>
      </c>
      <c r="D162" s="11">
        <v>85.35</v>
      </c>
    </row>
    <row r="163" spans="3:4">
      <c r="C163" s="10">
        <v>1962</v>
      </c>
      <c r="D163" s="11">
        <v>89.88</v>
      </c>
    </row>
    <row r="164" spans="3:4">
      <c r="C164" s="10">
        <v>1963</v>
      </c>
      <c r="D164" s="11">
        <v>101.13</v>
      </c>
    </row>
    <row r="165" spans="3:4">
      <c r="C165" s="10">
        <v>1964</v>
      </c>
      <c r="D165" s="11">
        <v>115.54</v>
      </c>
    </row>
    <row r="166" spans="3:4">
      <c r="C166" s="10">
        <v>1965</v>
      </c>
      <c r="D166" s="11">
        <v>119.32</v>
      </c>
    </row>
    <row r="167" spans="3:4">
      <c r="C167" s="10">
        <v>1966</v>
      </c>
      <c r="D167" s="11">
        <v>90</v>
      </c>
    </row>
    <row r="168" spans="3:4">
      <c r="C168" s="10">
        <v>1967</v>
      </c>
      <c r="D168" s="11">
        <v>96.34</v>
      </c>
    </row>
    <row r="169" spans="3:4">
      <c r="C169" s="10">
        <v>1968</v>
      </c>
      <c r="D169" s="11">
        <v>99.88</v>
      </c>
    </row>
    <row r="170" spans="3:4">
      <c r="C170" s="10">
        <v>1969</v>
      </c>
      <c r="D170" s="11">
        <v>107.62</v>
      </c>
    </row>
    <row r="171" spans="3:4">
      <c r="C171" s="10">
        <v>1970</v>
      </c>
      <c r="D171" s="11">
        <v>112.43</v>
      </c>
    </row>
    <row r="172" spans="3:4">
      <c r="C172" s="10">
        <v>1971</v>
      </c>
      <c r="D172" s="11">
        <v>118.6</v>
      </c>
    </row>
    <row r="173" spans="3:4">
      <c r="C173" s="10">
        <v>1972</v>
      </c>
      <c r="D173" s="11">
        <v>122.98</v>
      </c>
    </row>
    <row r="174" spans="3:4">
      <c r="C174" s="10">
        <v>1973</v>
      </c>
      <c r="D174" s="11">
        <v>143.78</v>
      </c>
    </row>
    <row r="175" spans="3:4">
      <c r="C175" s="10">
        <v>1974</v>
      </c>
      <c r="D175" s="11">
        <v>163.47999999999999</v>
      </c>
    </row>
    <row r="176" spans="3:4">
      <c r="C176" s="10">
        <v>1975</v>
      </c>
      <c r="D176" s="11">
        <v>158.04</v>
      </c>
    </row>
    <row r="177" spans="3:4">
      <c r="C177" s="10">
        <v>1976</v>
      </c>
      <c r="D177" s="11">
        <v>161.09</v>
      </c>
    </row>
    <row r="178" spans="3:4">
      <c r="C178" s="10">
        <v>1977</v>
      </c>
      <c r="D178" s="11">
        <v>186.21</v>
      </c>
    </row>
    <row r="179" spans="3:4">
      <c r="C179" s="10">
        <v>1978</v>
      </c>
      <c r="D179" s="11">
        <v>205.69</v>
      </c>
    </row>
    <row r="180" spans="3:4">
      <c r="C180" s="10">
        <v>1979</v>
      </c>
      <c r="D180" s="11">
        <v>224</v>
      </c>
    </row>
    <row r="181" spans="3:4">
      <c r="C181" s="10">
        <v>1980</v>
      </c>
      <c r="D181" s="11">
        <v>266.58</v>
      </c>
    </row>
    <row r="182" spans="3:4">
      <c r="C182" s="10">
        <v>1981</v>
      </c>
      <c r="D182" s="11">
        <v>270.47000000000003</v>
      </c>
    </row>
    <row r="183" spans="3:4">
      <c r="C183" s="10">
        <v>1982</v>
      </c>
      <c r="D183" s="11">
        <v>274.11</v>
      </c>
    </row>
    <row r="184" spans="3:4">
      <c r="C184" s="10">
        <v>1983</v>
      </c>
      <c r="D184" s="11">
        <v>291.24</v>
      </c>
    </row>
    <row r="185" spans="3:4">
      <c r="C185" s="10">
        <v>1984</v>
      </c>
      <c r="D185" s="11">
        <v>276.67</v>
      </c>
    </row>
    <row r="186" spans="3:4">
      <c r="C186" s="10">
        <v>1985</v>
      </c>
      <c r="D186" s="11">
        <v>296.44</v>
      </c>
    </row>
    <row r="187" spans="3:4">
      <c r="C187" s="10">
        <v>1986</v>
      </c>
      <c r="D187" s="11">
        <v>310.47000000000003</v>
      </c>
    </row>
    <row r="188" spans="3:4">
      <c r="C188" s="10">
        <v>1987</v>
      </c>
      <c r="D188" s="11">
        <v>340.42</v>
      </c>
    </row>
    <row r="189" spans="3:4">
      <c r="C189" s="10">
        <v>1988</v>
      </c>
      <c r="D189" s="11">
        <v>354.15</v>
      </c>
    </row>
    <row r="190" spans="3:4">
      <c r="C190" s="10">
        <v>1989</v>
      </c>
      <c r="D190" s="11">
        <v>346.11</v>
      </c>
    </row>
    <row r="191" spans="3:4">
      <c r="C191" s="10">
        <v>1990</v>
      </c>
      <c r="D191" s="11">
        <v>367.56</v>
      </c>
    </row>
    <row r="192" spans="3:4">
      <c r="C192" s="10">
        <v>1991</v>
      </c>
      <c r="D192" s="11">
        <v>303.06</v>
      </c>
    </row>
    <row r="193" spans="3:4">
      <c r="C193" s="10">
        <v>1992</v>
      </c>
      <c r="D193" s="11">
        <v>316.95</v>
      </c>
    </row>
    <row r="194" spans="3:4">
      <c r="C194" s="10">
        <v>1993</v>
      </c>
      <c r="D194" s="11">
        <v>301.16000000000003</v>
      </c>
    </row>
    <row r="195" spans="3:4">
      <c r="C195" s="10">
        <v>1994</v>
      </c>
      <c r="D195" s="11">
        <v>346.1</v>
      </c>
    </row>
    <row r="196" spans="3:4">
      <c r="C196" s="10">
        <v>1995</v>
      </c>
      <c r="D196" s="11">
        <v>373.77</v>
      </c>
    </row>
    <row r="197" spans="3:4">
      <c r="C197" s="10">
        <v>1996</v>
      </c>
      <c r="D197" s="11">
        <v>399.95</v>
      </c>
    </row>
    <row r="198" spans="3:4">
      <c r="C198" s="10">
        <v>1997</v>
      </c>
      <c r="D198" s="11">
        <v>415.49</v>
      </c>
    </row>
    <row r="199" spans="3:4">
      <c r="C199" s="10">
        <v>1998</v>
      </c>
      <c r="D199" s="11">
        <v>413.3</v>
      </c>
    </row>
    <row r="200" spans="3:4">
      <c r="C200" s="10">
        <v>1999</v>
      </c>
      <c r="D200" s="11">
        <v>442</v>
      </c>
    </row>
    <row r="201" spans="3:4">
      <c r="C201" s="10">
        <v>2000</v>
      </c>
      <c r="D201" s="11">
        <v>443.31</v>
      </c>
    </row>
    <row r="202" spans="3:4">
      <c r="C202" s="10">
        <v>2001</v>
      </c>
      <c r="D202" s="11">
        <v>451.57</v>
      </c>
    </row>
    <row r="203" spans="3:4">
      <c r="C203" s="10">
        <v>2002</v>
      </c>
      <c r="D203" s="11">
        <v>470.99</v>
      </c>
    </row>
    <row r="204" spans="3:4">
      <c r="C204" s="10">
        <v>2003</v>
      </c>
      <c r="D204" s="11">
        <v>546.73</v>
      </c>
    </row>
    <row r="205" spans="3:4">
      <c r="C205" s="10">
        <v>2004</v>
      </c>
      <c r="D205" s="11">
        <v>627.77</v>
      </c>
    </row>
    <row r="206" spans="3:4">
      <c r="C206" s="10">
        <v>2005</v>
      </c>
      <c r="D206" s="11">
        <v>714.86</v>
      </c>
    </row>
    <row r="207" spans="3:4">
      <c r="C207" s="10">
        <v>2006</v>
      </c>
      <c r="D207" s="11">
        <v>806.75</v>
      </c>
    </row>
    <row r="208" spans="3:4">
      <c r="C208" s="10">
        <v>2007</v>
      </c>
      <c r="D208" s="11">
        <v>1028.33</v>
      </c>
    </row>
    <row r="209" spans="3:7">
      <c r="C209" s="10">
        <v>2008</v>
      </c>
      <c r="D209" s="11">
        <v>998.52</v>
      </c>
    </row>
    <row r="210" spans="3:7">
      <c r="C210" s="10">
        <v>2009</v>
      </c>
      <c r="D210" s="11">
        <v>1101.96</v>
      </c>
    </row>
    <row r="211" spans="3:7">
      <c r="C211" s="10">
        <v>2010</v>
      </c>
      <c r="D211" s="11">
        <v>1357.56</v>
      </c>
    </row>
    <row r="212" spans="3:7">
      <c r="C212" s="10">
        <v>2011</v>
      </c>
      <c r="D212" s="11">
        <v>1458.1</v>
      </c>
    </row>
    <row r="213" spans="3:7">
      <c r="C213" s="10">
        <v>2012</v>
      </c>
      <c r="D213" s="11">
        <v>1443.88</v>
      </c>
    </row>
    <row r="214" spans="3:7">
      <c r="C214" s="10">
        <v>2013</v>
      </c>
      <c r="D214" s="11">
        <v>1449.61</v>
      </c>
    </row>
    <row r="215" spans="3:7">
      <c r="C215" s="10">
        <v>2014</v>
      </c>
      <c r="D215" s="11">
        <v>1573.88</v>
      </c>
    </row>
    <row r="216" spans="3:7">
      <c r="C216" s="10">
        <v>2015</v>
      </c>
      <c r="D216" s="11">
        <v>1605.61</v>
      </c>
    </row>
    <row r="217" spans="3:7">
      <c r="C217" s="10">
        <v>2016</v>
      </c>
      <c r="D217" s="11">
        <v>1729.27</v>
      </c>
    </row>
    <row r="218" spans="3:7">
      <c r="C218" s="10">
        <v>2017</v>
      </c>
      <c r="D218" s="11">
        <v>1981.27</v>
      </c>
    </row>
    <row r="219" spans="3:7" ht="17" thickBot="1">
      <c r="C219" s="10">
        <v>2018</v>
      </c>
      <c r="D219" s="11">
        <v>2009.98</v>
      </c>
    </row>
    <row r="220" spans="3:7">
      <c r="C220" s="297">
        <v>2019</v>
      </c>
      <c r="D220" s="291">
        <f>_xlfn.FORECAST.ETS(C220,$D$161:$D$219,$C$161:$C$219,1)</f>
        <v>2036.3224377556985</v>
      </c>
    </row>
    <row r="221" spans="3:7">
      <c r="C221" s="298">
        <v>2020</v>
      </c>
      <c r="D221" s="292">
        <f t="shared" ref="D221:D224" si="0">_xlfn.FORECAST.ETS(C221,$D$161:$D$219,$C$161:$C$219,1)</f>
        <v>2062.664875511397</v>
      </c>
    </row>
    <row r="222" spans="3:7">
      <c r="C222" s="298">
        <v>2021</v>
      </c>
      <c r="D222" s="292">
        <f t="shared" si="0"/>
        <v>2089.007313267095</v>
      </c>
      <c r="G222" s="300" t="s">
        <v>784</v>
      </c>
    </row>
    <row r="223" spans="3:7">
      <c r="C223" s="298">
        <v>2022</v>
      </c>
      <c r="D223" s="292">
        <f t="shared" si="0"/>
        <v>2115.3497510227935</v>
      </c>
    </row>
    <row r="224" spans="3:7">
      <c r="C224" s="298">
        <v>2023</v>
      </c>
      <c r="D224" s="292">
        <f t="shared" si="0"/>
        <v>2141.692188778492</v>
      </c>
    </row>
    <row r="225" spans="3:22" ht="17" thickBot="1">
      <c r="C225" s="299">
        <v>2024</v>
      </c>
      <c r="D225" s="293">
        <f>_xlfn.FORECAST.ETS(C225,$D$161:$D$219,$C$161:$C$219,1)</f>
        <v>2168.0346265341905</v>
      </c>
    </row>
    <row r="227" spans="3:22">
      <c r="C227" s="388" t="s">
        <v>11</v>
      </c>
      <c r="D227" s="388"/>
      <c r="E227" s="388"/>
      <c r="F227" s="388"/>
    </row>
    <row r="229" spans="3:22" ht="17" thickBot="1"/>
    <row r="230" spans="3:22" ht="17" thickBot="1">
      <c r="C230" s="385"/>
      <c r="D230" s="386"/>
      <c r="E230" s="386"/>
      <c r="F230" s="386"/>
      <c r="G230" s="386"/>
      <c r="H230" s="386"/>
      <c r="I230" s="386"/>
      <c r="J230" s="386"/>
      <c r="K230" s="386"/>
      <c r="L230" s="386"/>
      <c r="M230" s="386"/>
      <c r="N230" s="386"/>
      <c r="O230" s="386"/>
      <c r="P230" s="386"/>
      <c r="Q230" s="386"/>
      <c r="R230" s="386"/>
      <c r="S230" s="386"/>
      <c r="T230" s="386"/>
      <c r="U230" s="386"/>
      <c r="V230" s="387"/>
    </row>
  </sheetData>
  <mergeCells count="9">
    <mergeCell ref="C154:D154"/>
    <mergeCell ref="C227:F227"/>
    <mergeCell ref="C230:V230"/>
    <mergeCell ref="C2:V2"/>
    <mergeCell ref="C6:V6"/>
    <mergeCell ref="C11:D11"/>
    <mergeCell ref="C78:V78"/>
    <mergeCell ref="C82:D82"/>
    <mergeCell ref="C150:V150"/>
  </mergeCells>
  <pageMargins left="0.7" right="0.7" top="0.75" bottom="0.75" header="0.3" footer="0.3"/>
  <drawing r:id="rId1"/>
  <pictur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DFEA4-7D22-BE44-BD41-D999C16DB0FB}">
  <sheetPr>
    <tabColor theme="4" tint="-0.499984740745262"/>
  </sheetPr>
  <dimension ref="C1:V122"/>
  <sheetViews>
    <sheetView showGridLines="0" topLeftCell="A77" zoomScale="75" workbookViewId="0">
      <selection activeCell="G50" sqref="G50"/>
    </sheetView>
  </sheetViews>
  <sheetFormatPr baseColWidth="10" defaultRowHeight="16"/>
  <cols>
    <col min="1" max="3" width="10.83203125" style="2"/>
    <col min="4" max="4" width="25" style="2" customWidth="1"/>
    <col min="5" max="5" width="10.83203125" style="2"/>
    <col min="6" max="6" width="14.6640625" style="2" customWidth="1"/>
    <col min="7" max="7" width="10.1640625" style="2" customWidth="1"/>
    <col min="8" max="8" width="15.5" style="2" customWidth="1"/>
    <col min="9" max="10" width="10.83203125" style="2"/>
    <col min="11" max="11" width="14.83203125" style="2" customWidth="1"/>
    <col min="12" max="16384" width="10.83203125" style="2"/>
  </cols>
  <sheetData>
    <row r="1" spans="3:22" ht="17" thickBot="1"/>
    <row r="2" spans="3:22" ht="17" thickBot="1">
      <c r="C2" s="397" t="s">
        <v>54</v>
      </c>
      <c r="D2" s="398"/>
      <c r="E2" s="398"/>
      <c r="F2" s="398"/>
      <c r="G2" s="398"/>
      <c r="H2" s="398"/>
      <c r="I2" s="398"/>
      <c r="J2" s="398"/>
      <c r="K2" s="395"/>
      <c r="L2" s="398"/>
      <c r="M2" s="398"/>
      <c r="N2" s="398"/>
      <c r="O2" s="398"/>
      <c r="P2" s="398"/>
      <c r="Q2" s="398"/>
      <c r="R2" s="398"/>
      <c r="S2" s="398"/>
      <c r="T2" s="398"/>
      <c r="U2" s="398"/>
      <c r="V2" s="399"/>
    </row>
    <row r="5" spans="3:22" ht="17" thickBot="1"/>
    <row r="6" spans="3:22" ht="17" thickBot="1">
      <c r="C6" s="391" t="s">
        <v>28</v>
      </c>
      <c r="D6" s="392"/>
      <c r="E6" s="392"/>
      <c r="F6" s="392"/>
      <c r="G6" s="392"/>
      <c r="H6" s="392"/>
      <c r="I6" s="392"/>
      <c r="J6" s="392"/>
      <c r="K6" s="392"/>
      <c r="L6" s="392"/>
      <c r="M6" s="392"/>
      <c r="N6" s="392"/>
      <c r="O6" s="392"/>
      <c r="P6" s="392"/>
      <c r="Q6" s="392"/>
      <c r="R6" s="392"/>
      <c r="S6" s="392"/>
      <c r="T6" s="392"/>
      <c r="U6" s="392"/>
      <c r="V6" s="393"/>
    </row>
    <row r="9" spans="3:22" ht="17" thickBot="1"/>
    <row r="10" spans="3:22" ht="18" thickBot="1">
      <c r="C10" s="389" t="s">
        <v>0</v>
      </c>
      <c r="D10" s="390"/>
      <c r="F10" s="4" t="s">
        <v>1</v>
      </c>
      <c r="G10" s="4" t="s">
        <v>2</v>
      </c>
      <c r="H10" s="4" t="s">
        <v>3</v>
      </c>
      <c r="I10" s="4" t="s">
        <v>4</v>
      </c>
      <c r="J10" s="4" t="s">
        <v>5</v>
      </c>
      <c r="K10" s="4" t="s">
        <v>6</v>
      </c>
      <c r="M10" s="3"/>
    </row>
    <row r="11" spans="3:22">
      <c r="F11" s="5" t="s">
        <v>29</v>
      </c>
      <c r="G11" s="5" t="s">
        <v>30</v>
      </c>
      <c r="H11" s="5">
        <v>34.4</v>
      </c>
      <c r="I11" s="5">
        <v>2017</v>
      </c>
      <c r="J11" s="5" t="s">
        <v>8</v>
      </c>
      <c r="K11" s="5" t="s">
        <v>31</v>
      </c>
    </row>
    <row r="12" spans="3:22">
      <c r="K12" s="25"/>
    </row>
    <row r="14" spans="3:22" ht="17" thickBot="1"/>
    <row r="15" spans="3:22" ht="17" thickBot="1">
      <c r="C15" s="6" t="s">
        <v>10</v>
      </c>
      <c r="D15" s="7" t="s">
        <v>29</v>
      </c>
    </row>
    <row r="16" spans="3:22">
      <c r="C16" s="8">
        <v>1990</v>
      </c>
      <c r="D16" s="9">
        <v>0</v>
      </c>
    </row>
    <row r="17" spans="3:4">
      <c r="C17" s="10">
        <v>1991</v>
      </c>
      <c r="D17" s="11" t="s">
        <v>32</v>
      </c>
    </row>
    <row r="18" spans="3:4">
      <c r="C18" s="10">
        <v>1992</v>
      </c>
      <c r="D18" s="11">
        <v>0</v>
      </c>
    </row>
    <row r="19" spans="3:4">
      <c r="C19" s="10">
        <v>1993</v>
      </c>
      <c r="D19" s="11">
        <v>0</v>
      </c>
    </row>
    <row r="20" spans="3:4">
      <c r="C20" s="10">
        <v>1994</v>
      </c>
      <c r="D20" s="11">
        <v>0</v>
      </c>
    </row>
    <row r="21" spans="3:4">
      <c r="C21" s="10">
        <v>1995</v>
      </c>
      <c r="D21" s="11">
        <v>0.03</v>
      </c>
    </row>
    <row r="22" spans="3:4">
      <c r="C22" s="10">
        <v>1996</v>
      </c>
      <c r="D22" s="11">
        <v>0.05</v>
      </c>
    </row>
    <row r="23" spans="3:4">
      <c r="C23" s="10">
        <v>1997</v>
      </c>
      <c r="D23" s="11">
        <v>7.0000000000000007E-2</v>
      </c>
    </row>
    <row r="24" spans="3:4">
      <c r="C24" s="10">
        <v>1998</v>
      </c>
      <c r="D24" s="11">
        <v>0.14000000000000001</v>
      </c>
    </row>
    <row r="25" spans="3:4">
      <c r="C25" s="10">
        <v>1999</v>
      </c>
      <c r="D25" s="11">
        <v>0.27</v>
      </c>
    </row>
    <row r="26" spans="3:4">
      <c r="C26" s="10">
        <v>2000</v>
      </c>
      <c r="D26" s="11">
        <v>0.53</v>
      </c>
    </row>
    <row r="27" spans="3:4">
      <c r="C27" s="10">
        <v>2001</v>
      </c>
      <c r="D27" s="11">
        <v>0.66</v>
      </c>
    </row>
    <row r="28" spans="3:4">
      <c r="C28" s="10">
        <v>2002</v>
      </c>
      <c r="D28" s="11">
        <v>1.54</v>
      </c>
    </row>
    <row r="29" spans="3:4">
      <c r="C29" s="10">
        <v>2003</v>
      </c>
      <c r="D29" s="11">
        <v>1.69</v>
      </c>
    </row>
    <row r="30" spans="3:4">
      <c r="C30" s="10">
        <v>2004</v>
      </c>
      <c r="D30" s="11">
        <v>1.98</v>
      </c>
    </row>
    <row r="31" spans="3:4">
      <c r="C31" s="10">
        <v>2005</v>
      </c>
      <c r="D31" s="11">
        <v>2.39</v>
      </c>
    </row>
    <row r="32" spans="3:4">
      <c r="C32" s="10">
        <v>2006</v>
      </c>
      <c r="D32" s="11">
        <v>2.81</v>
      </c>
    </row>
    <row r="33" spans="3:8">
      <c r="C33" s="10">
        <v>2007</v>
      </c>
      <c r="D33" s="11">
        <v>3.95</v>
      </c>
    </row>
    <row r="34" spans="3:8">
      <c r="C34" s="10">
        <v>2008</v>
      </c>
      <c r="D34" s="11">
        <v>4.38</v>
      </c>
    </row>
    <row r="35" spans="3:8">
      <c r="C35" s="10">
        <v>2009</v>
      </c>
      <c r="D35" s="11">
        <v>5.12</v>
      </c>
    </row>
    <row r="36" spans="3:8">
      <c r="C36" s="10">
        <v>2010</v>
      </c>
      <c r="D36" s="11">
        <v>7.5</v>
      </c>
    </row>
    <row r="37" spans="3:8">
      <c r="C37" s="10">
        <v>2011</v>
      </c>
      <c r="D37" s="11">
        <v>10.07</v>
      </c>
    </row>
    <row r="38" spans="3:8">
      <c r="C38" s="10">
        <v>2012</v>
      </c>
      <c r="D38" s="11">
        <v>12.58</v>
      </c>
    </row>
    <row r="39" spans="3:8">
      <c r="C39" s="10">
        <v>2013</v>
      </c>
      <c r="D39" s="11">
        <v>15.1</v>
      </c>
    </row>
    <row r="40" spans="3:8">
      <c r="C40" s="10">
        <v>2014</v>
      </c>
      <c r="D40" s="11">
        <v>21</v>
      </c>
    </row>
    <row r="41" spans="3:8">
      <c r="C41" s="10">
        <v>2015</v>
      </c>
      <c r="D41" s="11">
        <v>17</v>
      </c>
    </row>
    <row r="42" spans="3:8">
      <c r="C42" s="10">
        <v>2016</v>
      </c>
      <c r="D42" s="11">
        <v>22</v>
      </c>
    </row>
    <row r="43" spans="3:8" ht="17" thickBot="1">
      <c r="C43" s="10">
        <v>2017</v>
      </c>
      <c r="D43" s="11">
        <v>34.450000000000003</v>
      </c>
    </row>
    <row r="44" spans="3:8">
      <c r="C44" s="294">
        <v>2018</v>
      </c>
      <c r="D44" s="301">
        <f>_xlfn.FORECAST.ETS(C44,$D$16:$D$43,$C$16:$C$43,1)</f>
        <v>35.322629994526551</v>
      </c>
    </row>
    <row r="45" spans="3:8">
      <c r="C45" s="295">
        <v>2019</v>
      </c>
      <c r="D45" s="302">
        <f t="shared" ref="D45:D50" si="0">_xlfn.FORECAST.ETS(C45,$D$16:$D$43,$C$16:$C$43,1)</f>
        <v>36.195259989053092</v>
      </c>
    </row>
    <row r="46" spans="3:8">
      <c r="C46" s="295">
        <v>2020</v>
      </c>
      <c r="D46" s="302">
        <f t="shared" si="0"/>
        <v>37.06788998357964</v>
      </c>
    </row>
    <row r="47" spans="3:8">
      <c r="C47" s="295">
        <v>2021</v>
      </c>
      <c r="D47" s="302">
        <f t="shared" si="0"/>
        <v>37.940519978106188</v>
      </c>
      <c r="H47" s="300" t="s">
        <v>784</v>
      </c>
    </row>
    <row r="48" spans="3:8">
      <c r="C48" s="295">
        <v>2022</v>
      </c>
      <c r="D48" s="302">
        <f t="shared" si="0"/>
        <v>38.813149972632736</v>
      </c>
    </row>
    <row r="49" spans="3:22">
      <c r="C49" s="295">
        <v>2023</v>
      </c>
      <c r="D49" s="302">
        <f t="shared" si="0"/>
        <v>39.685779967159277</v>
      </c>
    </row>
    <row r="50" spans="3:22" ht="17" thickBot="1">
      <c r="C50" s="296">
        <v>2024</v>
      </c>
      <c r="D50" s="303">
        <f t="shared" si="0"/>
        <v>40.558409961685825</v>
      </c>
      <c r="E50" s="18"/>
      <c r="F50" s="18"/>
    </row>
    <row r="51" spans="3:22">
      <c r="C51" s="18"/>
      <c r="D51" s="18"/>
      <c r="E51" s="18"/>
      <c r="F51" s="18"/>
    </row>
    <row r="52" spans="3:22">
      <c r="C52" s="388" t="s">
        <v>11</v>
      </c>
      <c r="D52" s="388"/>
      <c r="E52" s="388"/>
      <c r="F52" s="388"/>
    </row>
    <row r="53" spans="3:22" ht="17" thickBot="1"/>
    <row r="54" spans="3:22" ht="17" thickBot="1">
      <c r="C54" s="391" t="s">
        <v>33</v>
      </c>
      <c r="D54" s="392"/>
      <c r="E54" s="392"/>
      <c r="F54" s="392"/>
      <c r="G54" s="392"/>
      <c r="H54" s="392"/>
      <c r="I54" s="392"/>
      <c r="J54" s="392"/>
      <c r="K54" s="392"/>
      <c r="L54" s="392"/>
      <c r="M54" s="392"/>
      <c r="N54" s="392"/>
      <c r="O54" s="392"/>
      <c r="P54" s="392"/>
      <c r="Q54" s="392"/>
      <c r="R54" s="392"/>
      <c r="S54" s="392"/>
      <c r="T54" s="392"/>
      <c r="U54" s="392"/>
      <c r="V54" s="393"/>
    </row>
    <row r="57" spans="3:22" ht="18" thickBot="1">
      <c r="M57" s="3"/>
    </row>
    <row r="58" spans="3:22" ht="18" thickBot="1">
      <c r="C58" s="389" t="s">
        <v>0</v>
      </c>
      <c r="D58" s="390"/>
      <c r="F58" s="4" t="s">
        <v>1</v>
      </c>
      <c r="G58" s="4" t="s">
        <v>2</v>
      </c>
      <c r="H58" s="4" t="s">
        <v>3</v>
      </c>
      <c r="I58" s="4" t="s">
        <v>4</v>
      </c>
      <c r="J58" s="4" t="s">
        <v>5</v>
      </c>
      <c r="K58" s="4" t="s">
        <v>6</v>
      </c>
      <c r="M58" s="3"/>
    </row>
    <row r="59" spans="3:22">
      <c r="F59" s="5" t="s">
        <v>34</v>
      </c>
      <c r="G59" s="5" t="s">
        <v>35</v>
      </c>
      <c r="H59" s="5">
        <v>18170000</v>
      </c>
      <c r="I59" s="26">
        <v>2018</v>
      </c>
      <c r="J59" s="5" t="s">
        <v>8</v>
      </c>
      <c r="K59" s="5" t="s">
        <v>36</v>
      </c>
    </row>
    <row r="60" spans="3:22">
      <c r="K60" s="25"/>
    </row>
    <row r="62" spans="3:22" ht="17" thickBot="1"/>
    <row r="63" spans="3:22" ht="17" thickBot="1">
      <c r="C63" s="6" t="s">
        <v>10</v>
      </c>
      <c r="D63" s="7" t="s">
        <v>44</v>
      </c>
    </row>
    <row r="64" spans="3:22">
      <c r="C64" s="8">
        <v>2001</v>
      </c>
      <c r="D64" s="9">
        <v>50000</v>
      </c>
    </row>
    <row r="65" spans="3:4">
      <c r="C65" s="10">
        <v>2002</v>
      </c>
      <c r="D65" s="11">
        <v>82409</v>
      </c>
    </row>
    <row r="66" spans="3:4">
      <c r="C66" s="10">
        <v>2003</v>
      </c>
      <c r="D66" s="11">
        <v>140362</v>
      </c>
    </row>
    <row r="67" spans="3:4">
      <c r="C67" s="10">
        <v>2004</v>
      </c>
      <c r="D67" s="11">
        <v>235000</v>
      </c>
    </row>
    <row r="68" spans="3:4">
      <c r="C68" s="10">
        <v>2005</v>
      </c>
      <c r="D68" s="11">
        <v>1348000</v>
      </c>
    </row>
    <row r="69" spans="3:4">
      <c r="C69" s="10">
        <v>2006</v>
      </c>
      <c r="D69" s="11">
        <v>2300000</v>
      </c>
    </row>
    <row r="70" spans="3:4">
      <c r="C70" s="10">
        <v>2007</v>
      </c>
      <c r="D70" s="11">
        <v>3130000</v>
      </c>
    </row>
    <row r="71" spans="3:4">
      <c r="C71" s="10">
        <v>2008</v>
      </c>
      <c r="D71" s="11">
        <v>5280000</v>
      </c>
    </row>
    <row r="72" spans="3:4">
      <c r="C72" s="10">
        <v>2009</v>
      </c>
      <c r="D72" s="11">
        <v>7745710</v>
      </c>
    </row>
    <row r="73" spans="3:4">
      <c r="C73" s="10">
        <v>2010</v>
      </c>
      <c r="D73" s="11">
        <v>10990000</v>
      </c>
    </row>
    <row r="74" spans="3:4">
      <c r="C74" s="10">
        <v>2011</v>
      </c>
      <c r="D74" s="11">
        <v>13351187</v>
      </c>
    </row>
    <row r="75" spans="3:4">
      <c r="C75" s="10">
        <v>2012</v>
      </c>
      <c r="D75" s="11">
        <v>14982178</v>
      </c>
    </row>
    <row r="76" spans="3:4">
      <c r="C76" s="10">
        <v>2013</v>
      </c>
      <c r="D76" s="11">
        <v>14927670</v>
      </c>
    </row>
    <row r="77" spans="3:4">
      <c r="C77" s="10">
        <v>2014</v>
      </c>
      <c r="D77" s="11">
        <v>15750000</v>
      </c>
    </row>
    <row r="78" spans="3:4">
      <c r="C78" s="10">
        <v>2015</v>
      </c>
      <c r="D78" s="11">
        <v>16942750</v>
      </c>
    </row>
    <row r="79" spans="3:4">
      <c r="C79" s="10">
        <v>2016</v>
      </c>
      <c r="D79" s="11">
        <v>18653312</v>
      </c>
    </row>
    <row r="80" spans="3:4">
      <c r="C80" s="10">
        <v>2017</v>
      </c>
      <c r="D80" s="11">
        <v>17856024</v>
      </c>
    </row>
    <row r="81" spans="3:22" ht="17" thickBot="1">
      <c r="C81" s="12">
        <v>2018</v>
      </c>
      <c r="D81" s="13">
        <v>18170000</v>
      </c>
    </row>
    <row r="82" spans="3:22">
      <c r="C82" s="388" t="s">
        <v>11</v>
      </c>
      <c r="D82" s="388"/>
      <c r="E82" s="388"/>
      <c r="F82" s="388"/>
    </row>
    <row r="84" spans="3:22" ht="17" thickBot="1"/>
    <row r="85" spans="3:22" ht="17" thickBot="1">
      <c r="C85" s="391" t="s">
        <v>37</v>
      </c>
      <c r="D85" s="392"/>
      <c r="E85" s="392"/>
      <c r="F85" s="392"/>
      <c r="G85" s="392"/>
      <c r="H85" s="392"/>
      <c r="I85" s="392"/>
      <c r="J85" s="392"/>
      <c r="K85" s="392"/>
      <c r="L85" s="392"/>
      <c r="M85" s="392"/>
      <c r="N85" s="392"/>
      <c r="O85" s="392"/>
      <c r="P85" s="392"/>
      <c r="Q85" s="392"/>
      <c r="R85" s="392"/>
      <c r="S85" s="392"/>
      <c r="T85" s="392"/>
      <c r="U85" s="392"/>
      <c r="V85" s="393"/>
    </row>
    <row r="88" spans="3:22" ht="18" thickBot="1">
      <c r="M88" s="3"/>
    </row>
    <row r="89" spans="3:22" ht="18" thickBot="1">
      <c r="C89" s="389" t="s">
        <v>0</v>
      </c>
      <c r="D89" s="390"/>
      <c r="F89" s="4" t="s">
        <v>1</v>
      </c>
      <c r="G89" s="4" t="s">
        <v>2</v>
      </c>
      <c r="H89" s="4" t="s">
        <v>3</v>
      </c>
      <c r="I89" s="4" t="s">
        <v>4</v>
      </c>
      <c r="J89" s="4" t="s">
        <v>5</v>
      </c>
      <c r="K89" s="4" t="s">
        <v>6</v>
      </c>
      <c r="M89" s="3"/>
    </row>
    <row r="90" spans="3:22">
      <c r="F90" s="5" t="s">
        <v>38</v>
      </c>
      <c r="G90" s="5" t="s">
        <v>39</v>
      </c>
      <c r="H90" s="5">
        <v>1176.02</v>
      </c>
      <c r="I90" s="26">
        <v>2018</v>
      </c>
      <c r="J90" s="5" t="s">
        <v>8</v>
      </c>
      <c r="K90" s="5" t="s">
        <v>9</v>
      </c>
    </row>
    <row r="91" spans="3:22">
      <c r="K91" s="25"/>
    </row>
    <row r="93" spans="3:22" ht="17" thickBot="1"/>
    <row r="94" spans="3:22" ht="17" thickBot="1">
      <c r="C94" s="6" t="s">
        <v>10</v>
      </c>
      <c r="D94" s="7" t="s">
        <v>37</v>
      </c>
    </row>
    <row r="95" spans="3:22">
      <c r="C95" s="10">
        <v>1996</v>
      </c>
      <c r="D95" s="11">
        <v>0.33</v>
      </c>
    </row>
    <row r="96" spans="3:22">
      <c r="C96" s="10">
        <v>1997</v>
      </c>
      <c r="D96" s="11">
        <v>0.88</v>
      </c>
    </row>
    <row r="97" spans="3:4">
      <c r="C97" s="10">
        <v>1998</v>
      </c>
      <c r="D97" s="11">
        <v>1.2</v>
      </c>
    </row>
    <row r="98" spans="3:4">
      <c r="C98" s="10">
        <v>1999</v>
      </c>
      <c r="D98" s="11">
        <v>1.88</v>
      </c>
    </row>
    <row r="99" spans="3:4">
      <c r="C99" s="10">
        <v>2000</v>
      </c>
      <c r="D99" s="11">
        <v>3.58</v>
      </c>
    </row>
    <row r="100" spans="3:4">
      <c r="C100" s="10">
        <v>2001</v>
      </c>
      <c r="D100" s="11">
        <v>6.54</v>
      </c>
    </row>
    <row r="101" spans="3:4">
      <c r="C101" s="10">
        <v>2002</v>
      </c>
      <c r="D101" s="11">
        <v>13</v>
      </c>
    </row>
    <row r="102" spans="3:4">
      <c r="C102" s="10">
        <v>2003</v>
      </c>
      <c r="D102" s="11">
        <v>33.69</v>
      </c>
    </row>
    <row r="103" spans="3:4">
      <c r="C103" s="10">
        <v>2004</v>
      </c>
      <c r="D103" s="11">
        <v>52.22</v>
      </c>
    </row>
    <row r="104" spans="3:4">
      <c r="C104" s="10">
        <v>2005</v>
      </c>
      <c r="D104" s="11">
        <v>90.14</v>
      </c>
    </row>
    <row r="105" spans="3:4">
      <c r="C105" s="10">
        <v>2006</v>
      </c>
      <c r="D105" s="11">
        <v>166.05</v>
      </c>
    </row>
    <row r="106" spans="3:4">
      <c r="C106" s="10">
        <v>2007</v>
      </c>
      <c r="D106" s="11">
        <v>233.62</v>
      </c>
    </row>
    <row r="107" spans="3:4">
      <c r="C107" s="10">
        <v>2008</v>
      </c>
      <c r="D107" s="11">
        <v>346.89</v>
      </c>
    </row>
    <row r="108" spans="3:4">
      <c r="C108" s="10">
        <v>2009</v>
      </c>
      <c r="D108" s="11">
        <v>525.09</v>
      </c>
    </row>
    <row r="109" spans="3:4">
      <c r="C109" s="10">
        <v>2010</v>
      </c>
      <c r="D109" s="11">
        <v>752.19</v>
      </c>
    </row>
    <row r="110" spans="3:4">
      <c r="C110" s="10">
        <v>2011</v>
      </c>
      <c r="D110" s="11">
        <v>893.86</v>
      </c>
    </row>
    <row r="111" spans="3:4">
      <c r="C111" s="10">
        <v>2012</v>
      </c>
      <c r="D111" s="11">
        <v>864.72</v>
      </c>
    </row>
    <row r="112" spans="3:4">
      <c r="C112" s="10">
        <v>2013</v>
      </c>
      <c r="D112" s="11">
        <v>886.3</v>
      </c>
    </row>
    <row r="113" spans="3:22">
      <c r="C113" s="10">
        <v>2014</v>
      </c>
      <c r="D113" s="11">
        <v>944.01</v>
      </c>
    </row>
    <row r="114" spans="3:22">
      <c r="C114" s="10">
        <v>2015</v>
      </c>
      <c r="D114" s="11">
        <v>1001.06</v>
      </c>
    </row>
    <row r="115" spans="3:22">
      <c r="C115" s="10">
        <v>2016</v>
      </c>
      <c r="D115" s="11">
        <v>1127.81</v>
      </c>
    </row>
    <row r="116" spans="3:22">
      <c r="C116" s="10">
        <v>2017</v>
      </c>
      <c r="D116" s="11">
        <v>1168.9000000000001</v>
      </c>
    </row>
    <row r="117" spans="3:22" ht="17" thickBot="1">
      <c r="C117" s="12">
        <v>2018</v>
      </c>
      <c r="D117" s="13">
        <v>1176.02</v>
      </c>
    </row>
    <row r="118" spans="3:22">
      <c r="C118" s="388" t="s">
        <v>11</v>
      </c>
      <c r="D118" s="388"/>
      <c r="E118" s="388"/>
      <c r="F118" s="388"/>
    </row>
    <row r="121" spans="3:22" ht="17" thickBot="1"/>
    <row r="122" spans="3:22" ht="17" thickBot="1">
      <c r="C122" s="385"/>
      <c r="D122" s="386"/>
      <c r="E122" s="386"/>
      <c r="F122" s="386"/>
      <c r="G122" s="386"/>
      <c r="H122" s="386"/>
      <c r="I122" s="386"/>
      <c r="J122" s="386"/>
      <c r="K122" s="386"/>
      <c r="L122" s="386"/>
      <c r="M122" s="386"/>
      <c r="N122" s="386"/>
      <c r="O122" s="386"/>
      <c r="P122" s="386"/>
      <c r="Q122" s="386"/>
      <c r="R122" s="386"/>
      <c r="S122" s="386"/>
      <c r="T122" s="386"/>
      <c r="U122" s="386"/>
      <c r="V122" s="387"/>
    </row>
  </sheetData>
  <mergeCells count="11">
    <mergeCell ref="C58:D58"/>
    <mergeCell ref="C2:V2"/>
    <mergeCell ref="C6:V6"/>
    <mergeCell ref="C10:D10"/>
    <mergeCell ref="C52:F52"/>
    <mergeCell ref="C54:V54"/>
    <mergeCell ref="C82:F82"/>
    <mergeCell ref="C85:V85"/>
    <mergeCell ref="C89:D89"/>
    <mergeCell ref="C118:F118"/>
    <mergeCell ref="C122:V122"/>
  </mergeCells>
  <pageMargins left="0.7" right="0.7" top="0.75" bottom="0.75" header="0.3" footer="0.3"/>
  <drawing r:id="rId1"/>
  <picture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B8B06-D633-5C46-A5A0-08847278FB9B}">
  <sheetPr>
    <tabColor theme="7"/>
  </sheetPr>
  <dimension ref="A1:U119"/>
  <sheetViews>
    <sheetView showGridLines="0" topLeftCell="A31" workbookViewId="0">
      <selection activeCell="C41" sqref="C41:C55"/>
    </sheetView>
  </sheetViews>
  <sheetFormatPr baseColWidth="10" defaultRowHeight="16"/>
  <cols>
    <col min="2" max="2" width="11.33203125" customWidth="1"/>
    <col min="3" max="3" width="21" customWidth="1"/>
    <col min="4" max="4" width="11.6640625" customWidth="1"/>
    <col min="5" max="5" width="20.5" customWidth="1"/>
    <col min="6" max="6" width="19" customWidth="1"/>
    <col min="10" max="10" width="18.5" customWidth="1"/>
  </cols>
  <sheetData>
    <row r="1" spans="1:21" ht="17" thickBot="1"/>
    <row r="2" spans="1:21" ht="17" thickBot="1">
      <c r="A2" s="2"/>
      <c r="B2" s="397" t="s">
        <v>779</v>
      </c>
      <c r="C2" s="398"/>
      <c r="D2" s="398"/>
      <c r="E2" s="398"/>
      <c r="F2" s="398"/>
      <c r="G2" s="398"/>
      <c r="H2" s="398"/>
      <c r="I2" s="398"/>
      <c r="J2" s="395"/>
      <c r="K2" s="398"/>
      <c r="L2" s="398"/>
      <c r="M2" s="398"/>
      <c r="N2" s="398"/>
      <c r="O2" s="398"/>
      <c r="P2" s="398"/>
      <c r="Q2" s="398"/>
      <c r="R2" s="398"/>
      <c r="S2" s="398"/>
      <c r="T2" s="398"/>
      <c r="U2" s="399"/>
    </row>
    <row r="3" spans="1:21">
      <c r="A3" s="2"/>
      <c r="B3" s="2"/>
      <c r="C3" s="2"/>
      <c r="D3" s="2"/>
      <c r="E3" s="2"/>
      <c r="F3" s="2"/>
      <c r="G3" s="2"/>
      <c r="H3" s="2"/>
      <c r="I3" s="2"/>
      <c r="J3" s="2"/>
      <c r="K3" s="2"/>
      <c r="L3" s="2"/>
      <c r="M3" s="2"/>
      <c r="N3" s="2"/>
      <c r="O3" s="2"/>
      <c r="P3" s="2"/>
      <c r="Q3" s="2"/>
      <c r="R3" s="2"/>
      <c r="S3" s="2"/>
      <c r="T3" s="2"/>
      <c r="U3" s="2"/>
    </row>
    <row r="4" spans="1:21">
      <c r="A4" s="2"/>
      <c r="B4" s="2"/>
      <c r="C4" s="2"/>
      <c r="D4" s="2"/>
      <c r="E4" s="2"/>
      <c r="F4" s="2"/>
      <c r="G4" s="2"/>
      <c r="H4" s="2"/>
      <c r="I4" s="2"/>
      <c r="J4" s="2"/>
      <c r="K4" s="2"/>
      <c r="L4" s="2"/>
      <c r="M4" s="2"/>
      <c r="N4" s="2"/>
      <c r="O4" s="2"/>
      <c r="P4" s="2"/>
      <c r="Q4" s="2"/>
      <c r="R4" s="2"/>
      <c r="S4" s="2"/>
      <c r="T4" s="2"/>
      <c r="U4" s="2"/>
    </row>
    <row r="5" spans="1:21" ht="17" thickBot="1">
      <c r="A5" s="2"/>
      <c r="B5" s="2"/>
      <c r="C5" s="2"/>
      <c r="D5" s="2"/>
      <c r="E5" s="2"/>
      <c r="F5" s="2"/>
      <c r="G5" s="2"/>
      <c r="H5" s="2"/>
      <c r="I5" s="2"/>
      <c r="J5" s="2"/>
      <c r="K5" s="2"/>
      <c r="L5" s="2"/>
      <c r="M5" s="2"/>
      <c r="N5" s="2"/>
      <c r="O5" s="2"/>
      <c r="P5" s="2"/>
      <c r="Q5" s="2"/>
      <c r="R5" s="2"/>
      <c r="S5" s="2"/>
      <c r="T5" s="2"/>
      <c r="U5" s="2"/>
    </row>
    <row r="6" spans="1:21" ht="17" thickBot="1">
      <c r="A6" s="2"/>
      <c r="B6" s="391" t="s">
        <v>45</v>
      </c>
      <c r="C6" s="392"/>
      <c r="D6" s="392"/>
      <c r="E6" s="392"/>
      <c r="F6" s="392"/>
      <c r="G6" s="392"/>
      <c r="H6" s="392"/>
      <c r="I6" s="392"/>
      <c r="J6" s="392"/>
      <c r="K6" s="392"/>
      <c r="L6" s="392"/>
      <c r="M6" s="392"/>
      <c r="N6" s="392"/>
      <c r="O6" s="392"/>
      <c r="P6" s="392"/>
      <c r="Q6" s="392"/>
      <c r="R6" s="392"/>
      <c r="S6" s="392"/>
      <c r="T6" s="392"/>
      <c r="U6" s="393"/>
    </row>
    <row r="9" spans="1:21" ht="17" thickBot="1">
      <c r="B9" s="2"/>
      <c r="C9" s="2"/>
      <c r="D9" s="2"/>
      <c r="E9" s="2"/>
      <c r="F9" s="2"/>
      <c r="G9" s="2"/>
      <c r="H9" s="2"/>
      <c r="I9" s="2"/>
      <c r="J9" s="2"/>
    </row>
    <row r="10" spans="1:21" ht="17" thickBot="1">
      <c r="B10" s="389" t="s">
        <v>0</v>
      </c>
      <c r="C10" s="390"/>
      <c r="D10" s="2"/>
      <c r="E10" s="4" t="s">
        <v>1</v>
      </c>
      <c r="F10" s="4" t="s">
        <v>2</v>
      </c>
      <c r="G10" s="4" t="s">
        <v>3</v>
      </c>
      <c r="H10" s="4" t="s">
        <v>4</v>
      </c>
      <c r="I10" s="4" t="s">
        <v>5</v>
      </c>
      <c r="J10" s="4" t="s">
        <v>6</v>
      </c>
    </row>
    <row r="11" spans="1:21">
      <c r="B11" s="2"/>
      <c r="C11" s="2"/>
      <c r="D11" s="2"/>
      <c r="E11" s="5" t="s">
        <v>46</v>
      </c>
      <c r="F11" s="5" t="s">
        <v>47</v>
      </c>
      <c r="G11" s="5">
        <v>0.5</v>
      </c>
      <c r="H11" s="5">
        <v>2018</v>
      </c>
      <c r="I11" s="5" t="s">
        <v>8</v>
      </c>
      <c r="J11" s="5" t="s">
        <v>48</v>
      </c>
    </row>
    <row r="12" spans="1:21">
      <c r="B12" s="2"/>
      <c r="C12" s="2"/>
      <c r="D12" s="2"/>
      <c r="E12" s="27"/>
      <c r="F12" s="27"/>
      <c r="G12" s="27"/>
      <c r="H12" s="27"/>
      <c r="I12" s="27"/>
      <c r="J12" s="27"/>
    </row>
    <row r="13" spans="1:21">
      <c r="B13" s="2"/>
      <c r="C13" s="2"/>
      <c r="D13" s="2"/>
      <c r="E13" s="2"/>
      <c r="F13" s="2"/>
      <c r="G13" s="2"/>
      <c r="H13" s="2"/>
      <c r="I13" s="2"/>
      <c r="J13" s="25"/>
    </row>
    <row r="14" spans="1:21" ht="17" thickBot="1">
      <c r="A14" s="2"/>
      <c r="B14" s="2"/>
      <c r="C14" s="2"/>
      <c r="D14" s="2"/>
      <c r="E14" s="2"/>
      <c r="F14" s="2"/>
      <c r="G14" s="2"/>
      <c r="H14" s="2"/>
    </row>
    <row r="15" spans="1:21" ht="17" thickBot="1">
      <c r="A15" s="2"/>
      <c r="B15" s="6" t="s">
        <v>10</v>
      </c>
      <c r="C15" s="7" t="s">
        <v>49</v>
      </c>
      <c r="D15" s="2"/>
      <c r="E15" s="2"/>
      <c r="F15" s="2"/>
      <c r="G15" s="2"/>
      <c r="H15" s="2"/>
    </row>
    <row r="16" spans="1:21">
      <c r="A16" s="2"/>
      <c r="B16" s="10">
        <v>2009</v>
      </c>
      <c r="C16" s="28">
        <v>0.6</v>
      </c>
      <c r="D16" s="2"/>
      <c r="E16" s="2"/>
      <c r="F16" s="2"/>
      <c r="G16" s="2"/>
      <c r="H16" s="2"/>
    </row>
    <row r="17" spans="1:21">
      <c r="A17" s="2"/>
      <c r="B17" s="10">
        <v>2010</v>
      </c>
      <c r="C17" s="29">
        <v>0.5</v>
      </c>
      <c r="D17" s="2"/>
      <c r="E17" s="2"/>
      <c r="F17" s="2"/>
      <c r="G17" s="2"/>
      <c r="H17" s="2"/>
    </row>
    <row r="18" spans="1:21">
      <c r="A18" s="2"/>
      <c r="B18" s="10">
        <v>2011</v>
      </c>
      <c r="C18" s="29">
        <v>0.6</v>
      </c>
      <c r="D18" s="2"/>
      <c r="E18" s="2"/>
      <c r="F18" s="2"/>
      <c r="G18" s="2"/>
      <c r="H18" s="2"/>
    </row>
    <row r="19" spans="1:21">
      <c r="A19" s="2"/>
      <c r="B19" s="10">
        <v>2012</v>
      </c>
      <c r="C19" s="29">
        <v>0.6</v>
      </c>
      <c r="D19" s="2"/>
      <c r="E19" s="2"/>
      <c r="F19" s="2"/>
      <c r="G19" s="2"/>
      <c r="H19" s="2"/>
    </row>
    <row r="20" spans="1:21">
      <c r="A20" s="2"/>
      <c r="B20" s="10">
        <v>2013</v>
      </c>
      <c r="C20" s="29">
        <v>0.7</v>
      </c>
      <c r="D20" s="2"/>
      <c r="E20" s="2"/>
      <c r="F20" s="2"/>
      <c r="G20" s="2"/>
      <c r="H20" s="2"/>
    </row>
    <row r="21" spans="1:21">
      <c r="A21" s="2"/>
      <c r="B21" s="10">
        <v>2014</v>
      </c>
      <c r="C21" s="29">
        <v>0.8</v>
      </c>
      <c r="D21" s="2"/>
      <c r="E21" s="2"/>
      <c r="F21" s="2"/>
      <c r="G21" s="2"/>
      <c r="H21" s="2"/>
    </row>
    <row r="22" spans="1:21">
      <c r="A22" s="2"/>
      <c r="B22" s="10">
        <v>2015</v>
      </c>
      <c r="C22" s="29">
        <v>0.8</v>
      </c>
      <c r="D22" s="2"/>
      <c r="E22" s="2"/>
      <c r="F22" s="2"/>
      <c r="G22" s="2"/>
      <c r="H22" s="2"/>
    </row>
    <row r="23" spans="1:21">
      <c r="A23" s="2"/>
      <c r="B23" s="10">
        <v>2016</v>
      </c>
      <c r="C23" s="29">
        <v>1.3</v>
      </c>
      <c r="D23" s="2"/>
      <c r="E23" s="2"/>
      <c r="F23" s="2"/>
      <c r="G23" s="2"/>
      <c r="H23" s="2"/>
    </row>
    <row r="24" spans="1:21">
      <c r="A24" s="2"/>
      <c r="B24" s="10">
        <v>2017</v>
      </c>
      <c r="C24" s="29">
        <v>2.2999999999999998</v>
      </c>
      <c r="D24" s="2"/>
      <c r="E24" s="2"/>
      <c r="F24" s="2"/>
      <c r="G24" s="2"/>
      <c r="H24" s="2"/>
    </row>
    <row r="25" spans="1:21">
      <c r="A25" s="2"/>
      <c r="B25" s="10">
        <v>2018</v>
      </c>
      <c r="C25" s="29">
        <v>3.1</v>
      </c>
      <c r="D25" s="2"/>
      <c r="E25" s="2"/>
      <c r="F25" s="2"/>
      <c r="G25" s="2"/>
      <c r="H25" s="2"/>
    </row>
    <row r="26" spans="1:21" ht="17" thickBot="1">
      <c r="A26" s="2"/>
      <c r="B26" s="12">
        <v>2019</v>
      </c>
      <c r="C26" s="30">
        <v>4.0999999999999996</v>
      </c>
      <c r="D26" s="2"/>
      <c r="E26" s="2"/>
      <c r="F26" s="2"/>
      <c r="G26" s="2"/>
      <c r="H26" s="2"/>
    </row>
    <row r="27" spans="1:21">
      <c r="A27" s="2"/>
      <c r="B27" s="388" t="s">
        <v>53</v>
      </c>
      <c r="C27" s="388"/>
      <c r="D27" s="388"/>
      <c r="E27" s="388"/>
      <c r="F27" s="2"/>
      <c r="G27" s="2"/>
      <c r="H27" s="2"/>
    </row>
    <row r="28" spans="1:21">
      <c r="A28" s="2"/>
      <c r="B28" s="400" t="s">
        <v>52</v>
      </c>
      <c r="C28" s="400"/>
      <c r="D28" s="400"/>
      <c r="E28" s="2"/>
      <c r="F28" s="2"/>
      <c r="G28" s="2"/>
      <c r="H28" s="2"/>
    </row>
    <row r="29" spans="1:21">
      <c r="A29" s="2"/>
      <c r="B29" s="2"/>
      <c r="C29" s="2"/>
      <c r="D29" s="2"/>
      <c r="E29" s="2"/>
      <c r="F29" s="2"/>
      <c r="G29" s="2"/>
      <c r="H29" s="2"/>
    </row>
    <row r="30" spans="1:21" ht="17" thickBot="1">
      <c r="A30" s="2"/>
      <c r="B30" s="2"/>
      <c r="C30" s="2"/>
      <c r="D30" s="2"/>
      <c r="E30" s="2"/>
      <c r="F30" s="2"/>
      <c r="G30" s="2"/>
      <c r="H30" s="2"/>
    </row>
    <row r="31" spans="1:21" ht="17" thickBot="1">
      <c r="B31" s="391" t="s">
        <v>780</v>
      </c>
      <c r="C31" s="392"/>
      <c r="D31" s="392"/>
      <c r="E31" s="392"/>
      <c r="F31" s="392"/>
      <c r="G31" s="392"/>
      <c r="H31" s="392"/>
      <c r="I31" s="392"/>
      <c r="J31" s="392"/>
      <c r="K31" s="392"/>
      <c r="L31" s="392"/>
      <c r="M31" s="392"/>
      <c r="N31" s="392"/>
      <c r="O31" s="392"/>
      <c r="P31" s="392"/>
      <c r="Q31" s="392"/>
      <c r="R31" s="392"/>
      <c r="S31" s="392"/>
      <c r="T31" s="392"/>
      <c r="U31" s="393"/>
    </row>
    <row r="34" spans="2:10" ht="17" thickBot="1">
      <c r="B34" s="2"/>
      <c r="C34" s="2"/>
      <c r="D34" s="2"/>
      <c r="E34" s="2"/>
      <c r="F34" s="2"/>
      <c r="G34" s="2"/>
      <c r="H34" s="2"/>
      <c r="I34" s="2"/>
      <c r="J34" s="2"/>
    </row>
    <row r="35" spans="2:10" ht="17" thickBot="1">
      <c r="B35" s="389" t="s">
        <v>0</v>
      </c>
      <c r="C35" s="390"/>
      <c r="D35" s="2"/>
      <c r="E35" s="4" t="s">
        <v>1</v>
      </c>
      <c r="F35" s="4" t="s">
        <v>2</v>
      </c>
      <c r="G35" s="4" t="s">
        <v>3</v>
      </c>
      <c r="H35" s="4" t="s">
        <v>4</v>
      </c>
      <c r="I35" s="4" t="s">
        <v>5</v>
      </c>
      <c r="J35" s="4" t="s">
        <v>6</v>
      </c>
    </row>
    <row r="36" spans="2:10">
      <c r="B36" s="2"/>
      <c r="C36" s="2"/>
      <c r="D36" s="2"/>
      <c r="E36" s="5" t="s">
        <v>51</v>
      </c>
      <c r="F36" s="5" t="s">
        <v>39</v>
      </c>
      <c r="G36" s="5">
        <v>748118.7</v>
      </c>
      <c r="H36" s="5">
        <v>2018</v>
      </c>
      <c r="I36" s="5" t="s">
        <v>8</v>
      </c>
      <c r="J36" s="5" t="s">
        <v>48</v>
      </c>
    </row>
    <row r="37" spans="2:10">
      <c r="B37" s="2"/>
      <c r="C37" s="2"/>
      <c r="D37" s="2"/>
      <c r="E37" s="27"/>
      <c r="F37" s="27"/>
      <c r="G37" s="27"/>
      <c r="H37" s="27"/>
      <c r="I37" s="27"/>
      <c r="J37" s="27"/>
    </row>
    <row r="38" spans="2:10">
      <c r="B38" s="2"/>
      <c r="C38" s="2"/>
      <c r="D38" s="2"/>
      <c r="E38" s="2"/>
      <c r="F38" s="2"/>
      <c r="G38" s="2"/>
      <c r="H38" s="2"/>
      <c r="I38" s="2"/>
      <c r="J38" s="25"/>
    </row>
    <row r="39" spans="2:10" ht="17" thickBot="1">
      <c r="B39" s="2"/>
      <c r="C39" s="2"/>
      <c r="D39" s="2"/>
      <c r="E39" s="2"/>
      <c r="F39" s="2"/>
      <c r="G39" s="2"/>
      <c r="H39" s="2"/>
    </row>
    <row r="40" spans="2:10" ht="17" thickBot="1">
      <c r="B40" s="6" t="s">
        <v>10</v>
      </c>
      <c r="C40" s="31" t="s">
        <v>51</v>
      </c>
    </row>
    <row r="41" spans="2:10">
      <c r="B41" s="15">
        <v>2005</v>
      </c>
      <c r="C41" s="28">
        <v>748118.7</v>
      </c>
    </row>
    <row r="42" spans="2:10">
      <c r="B42" s="15">
        <v>2006</v>
      </c>
      <c r="C42" s="29">
        <v>870575.1</v>
      </c>
    </row>
    <row r="43" spans="2:10">
      <c r="B43" s="15">
        <v>2007</v>
      </c>
      <c r="C43" s="29">
        <v>995660.4</v>
      </c>
    </row>
    <row r="44" spans="2:10">
      <c r="B44" s="15">
        <v>2008</v>
      </c>
      <c r="C44" s="29">
        <v>1189724.1000000001</v>
      </c>
    </row>
    <row r="45" spans="2:10">
      <c r="B45" s="15">
        <v>2009</v>
      </c>
      <c r="C45" s="29">
        <v>1334675.3999999999</v>
      </c>
    </row>
    <row r="46" spans="2:10">
      <c r="B46" s="15">
        <v>2010</v>
      </c>
      <c r="C46" s="29">
        <v>1557599</v>
      </c>
    </row>
    <row r="47" spans="2:10">
      <c r="B47" s="15">
        <v>2011</v>
      </c>
      <c r="C47" s="29">
        <v>1785242</v>
      </c>
    </row>
    <row r="48" spans="2:10">
      <c r="B48" s="15">
        <v>2012</v>
      </c>
      <c r="C48" s="29">
        <v>2010036.8</v>
      </c>
    </row>
    <row r="49" spans="2:21">
      <c r="B49" s="15">
        <v>2013</v>
      </c>
      <c r="C49" s="29">
        <v>2282473.1</v>
      </c>
    </row>
    <row r="50" spans="2:21">
      <c r="B50" s="15">
        <v>2014</v>
      </c>
      <c r="C50" s="29">
        <v>2544934.1</v>
      </c>
    </row>
    <row r="51" spans="2:21">
      <c r="B51" s="15">
        <v>2015</v>
      </c>
      <c r="C51" s="29">
        <v>2839943.1</v>
      </c>
    </row>
    <row r="52" spans="2:21">
      <c r="B52" s="15">
        <v>2016</v>
      </c>
      <c r="C52" s="29">
        <v>3159262.3</v>
      </c>
    </row>
    <row r="53" spans="2:21">
      <c r="B53" s="15">
        <v>2017</v>
      </c>
      <c r="C53" s="29">
        <v>3457317.9</v>
      </c>
    </row>
    <row r="54" spans="2:21">
      <c r="B54" s="15">
        <v>2018</v>
      </c>
      <c r="C54" s="29">
        <v>3768914.2</v>
      </c>
    </row>
    <row r="55" spans="2:21" ht="17" thickBot="1">
      <c r="B55" s="16">
        <v>2019</v>
      </c>
      <c r="C55" s="30">
        <v>4078877.3</v>
      </c>
    </row>
    <row r="56" spans="2:21">
      <c r="B56" s="388" t="s">
        <v>50</v>
      </c>
      <c r="C56" s="388"/>
      <c r="D56" s="388"/>
      <c r="E56" s="388"/>
    </row>
    <row r="59" spans="2:21" ht="17" thickBot="1"/>
    <row r="60" spans="2:21" ht="17" thickBot="1">
      <c r="B60" s="385"/>
      <c r="C60" s="386"/>
      <c r="D60" s="386"/>
      <c r="E60" s="386"/>
      <c r="F60" s="386"/>
      <c r="G60" s="386"/>
      <c r="H60" s="386"/>
      <c r="I60" s="386"/>
      <c r="J60" s="386"/>
      <c r="K60" s="386"/>
      <c r="L60" s="386"/>
      <c r="M60" s="386"/>
      <c r="N60" s="386"/>
      <c r="O60" s="386"/>
      <c r="P60" s="386"/>
      <c r="Q60" s="386"/>
      <c r="R60" s="386"/>
      <c r="S60" s="386"/>
      <c r="T60" s="386"/>
      <c r="U60" s="387"/>
    </row>
    <row r="64" spans="2:21">
      <c r="B64" s="35"/>
      <c r="C64" s="36"/>
      <c r="D64" s="36"/>
      <c r="E64" s="36"/>
    </row>
    <row r="65" spans="2:5">
      <c r="B65" s="37"/>
      <c r="C65" s="38"/>
      <c r="D65" s="38"/>
      <c r="E65" s="38"/>
    </row>
    <row r="66" spans="2:5">
      <c r="B66" s="37"/>
      <c r="C66" s="38"/>
      <c r="D66" s="38"/>
      <c r="E66" s="38"/>
    </row>
    <row r="67" spans="2:5">
      <c r="B67" s="32"/>
      <c r="C67" s="39"/>
      <c r="D67" s="39"/>
      <c r="E67" s="39"/>
    </row>
    <row r="68" spans="2:5">
      <c r="B68" s="33"/>
      <c r="C68" s="34"/>
      <c r="D68" s="34"/>
      <c r="E68" s="34"/>
    </row>
    <row r="69" spans="2:5">
      <c r="B69" s="33"/>
      <c r="C69" s="34"/>
      <c r="D69" s="34"/>
      <c r="E69" s="34"/>
    </row>
    <row r="70" spans="2:5">
      <c r="B70" s="33"/>
      <c r="C70" s="34"/>
      <c r="D70" s="34"/>
      <c r="E70" s="34"/>
    </row>
    <row r="71" spans="2:5">
      <c r="B71" s="33"/>
      <c r="C71" s="34"/>
      <c r="D71" s="34"/>
      <c r="E71" s="34"/>
    </row>
    <row r="72" spans="2:5">
      <c r="B72" s="33"/>
      <c r="C72" s="34"/>
      <c r="D72" s="34"/>
      <c r="E72" s="34"/>
    </row>
    <row r="73" spans="2:5">
      <c r="B73" s="33"/>
      <c r="C73" s="34"/>
      <c r="D73" s="34"/>
      <c r="E73" s="34"/>
    </row>
    <row r="74" spans="2:5">
      <c r="B74" s="33"/>
      <c r="C74" s="34"/>
      <c r="D74" s="34"/>
      <c r="E74" s="34"/>
    </row>
    <row r="75" spans="2:5">
      <c r="B75" s="33"/>
      <c r="C75" s="34"/>
      <c r="D75" s="34"/>
      <c r="E75" s="34"/>
    </row>
    <row r="76" spans="2:5">
      <c r="B76" s="33"/>
      <c r="C76" s="34"/>
      <c r="D76" s="34"/>
      <c r="E76" s="34"/>
    </row>
    <row r="77" spans="2:5">
      <c r="B77" s="33"/>
      <c r="C77" s="34"/>
      <c r="D77" s="34"/>
      <c r="E77" s="34"/>
    </row>
    <row r="78" spans="2:5">
      <c r="B78" s="33"/>
      <c r="C78" s="34"/>
      <c r="D78" s="34"/>
      <c r="E78" s="34"/>
    </row>
    <row r="79" spans="2:5">
      <c r="B79" s="33"/>
      <c r="C79" s="34"/>
      <c r="D79" s="34"/>
      <c r="E79" s="34"/>
    </row>
    <row r="80" spans="2:5">
      <c r="B80" s="33"/>
      <c r="C80" s="34"/>
      <c r="D80" s="34"/>
      <c r="E80" s="34"/>
    </row>
    <row r="81" spans="2:5">
      <c r="B81" s="33"/>
      <c r="C81" s="34"/>
      <c r="D81" s="34"/>
      <c r="E81" s="34"/>
    </row>
    <row r="82" spans="2:5">
      <c r="B82" s="33"/>
      <c r="C82" s="34"/>
      <c r="D82" s="34"/>
      <c r="E82" s="34"/>
    </row>
    <row r="83" spans="2:5">
      <c r="B83" s="33"/>
      <c r="C83" s="34"/>
      <c r="D83" s="34"/>
      <c r="E83" s="34"/>
    </row>
    <row r="84" spans="2:5">
      <c r="B84" s="33"/>
      <c r="C84" s="34"/>
      <c r="D84" s="34"/>
      <c r="E84" s="34"/>
    </row>
    <row r="85" spans="2:5">
      <c r="B85" s="33"/>
      <c r="C85" s="34"/>
      <c r="D85" s="34"/>
      <c r="E85" s="34"/>
    </row>
    <row r="86" spans="2:5">
      <c r="B86" s="33"/>
      <c r="C86" s="34"/>
      <c r="D86" s="34"/>
      <c r="E86" s="34"/>
    </row>
    <row r="87" spans="2:5">
      <c r="B87" s="33"/>
      <c r="C87" s="34"/>
      <c r="D87" s="34"/>
      <c r="E87" s="34"/>
    </row>
    <row r="88" spans="2:5">
      <c r="B88" s="33"/>
      <c r="C88" s="34"/>
      <c r="D88" s="34"/>
      <c r="E88" s="34"/>
    </row>
    <row r="89" spans="2:5">
      <c r="B89" s="33"/>
      <c r="C89" s="34"/>
      <c r="D89" s="34"/>
      <c r="E89" s="34"/>
    </row>
    <row r="90" spans="2:5">
      <c r="B90" s="33"/>
      <c r="C90" s="34"/>
      <c r="D90" s="34"/>
      <c r="E90" s="34"/>
    </row>
    <row r="91" spans="2:5">
      <c r="B91" s="33"/>
      <c r="C91" s="34"/>
      <c r="D91" s="34"/>
      <c r="E91" s="34"/>
    </row>
    <row r="92" spans="2:5">
      <c r="B92" s="33"/>
      <c r="C92" s="34"/>
      <c r="D92" s="34"/>
      <c r="E92" s="34"/>
    </row>
    <row r="93" spans="2:5">
      <c r="B93" s="33"/>
      <c r="C93" s="34"/>
      <c r="D93" s="34"/>
      <c r="E93" s="34"/>
    </row>
    <row r="94" spans="2:5">
      <c r="B94" s="33"/>
      <c r="C94" s="34"/>
      <c r="D94" s="34"/>
      <c r="E94" s="34"/>
    </row>
    <row r="95" spans="2:5">
      <c r="B95" s="33"/>
      <c r="C95" s="34"/>
      <c r="D95" s="34"/>
      <c r="E95" s="34"/>
    </row>
    <row r="96" spans="2:5">
      <c r="B96" s="33"/>
      <c r="C96" s="34"/>
      <c r="D96" s="34"/>
      <c r="E96" s="34"/>
    </row>
    <row r="97" spans="2:5">
      <c r="B97" s="33"/>
      <c r="C97" s="34"/>
      <c r="D97" s="34"/>
      <c r="E97" s="34"/>
    </row>
    <row r="98" spans="2:5">
      <c r="B98" s="33"/>
      <c r="C98" s="34"/>
      <c r="D98" s="34"/>
      <c r="E98" s="34"/>
    </row>
    <row r="99" spans="2:5">
      <c r="B99" s="33"/>
      <c r="C99" s="34"/>
      <c r="D99" s="34"/>
      <c r="E99" s="34"/>
    </row>
    <row r="100" spans="2:5">
      <c r="B100" s="33"/>
      <c r="C100" s="34"/>
      <c r="D100" s="34"/>
      <c r="E100" s="34"/>
    </row>
    <row r="101" spans="2:5">
      <c r="B101" s="33"/>
      <c r="C101" s="34"/>
      <c r="D101" s="34"/>
      <c r="E101" s="34"/>
    </row>
    <row r="102" spans="2:5">
      <c r="B102" s="33"/>
      <c r="C102" s="34"/>
      <c r="D102" s="34"/>
      <c r="E102" s="34"/>
    </row>
    <row r="103" spans="2:5">
      <c r="B103" s="33"/>
      <c r="C103" s="34"/>
      <c r="D103" s="34"/>
      <c r="E103" s="34"/>
    </row>
    <row r="104" spans="2:5">
      <c r="B104" s="33"/>
      <c r="C104" s="34"/>
      <c r="D104" s="34"/>
      <c r="E104" s="34"/>
    </row>
    <row r="105" spans="2:5">
      <c r="B105" s="33"/>
      <c r="C105" s="34"/>
      <c r="D105" s="34"/>
      <c r="E105" s="34"/>
    </row>
    <row r="106" spans="2:5">
      <c r="B106" s="33"/>
      <c r="C106" s="34"/>
      <c r="D106" s="34"/>
      <c r="E106" s="34"/>
    </row>
    <row r="107" spans="2:5">
      <c r="B107" s="33"/>
      <c r="C107" s="34"/>
      <c r="D107" s="34"/>
      <c r="E107" s="34"/>
    </row>
    <row r="108" spans="2:5">
      <c r="B108" s="33"/>
      <c r="C108" s="34"/>
      <c r="D108" s="34"/>
      <c r="E108" s="34"/>
    </row>
    <row r="109" spans="2:5">
      <c r="B109" s="33"/>
      <c r="C109" s="34"/>
      <c r="D109" s="34"/>
      <c r="E109" s="34"/>
    </row>
    <row r="110" spans="2:5">
      <c r="B110" s="33"/>
      <c r="C110" s="34"/>
      <c r="D110" s="34"/>
      <c r="E110" s="34"/>
    </row>
    <row r="111" spans="2:5">
      <c r="B111" s="33"/>
      <c r="C111" s="34"/>
      <c r="D111" s="34"/>
      <c r="E111" s="34"/>
    </row>
    <row r="112" spans="2:5">
      <c r="B112" s="33"/>
      <c r="C112" s="34"/>
      <c r="D112" s="34"/>
      <c r="E112" s="34"/>
    </row>
    <row r="113" spans="2:5">
      <c r="B113" s="33"/>
      <c r="C113" s="34"/>
      <c r="D113" s="34"/>
      <c r="E113" s="34"/>
    </row>
    <row r="114" spans="2:5">
      <c r="B114" s="33"/>
      <c r="C114" s="34"/>
      <c r="D114" s="34"/>
      <c r="E114" s="34"/>
    </row>
    <row r="115" spans="2:5">
      <c r="B115" s="33"/>
      <c r="C115" s="34"/>
      <c r="D115" s="34"/>
      <c r="E115" s="34"/>
    </row>
    <row r="116" spans="2:5">
      <c r="B116" s="33"/>
      <c r="C116" s="34"/>
      <c r="D116" s="34"/>
      <c r="E116" s="34"/>
    </row>
    <row r="117" spans="2:5">
      <c r="B117" s="33"/>
      <c r="C117" s="34"/>
      <c r="D117" s="34"/>
      <c r="E117" s="34"/>
    </row>
    <row r="118" spans="2:5">
      <c r="B118" s="33"/>
      <c r="C118" s="34"/>
      <c r="D118" s="34"/>
      <c r="E118" s="34"/>
    </row>
    <row r="119" spans="2:5">
      <c r="B119" s="33"/>
      <c r="C119" s="34"/>
      <c r="D119" s="34"/>
      <c r="E119" s="34"/>
    </row>
  </sheetData>
  <mergeCells count="9">
    <mergeCell ref="B28:D28"/>
    <mergeCell ref="B56:E56"/>
    <mergeCell ref="B60:U60"/>
    <mergeCell ref="B2:U2"/>
    <mergeCell ref="B6:U6"/>
    <mergeCell ref="B10:C10"/>
    <mergeCell ref="B27:E27"/>
    <mergeCell ref="B31:U31"/>
    <mergeCell ref="B35:C35"/>
  </mergeCells>
  <pageMargins left="0.7" right="0.7" top="0.75" bottom="0.75" header="0.3" footer="0.3"/>
  <drawing r:id="rId1"/>
  <pictur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0E334-C837-1542-9B25-CB642B724D38}">
  <sheetPr>
    <tabColor theme="7"/>
  </sheetPr>
  <dimension ref="B1:U158"/>
  <sheetViews>
    <sheetView showGridLines="0" zoomScale="85" workbookViewId="0">
      <selection activeCell="P108" sqref="P108"/>
    </sheetView>
  </sheetViews>
  <sheetFormatPr baseColWidth="10" defaultRowHeight="16"/>
  <cols>
    <col min="1" max="1" width="10.83203125" style="2"/>
    <col min="2" max="2" width="30.83203125" style="2" customWidth="1"/>
    <col min="3" max="16384" width="10.83203125" style="2"/>
  </cols>
  <sheetData>
    <row r="1" spans="2:21" ht="17" thickBot="1"/>
    <row r="2" spans="2:21" ht="17" thickBot="1">
      <c r="B2" s="397" t="s">
        <v>731</v>
      </c>
      <c r="C2" s="398"/>
      <c r="D2" s="398"/>
      <c r="E2" s="398"/>
      <c r="F2" s="398"/>
      <c r="G2" s="398"/>
      <c r="H2" s="398"/>
      <c r="I2" s="398"/>
      <c r="J2" s="395"/>
      <c r="K2" s="398"/>
      <c r="L2" s="398"/>
      <c r="M2" s="398"/>
      <c r="N2" s="398"/>
      <c r="O2" s="398"/>
      <c r="P2" s="398"/>
      <c r="Q2" s="398"/>
      <c r="R2" s="398"/>
      <c r="S2" s="398"/>
      <c r="T2" s="398"/>
      <c r="U2" s="399"/>
    </row>
    <row r="8" spans="2:21" ht="17" thickBot="1"/>
    <row r="9" spans="2:21" ht="17" thickBot="1">
      <c r="B9" s="397" t="s">
        <v>697</v>
      </c>
      <c r="C9" s="398"/>
      <c r="D9" s="398"/>
      <c r="E9" s="398"/>
      <c r="F9" s="398"/>
      <c r="G9" s="398"/>
      <c r="H9" s="398"/>
      <c r="I9" s="398"/>
      <c r="J9" s="398"/>
      <c r="K9" s="399"/>
    </row>
    <row r="10" spans="2:21" ht="17" thickBot="1">
      <c r="B10" s="223"/>
      <c r="C10" s="224">
        <v>2017</v>
      </c>
      <c r="D10" s="224">
        <v>2018</v>
      </c>
      <c r="E10" s="224">
        <v>2019</v>
      </c>
      <c r="F10" s="224">
        <v>2020</v>
      </c>
      <c r="G10" s="224">
        <v>2021</v>
      </c>
      <c r="H10" s="224">
        <v>2022</v>
      </c>
      <c r="I10" s="224">
        <v>2023</v>
      </c>
      <c r="J10" s="224">
        <v>2024</v>
      </c>
      <c r="K10" s="225" t="s">
        <v>698</v>
      </c>
    </row>
    <row r="11" spans="2:21">
      <c r="B11" s="226" t="s">
        <v>699</v>
      </c>
      <c r="C11" s="227">
        <v>2931</v>
      </c>
      <c r="D11" s="227">
        <v>3657</v>
      </c>
      <c r="E11" s="227">
        <v>4334</v>
      </c>
      <c r="F11" s="227">
        <v>4934</v>
      </c>
      <c r="G11" s="227">
        <v>5445</v>
      </c>
      <c r="H11" s="227">
        <v>5866</v>
      </c>
      <c r="I11" s="227">
        <v>6208</v>
      </c>
      <c r="J11" s="227">
        <v>6482</v>
      </c>
      <c r="K11" s="228">
        <v>12</v>
      </c>
    </row>
    <row r="12" spans="2:21">
      <c r="B12" s="226" t="s">
        <v>700</v>
      </c>
      <c r="C12" s="227">
        <v>1876</v>
      </c>
      <c r="D12" s="227">
        <v>2558</v>
      </c>
      <c r="E12" s="227">
        <v>3396</v>
      </c>
      <c r="F12" s="227">
        <v>4273</v>
      </c>
      <c r="G12" s="227">
        <v>5085</v>
      </c>
      <c r="H12" s="227">
        <v>5776</v>
      </c>
      <c r="I12" s="227">
        <v>6328</v>
      </c>
      <c r="J12" s="227">
        <v>6751</v>
      </c>
      <c r="K12" s="228">
        <v>20.100000000000001</v>
      </c>
    </row>
    <row r="13" spans="2:21" ht="17" thickBot="1">
      <c r="B13" s="229" t="s">
        <v>701</v>
      </c>
      <c r="C13" s="230">
        <v>4807</v>
      </c>
      <c r="D13" s="230">
        <v>6215</v>
      </c>
      <c r="E13" s="230">
        <v>7730</v>
      </c>
      <c r="F13" s="230">
        <v>9207</v>
      </c>
      <c r="G13" s="230">
        <v>10530</v>
      </c>
      <c r="H13" s="230">
        <v>11642</v>
      </c>
      <c r="I13" s="230">
        <v>12536</v>
      </c>
      <c r="J13" s="230">
        <v>13233</v>
      </c>
      <c r="K13" s="231">
        <v>15.6</v>
      </c>
    </row>
    <row r="14" spans="2:21">
      <c r="B14" s="18" t="s">
        <v>702</v>
      </c>
      <c r="C14" s="220"/>
      <c r="D14" s="220"/>
      <c r="E14" s="220"/>
      <c r="F14" s="220"/>
      <c r="G14" s="220"/>
      <c r="H14" s="220"/>
      <c r="I14" s="220"/>
      <c r="J14" s="220"/>
      <c r="K14" s="219"/>
    </row>
    <row r="15" spans="2:21">
      <c r="C15" s="216"/>
      <c r="D15" s="216"/>
      <c r="E15" s="216"/>
      <c r="F15" s="216"/>
      <c r="G15" s="216"/>
      <c r="H15" s="216"/>
      <c r="I15" s="216"/>
      <c r="J15" s="216"/>
    </row>
    <row r="23" spans="2:10" ht="17" thickBot="1"/>
    <row r="24" spans="2:10" ht="17" thickBot="1">
      <c r="B24" s="397" t="s">
        <v>703</v>
      </c>
      <c r="C24" s="398"/>
      <c r="D24" s="398"/>
      <c r="E24" s="398"/>
      <c r="F24" s="398"/>
      <c r="G24" s="398"/>
      <c r="H24" s="398"/>
      <c r="I24" s="398"/>
      <c r="J24" s="399"/>
    </row>
    <row r="25" spans="2:10" ht="17" thickBot="1">
      <c r="B25" s="223"/>
      <c r="C25" s="224"/>
      <c r="D25" s="224">
        <v>2018</v>
      </c>
      <c r="E25" s="224">
        <v>2019</v>
      </c>
      <c r="F25" s="224">
        <v>2020</v>
      </c>
      <c r="G25" s="224">
        <v>2021</v>
      </c>
      <c r="H25" s="224">
        <v>2022</v>
      </c>
      <c r="I25" s="224">
        <v>2023</v>
      </c>
      <c r="J25" s="225">
        <v>2024</v>
      </c>
    </row>
    <row r="26" spans="2:10">
      <c r="B26" s="226" t="s">
        <v>699</v>
      </c>
      <c r="C26" s="232"/>
      <c r="D26" s="232">
        <v>24.8</v>
      </c>
      <c r="E26" s="232">
        <v>18.5</v>
      </c>
      <c r="F26" s="232">
        <v>13.9</v>
      </c>
      <c r="G26" s="232">
        <v>10.3</v>
      </c>
      <c r="H26" s="232">
        <v>7.7</v>
      </c>
      <c r="I26" s="232">
        <v>5.8</v>
      </c>
      <c r="J26" s="233">
        <v>4.4000000000000004</v>
      </c>
    </row>
    <row r="27" spans="2:10">
      <c r="B27" s="226" t="s">
        <v>700</v>
      </c>
      <c r="C27" s="232"/>
      <c r="D27" s="232">
        <v>36.299999999999997</v>
      </c>
      <c r="E27" s="232">
        <v>32.799999999999997</v>
      </c>
      <c r="F27" s="232">
        <v>25.8</v>
      </c>
      <c r="G27" s="232">
        <v>19</v>
      </c>
      <c r="H27" s="232">
        <v>13.6</v>
      </c>
      <c r="I27" s="232">
        <v>9.6</v>
      </c>
      <c r="J27" s="233">
        <v>6.7</v>
      </c>
    </row>
    <row r="28" spans="2:10" ht="17" thickBot="1">
      <c r="B28" s="229" t="s">
        <v>701</v>
      </c>
      <c r="C28" s="234"/>
      <c r="D28" s="234">
        <v>29.3</v>
      </c>
      <c r="E28" s="234">
        <v>24.4</v>
      </c>
      <c r="F28" s="234">
        <v>19.100000000000001</v>
      </c>
      <c r="G28" s="234">
        <v>14.4</v>
      </c>
      <c r="H28" s="234">
        <v>10.6</v>
      </c>
      <c r="I28" s="234">
        <v>7.7</v>
      </c>
      <c r="J28" s="235">
        <v>5.6</v>
      </c>
    </row>
    <row r="29" spans="2:10">
      <c r="B29" s="18" t="s">
        <v>702</v>
      </c>
      <c r="C29" s="221"/>
      <c r="D29" s="221"/>
      <c r="E29" s="221"/>
      <c r="F29" s="221"/>
      <c r="G29" s="221"/>
      <c r="H29" s="221"/>
      <c r="I29" s="221"/>
      <c r="J29" s="221"/>
    </row>
    <row r="30" spans="2:10">
      <c r="C30" s="217"/>
      <c r="D30" s="217"/>
      <c r="E30" s="217"/>
      <c r="F30" s="217"/>
      <c r="G30" s="217"/>
      <c r="H30" s="217"/>
      <c r="I30" s="217"/>
      <c r="J30" s="217"/>
    </row>
    <row r="38" spans="2:11" ht="17" thickBot="1"/>
    <row r="39" spans="2:11" ht="17" thickBot="1">
      <c r="B39" s="397" t="s">
        <v>704</v>
      </c>
      <c r="C39" s="398"/>
      <c r="D39" s="398"/>
      <c r="E39" s="398"/>
      <c r="F39" s="398"/>
      <c r="G39" s="398"/>
      <c r="H39" s="398"/>
      <c r="I39" s="398"/>
      <c r="J39" s="398"/>
      <c r="K39" s="399"/>
    </row>
    <row r="40" spans="2:11" ht="17" thickBot="1">
      <c r="B40" s="223"/>
      <c r="C40" s="224">
        <v>2017</v>
      </c>
      <c r="D40" s="224">
        <v>2018</v>
      </c>
      <c r="E40" s="224">
        <v>2019</v>
      </c>
      <c r="F40" s="224">
        <v>2020</v>
      </c>
      <c r="G40" s="224">
        <v>2021</v>
      </c>
      <c r="H40" s="224">
        <v>2022</v>
      </c>
      <c r="I40" s="224">
        <v>2023</v>
      </c>
      <c r="J40" s="224">
        <v>2024</v>
      </c>
      <c r="K40" s="225" t="s">
        <v>698</v>
      </c>
    </row>
    <row r="41" spans="2:11">
      <c r="B41" s="226" t="s">
        <v>699</v>
      </c>
      <c r="C41" s="232">
        <v>80.400000000000006</v>
      </c>
      <c r="D41" s="232">
        <v>94.2</v>
      </c>
      <c r="E41" s="232">
        <v>106.1</v>
      </c>
      <c r="F41" s="232">
        <v>116.1</v>
      </c>
      <c r="G41" s="232">
        <v>124.5</v>
      </c>
      <c r="H41" s="232">
        <v>131.6</v>
      </c>
      <c r="I41" s="232">
        <v>137.4</v>
      </c>
      <c r="J41" s="232">
        <v>142.19999999999999</v>
      </c>
      <c r="K41" s="228">
        <v>8.5</v>
      </c>
    </row>
    <row r="42" spans="2:11">
      <c r="B42" s="226" t="s">
        <v>700</v>
      </c>
      <c r="C42" s="232">
        <v>46.7</v>
      </c>
      <c r="D42" s="232">
        <v>60.1</v>
      </c>
      <c r="E42" s="232">
        <v>76.2</v>
      </c>
      <c r="F42" s="232">
        <v>92.8</v>
      </c>
      <c r="G42" s="232">
        <v>107.9</v>
      </c>
      <c r="H42" s="232">
        <v>120.8</v>
      </c>
      <c r="I42" s="232">
        <v>131</v>
      </c>
      <c r="J42" s="232">
        <v>138.9</v>
      </c>
      <c r="K42" s="228">
        <v>16.8</v>
      </c>
    </row>
    <row r="43" spans="2:11" ht="17" thickBot="1">
      <c r="B43" s="229" t="s">
        <v>701</v>
      </c>
      <c r="C43" s="234">
        <v>114.3</v>
      </c>
      <c r="D43" s="234">
        <v>138</v>
      </c>
      <c r="E43" s="234">
        <v>161.80000000000001</v>
      </c>
      <c r="F43" s="234">
        <v>184.3</v>
      </c>
      <c r="G43" s="234">
        <v>204.1</v>
      </c>
      <c r="H43" s="234">
        <v>220.7</v>
      </c>
      <c r="I43" s="234">
        <v>234.2</v>
      </c>
      <c r="J43" s="234">
        <v>244.9</v>
      </c>
      <c r="K43" s="231">
        <v>11.5</v>
      </c>
    </row>
    <row r="44" spans="2:11">
      <c r="B44" s="18" t="s">
        <v>702</v>
      </c>
      <c r="C44" s="221"/>
      <c r="D44" s="221"/>
      <c r="E44" s="221"/>
      <c r="F44" s="221"/>
      <c r="G44" s="221"/>
      <c r="H44" s="221"/>
      <c r="I44" s="221"/>
      <c r="J44" s="221"/>
      <c r="K44" s="219"/>
    </row>
    <row r="45" spans="2:11">
      <c r="C45" s="217"/>
      <c r="D45" s="217"/>
      <c r="E45" s="217"/>
      <c r="F45" s="217"/>
      <c r="G45" s="217"/>
      <c r="H45" s="217"/>
      <c r="I45" s="217"/>
      <c r="J45" s="217"/>
    </row>
    <row r="53" spans="2:11" ht="17" thickBot="1"/>
    <row r="54" spans="2:11" ht="17" thickBot="1">
      <c r="B54" s="397" t="s">
        <v>705</v>
      </c>
      <c r="C54" s="398"/>
      <c r="D54" s="398"/>
      <c r="E54" s="398"/>
      <c r="F54" s="398"/>
      <c r="G54" s="398"/>
      <c r="H54" s="398"/>
      <c r="I54" s="398"/>
      <c r="J54" s="398"/>
      <c r="K54" s="399"/>
    </row>
    <row r="55" spans="2:11" ht="17" thickBot="1">
      <c r="B55" s="223"/>
      <c r="C55" s="224">
        <v>2017</v>
      </c>
      <c r="D55" s="224">
        <v>2018</v>
      </c>
      <c r="E55" s="224">
        <v>2019</v>
      </c>
      <c r="F55" s="224">
        <v>2020</v>
      </c>
      <c r="G55" s="224">
        <v>2021</v>
      </c>
      <c r="H55" s="224">
        <v>2022</v>
      </c>
      <c r="I55" s="224">
        <v>2023</v>
      </c>
      <c r="J55" s="224">
        <v>2024</v>
      </c>
      <c r="K55" s="225" t="s">
        <v>698</v>
      </c>
    </row>
    <row r="56" spans="2:11">
      <c r="B56" s="226" t="s">
        <v>699</v>
      </c>
      <c r="C56" s="232">
        <v>6</v>
      </c>
      <c r="D56" s="232">
        <v>7</v>
      </c>
      <c r="E56" s="232">
        <v>7.8</v>
      </c>
      <c r="F56" s="232">
        <v>8.4</v>
      </c>
      <c r="G56" s="232">
        <v>8.9</v>
      </c>
      <c r="H56" s="232">
        <v>9.4</v>
      </c>
      <c r="I56" s="232">
        <v>9.6999999999999993</v>
      </c>
      <c r="J56" s="232">
        <v>9.9</v>
      </c>
      <c r="K56" s="228">
        <v>7.4</v>
      </c>
    </row>
    <row r="57" spans="2:11">
      <c r="B57" s="226" t="s">
        <v>700</v>
      </c>
      <c r="C57" s="232">
        <v>3.5</v>
      </c>
      <c r="D57" s="232">
        <v>4.4000000000000004</v>
      </c>
      <c r="E57" s="232">
        <v>5.6</v>
      </c>
      <c r="F57" s="232">
        <v>6.7</v>
      </c>
      <c r="G57" s="232">
        <v>7.7</v>
      </c>
      <c r="H57" s="232">
        <v>8.6</v>
      </c>
      <c r="I57" s="232">
        <v>9.1999999999999993</v>
      </c>
      <c r="J57" s="232">
        <v>9.6999999999999993</v>
      </c>
      <c r="K57" s="228">
        <v>15.7</v>
      </c>
    </row>
    <row r="58" spans="2:11" ht="17" thickBot="1">
      <c r="B58" s="229" t="s">
        <v>701</v>
      </c>
      <c r="C58" s="234">
        <v>8.5</v>
      </c>
      <c r="D58" s="234">
        <v>10.199999999999999</v>
      </c>
      <c r="E58" s="234">
        <v>11.8</v>
      </c>
      <c r="F58" s="234">
        <v>13.4</v>
      </c>
      <c r="G58" s="234">
        <v>14.6</v>
      </c>
      <c r="H58" s="234">
        <v>15.7</v>
      </c>
      <c r="I58" s="234">
        <v>16.5</v>
      </c>
      <c r="J58" s="234">
        <v>17.100000000000001</v>
      </c>
      <c r="K58" s="231">
        <v>10.4</v>
      </c>
    </row>
    <row r="59" spans="2:11">
      <c r="B59" s="2" t="s">
        <v>702</v>
      </c>
      <c r="C59" s="221"/>
      <c r="D59" s="221"/>
      <c r="E59" s="221"/>
      <c r="F59" s="221"/>
      <c r="G59" s="221"/>
      <c r="H59" s="221"/>
      <c r="I59" s="221"/>
      <c r="J59" s="221"/>
      <c r="K59" s="219"/>
    </row>
    <row r="60" spans="2:11">
      <c r="C60" s="217"/>
      <c r="D60" s="217"/>
      <c r="E60" s="217"/>
      <c r="F60" s="217"/>
      <c r="G60" s="217"/>
      <c r="H60" s="217"/>
      <c r="I60" s="217"/>
      <c r="J60" s="217"/>
    </row>
    <row r="67" spans="2:11" ht="17" thickBot="1"/>
    <row r="68" spans="2:11" ht="17" thickBot="1">
      <c r="B68" s="397" t="s">
        <v>706</v>
      </c>
      <c r="C68" s="398"/>
      <c r="D68" s="398"/>
      <c r="E68" s="398"/>
      <c r="F68" s="398"/>
      <c r="G68" s="398"/>
      <c r="H68" s="398"/>
      <c r="I68" s="398"/>
      <c r="J68" s="398"/>
      <c r="K68" s="399"/>
    </row>
    <row r="69" spans="2:11" ht="17" thickBot="1">
      <c r="B69" s="223"/>
      <c r="C69" s="224">
        <v>2017</v>
      </c>
      <c r="D69" s="224">
        <v>2018</v>
      </c>
      <c r="E69" s="224">
        <v>2019</v>
      </c>
      <c r="F69" s="224">
        <v>2020</v>
      </c>
      <c r="G69" s="224">
        <v>2021</v>
      </c>
      <c r="H69" s="224">
        <v>2022</v>
      </c>
      <c r="I69" s="224">
        <v>2023</v>
      </c>
      <c r="J69" s="224">
        <v>2024</v>
      </c>
      <c r="K69" s="225" t="s">
        <v>698</v>
      </c>
    </row>
    <row r="70" spans="2:11">
      <c r="B70" s="226" t="s">
        <v>699</v>
      </c>
      <c r="C70" s="236">
        <v>36.46</v>
      </c>
      <c r="D70" s="236">
        <v>38.81</v>
      </c>
      <c r="E70" s="236">
        <v>40.86</v>
      </c>
      <c r="F70" s="236">
        <v>42.5</v>
      </c>
      <c r="G70" s="236">
        <v>43.72</v>
      </c>
      <c r="H70" s="236">
        <v>44.59</v>
      </c>
      <c r="I70" s="236">
        <v>45.18</v>
      </c>
      <c r="J70" s="236">
        <v>45.57</v>
      </c>
      <c r="K70" s="228">
        <v>3.2</v>
      </c>
    </row>
    <row r="71" spans="2:11">
      <c r="B71" s="226" t="s">
        <v>700</v>
      </c>
      <c r="C71" s="236">
        <v>40.130000000000003</v>
      </c>
      <c r="D71" s="236">
        <v>42.59</v>
      </c>
      <c r="E71" s="236">
        <v>44.58</v>
      </c>
      <c r="F71" s="236">
        <v>46.06</v>
      </c>
      <c r="G71" s="236">
        <v>47.11</v>
      </c>
      <c r="H71" s="236">
        <v>47.82</v>
      </c>
      <c r="I71" s="236">
        <v>48.3</v>
      </c>
      <c r="J71" s="236">
        <v>48.62</v>
      </c>
      <c r="K71" s="228">
        <v>2.8</v>
      </c>
    </row>
    <row r="72" spans="2:11" ht="17" thickBot="1">
      <c r="B72" s="229" t="s">
        <v>701</v>
      </c>
      <c r="C72" s="237">
        <v>42.06</v>
      </c>
      <c r="D72" s="237">
        <v>45.04</v>
      </c>
      <c r="E72" s="237">
        <v>47.77</v>
      </c>
      <c r="F72" s="237">
        <v>49.97</v>
      </c>
      <c r="G72" s="237">
        <v>51.6</v>
      </c>
      <c r="H72" s="237">
        <v>52.75</v>
      </c>
      <c r="I72" s="237">
        <v>53.52</v>
      </c>
      <c r="J72" s="237">
        <v>54.03</v>
      </c>
      <c r="K72" s="231">
        <v>3.6</v>
      </c>
    </row>
    <row r="73" spans="2:11">
      <c r="B73" s="18" t="s">
        <v>702</v>
      </c>
      <c r="C73" s="222"/>
      <c r="D73" s="222"/>
      <c r="E73" s="222"/>
      <c r="F73" s="222"/>
      <c r="G73" s="222"/>
      <c r="H73" s="222"/>
      <c r="I73" s="222"/>
      <c r="J73" s="222"/>
      <c r="K73" s="219"/>
    </row>
    <row r="74" spans="2:11">
      <c r="C74" s="218"/>
      <c r="D74" s="218"/>
      <c r="E74" s="218"/>
      <c r="F74" s="218"/>
      <c r="G74" s="218"/>
      <c r="H74" s="218"/>
      <c r="I74" s="218"/>
      <c r="J74" s="218"/>
    </row>
    <row r="82" spans="2:5" ht="17" thickBot="1"/>
    <row r="83" spans="2:5" ht="17" thickBot="1">
      <c r="B83" s="397" t="s">
        <v>707</v>
      </c>
      <c r="C83" s="398"/>
      <c r="D83" s="398"/>
      <c r="E83" s="399"/>
    </row>
    <row r="84" spans="2:5" ht="17" thickBot="1">
      <c r="B84" s="223"/>
      <c r="C84" s="224"/>
      <c r="D84" s="224"/>
      <c r="E84" s="225">
        <v>2019</v>
      </c>
    </row>
    <row r="85" spans="2:5">
      <c r="B85" s="226" t="s">
        <v>708</v>
      </c>
      <c r="C85" s="232"/>
      <c r="D85" s="232"/>
      <c r="E85" s="233">
        <v>27.5</v>
      </c>
    </row>
    <row r="86" spans="2:5">
      <c r="B86" s="226" t="s">
        <v>709</v>
      </c>
      <c r="C86" s="232"/>
      <c r="D86" s="232"/>
      <c r="E86" s="233">
        <v>37.6</v>
      </c>
    </row>
    <row r="87" spans="2:5">
      <c r="B87" s="226" t="s">
        <v>710</v>
      </c>
      <c r="C87" s="232"/>
      <c r="D87" s="232"/>
      <c r="E87" s="233">
        <v>27.1</v>
      </c>
    </row>
    <row r="88" spans="2:5" ht="17" thickBot="1">
      <c r="B88" s="229" t="s">
        <v>711</v>
      </c>
      <c r="C88" s="234"/>
      <c r="D88" s="234"/>
      <c r="E88" s="235">
        <v>7.8</v>
      </c>
    </row>
    <row r="89" spans="2:5">
      <c r="B89" s="18" t="s">
        <v>712</v>
      </c>
      <c r="C89" s="221"/>
      <c r="D89" s="221"/>
      <c r="E89" s="221"/>
    </row>
    <row r="90" spans="2:5">
      <c r="C90" s="217"/>
      <c r="D90" s="217"/>
      <c r="E90" s="217"/>
    </row>
    <row r="98" spans="2:5" ht="17" thickBot="1"/>
    <row r="99" spans="2:5" ht="17" thickBot="1">
      <c r="B99" s="397" t="s">
        <v>713</v>
      </c>
      <c r="C99" s="398"/>
      <c r="D99" s="398"/>
      <c r="E99" s="399"/>
    </row>
    <row r="100" spans="2:5" ht="17" thickBot="1">
      <c r="B100" s="223"/>
      <c r="C100" s="224"/>
      <c r="D100" s="224"/>
      <c r="E100" s="225" t="s">
        <v>808</v>
      </c>
    </row>
    <row r="101" spans="2:5">
      <c r="B101" s="226" t="s">
        <v>714</v>
      </c>
      <c r="C101" s="232"/>
      <c r="D101" s="232"/>
      <c r="E101" s="233">
        <v>30.3</v>
      </c>
    </row>
    <row r="102" spans="2:5" ht="17" thickBot="1">
      <c r="B102" s="229" t="s">
        <v>715</v>
      </c>
      <c r="C102" s="234"/>
      <c r="D102" s="234"/>
      <c r="E102" s="235">
        <v>69.7</v>
      </c>
    </row>
    <row r="103" spans="2:5">
      <c r="B103" s="18" t="s">
        <v>712</v>
      </c>
      <c r="C103" s="221"/>
      <c r="D103" s="221"/>
      <c r="E103" s="221"/>
    </row>
    <row r="104" spans="2:5">
      <c r="C104" s="217"/>
      <c r="D104" s="217"/>
      <c r="E104" s="217"/>
    </row>
    <row r="112" spans="2:5" ht="17" thickBot="1"/>
    <row r="113" spans="2:6" ht="17" thickBot="1">
      <c r="B113" s="397" t="s">
        <v>713</v>
      </c>
      <c r="C113" s="398"/>
      <c r="D113" s="398"/>
      <c r="E113" s="399"/>
    </row>
    <row r="114" spans="2:6" ht="17" thickBot="1">
      <c r="B114" s="223"/>
      <c r="C114" s="224"/>
      <c r="D114" s="224"/>
      <c r="E114" s="225">
        <v>2019</v>
      </c>
    </row>
    <row r="115" spans="2:6">
      <c r="B115" s="226" t="s">
        <v>716</v>
      </c>
      <c r="C115" s="232"/>
      <c r="D115" s="232"/>
      <c r="E115" s="233">
        <v>39.6</v>
      </c>
    </row>
    <row r="116" spans="2:6">
      <c r="B116" s="226" t="s">
        <v>717</v>
      </c>
      <c r="C116" s="232"/>
      <c r="D116" s="232"/>
      <c r="E116" s="233">
        <v>33.6</v>
      </c>
    </row>
    <row r="117" spans="2:6" ht="17" thickBot="1">
      <c r="B117" s="229" t="s">
        <v>718</v>
      </c>
      <c r="C117" s="234"/>
      <c r="D117" s="234"/>
      <c r="E117" s="235">
        <v>26.9</v>
      </c>
    </row>
    <row r="118" spans="2:6">
      <c r="B118" s="18" t="s">
        <v>712</v>
      </c>
      <c r="C118" s="221"/>
      <c r="D118" s="221"/>
      <c r="E118" s="221"/>
    </row>
    <row r="119" spans="2:6">
      <c r="C119" s="217"/>
      <c r="D119" s="217"/>
      <c r="E119" s="217"/>
    </row>
    <row r="127" spans="2:6" ht="17" thickBot="1"/>
    <row r="128" spans="2:6" ht="17" thickBot="1">
      <c r="B128" s="397" t="s">
        <v>719</v>
      </c>
      <c r="C128" s="398"/>
      <c r="D128" s="398"/>
      <c r="E128" s="398"/>
      <c r="F128" s="399"/>
    </row>
    <row r="129" spans="2:6" ht="17" thickBot="1">
      <c r="B129" s="223"/>
      <c r="C129" s="224"/>
      <c r="D129" s="224"/>
      <c r="E129" s="224"/>
      <c r="F129" s="225">
        <v>2020</v>
      </c>
    </row>
    <row r="130" spans="2:6">
      <c r="B130" s="226" t="s">
        <v>720</v>
      </c>
      <c r="C130" s="137"/>
      <c r="D130" s="227"/>
      <c r="E130" s="227"/>
      <c r="F130" s="238">
        <v>51048</v>
      </c>
    </row>
    <row r="131" spans="2:6">
      <c r="B131" s="226" t="s">
        <v>721</v>
      </c>
      <c r="C131" s="137"/>
      <c r="D131" s="227"/>
      <c r="E131" s="227"/>
      <c r="F131" s="238">
        <v>45909</v>
      </c>
    </row>
    <row r="132" spans="2:6">
      <c r="B132" s="226" t="s">
        <v>722</v>
      </c>
      <c r="C132" s="137"/>
      <c r="D132" s="227"/>
      <c r="E132" s="227"/>
      <c r="F132" s="238">
        <v>27911</v>
      </c>
    </row>
    <row r="133" spans="2:6">
      <c r="B133" s="226" t="s">
        <v>723</v>
      </c>
      <c r="C133" s="137"/>
      <c r="D133" s="227"/>
      <c r="E133" s="227"/>
      <c r="F133" s="238">
        <v>23991</v>
      </c>
    </row>
    <row r="134" spans="2:6">
      <c r="B134" s="226" t="s">
        <v>724</v>
      </c>
      <c r="C134" s="137"/>
      <c r="D134" s="227"/>
      <c r="E134" s="227"/>
      <c r="F134" s="238">
        <v>12877</v>
      </c>
    </row>
    <row r="135" spans="2:6" ht="17" thickBot="1">
      <c r="B135" s="229" t="s">
        <v>644</v>
      </c>
      <c r="C135" s="240"/>
      <c r="D135" s="230"/>
      <c r="E135" s="230"/>
      <c r="F135" s="239">
        <v>9207</v>
      </c>
    </row>
    <row r="136" spans="2:6">
      <c r="B136" s="18" t="s">
        <v>702</v>
      </c>
      <c r="C136" s="220"/>
      <c r="D136" s="220"/>
      <c r="E136" s="220"/>
      <c r="F136" s="220"/>
    </row>
    <row r="137" spans="2:6">
      <c r="C137" s="216"/>
      <c r="D137" s="216"/>
      <c r="E137" s="216"/>
      <c r="F137" s="216"/>
    </row>
    <row r="145" spans="2:21" ht="17" thickBot="1"/>
    <row r="146" spans="2:21" ht="17" thickBot="1">
      <c r="B146" s="397" t="s">
        <v>725</v>
      </c>
      <c r="C146" s="398"/>
      <c r="D146" s="398"/>
      <c r="E146" s="398"/>
      <c r="F146" s="399"/>
    </row>
    <row r="147" spans="2:21" ht="17" thickBot="1">
      <c r="B147" s="223"/>
      <c r="C147" s="224"/>
      <c r="D147" s="224"/>
      <c r="E147" s="224"/>
      <c r="F147" s="225">
        <v>2020</v>
      </c>
    </row>
    <row r="148" spans="2:21">
      <c r="B148" s="226" t="s">
        <v>726</v>
      </c>
      <c r="C148" s="232"/>
      <c r="D148" s="232"/>
      <c r="E148" s="232"/>
      <c r="F148" s="233">
        <v>36.4</v>
      </c>
    </row>
    <row r="149" spans="2:21">
      <c r="B149" s="226" t="s">
        <v>727</v>
      </c>
      <c r="C149" s="232"/>
      <c r="D149" s="232"/>
      <c r="E149" s="232"/>
      <c r="F149" s="233">
        <v>34.799999999999997</v>
      </c>
    </row>
    <row r="150" spans="2:21">
      <c r="B150" s="226" t="s">
        <v>728</v>
      </c>
      <c r="C150" s="232"/>
      <c r="D150" s="232"/>
      <c r="E150" s="232"/>
      <c r="F150" s="233">
        <v>33.1</v>
      </c>
    </row>
    <row r="151" spans="2:21">
      <c r="B151" s="226" t="s">
        <v>729</v>
      </c>
      <c r="C151" s="232"/>
      <c r="D151" s="232"/>
      <c r="E151" s="232"/>
      <c r="F151" s="233">
        <v>32.799999999999997</v>
      </c>
    </row>
    <row r="152" spans="2:21">
      <c r="B152" s="226" t="s">
        <v>730</v>
      </c>
      <c r="C152" s="232"/>
      <c r="D152" s="232"/>
      <c r="E152" s="232"/>
      <c r="F152" s="233">
        <v>31.7</v>
      </c>
    </row>
    <row r="153" spans="2:21" ht="17" thickBot="1">
      <c r="B153" s="229" t="s">
        <v>644</v>
      </c>
      <c r="C153" s="234"/>
      <c r="D153" s="234"/>
      <c r="E153" s="234"/>
      <c r="F153" s="235">
        <v>13.4</v>
      </c>
    </row>
    <row r="154" spans="2:21">
      <c r="B154" s="18" t="s">
        <v>702</v>
      </c>
      <c r="C154" s="221"/>
      <c r="D154" s="221"/>
      <c r="E154" s="221"/>
      <c r="F154" s="221"/>
    </row>
    <row r="157" spans="2:21" ht="17" thickBot="1"/>
    <row r="158" spans="2:21" ht="17" thickBot="1">
      <c r="B158" s="385"/>
      <c r="C158" s="386"/>
      <c r="D158" s="386"/>
      <c r="E158" s="386"/>
      <c r="F158" s="386"/>
      <c r="G158" s="386"/>
      <c r="H158" s="386"/>
      <c r="I158" s="386"/>
      <c r="J158" s="386"/>
      <c r="K158" s="386"/>
      <c r="L158" s="386"/>
      <c r="M158" s="386"/>
      <c r="N158" s="386"/>
      <c r="O158" s="386"/>
      <c r="P158" s="386"/>
      <c r="Q158" s="386"/>
      <c r="R158" s="386"/>
      <c r="S158" s="386"/>
      <c r="T158" s="386"/>
      <c r="U158" s="387"/>
    </row>
  </sheetData>
  <mergeCells count="12">
    <mergeCell ref="B2:U2"/>
    <mergeCell ref="B9:K9"/>
    <mergeCell ref="B24:J24"/>
    <mergeCell ref="B39:K39"/>
    <mergeCell ref="B54:K54"/>
    <mergeCell ref="B158:U158"/>
    <mergeCell ref="B68:K68"/>
    <mergeCell ref="B83:E83"/>
    <mergeCell ref="B99:E99"/>
    <mergeCell ref="B113:E113"/>
    <mergeCell ref="B128:F128"/>
    <mergeCell ref="B146:F146"/>
  </mergeCells>
  <pageMargins left="0.7" right="0.7" top="0.75" bottom="0.75" header="0.3" footer="0.3"/>
  <drawing r:id="rId1"/>
  <pictur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E6994-8AEB-2B46-818C-7248B7E2CD04}">
  <sheetPr>
    <tabColor theme="5"/>
  </sheetPr>
  <dimension ref="B7:U59"/>
  <sheetViews>
    <sheetView workbookViewId="0">
      <selection activeCell="C10" sqref="C10:G10"/>
    </sheetView>
  </sheetViews>
  <sheetFormatPr baseColWidth="10" defaultRowHeight="16"/>
  <cols>
    <col min="1" max="1" width="10.83203125" style="1"/>
    <col min="2" max="2" width="25.1640625" style="1" customWidth="1"/>
    <col min="3" max="3" width="13.5" style="1" customWidth="1"/>
    <col min="4" max="7" width="10.83203125" style="1"/>
    <col min="8" max="8" width="32.1640625" style="1" customWidth="1"/>
    <col min="9" max="9" width="14.83203125" style="1" customWidth="1"/>
    <col min="10" max="16384" width="10.83203125" style="1"/>
  </cols>
  <sheetData>
    <row r="7" spans="2:7" ht="17" thickBot="1"/>
    <row r="8" spans="2:7" ht="17" thickBot="1">
      <c r="B8" s="403" t="s">
        <v>139</v>
      </c>
      <c r="C8" s="404"/>
      <c r="D8" s="404"/>
      <c r="E8" s="404"/>
      <c r="F8" s="404"/>
      <c r="G8" s="405"/>
    </row>
    <row r="9" spans="2:7">
      <c r="B9" s="64" t="s">
        <v>57</v>
      </c>
      <c r="C9" s="415" t="s">
        <v>58</v>
      </c>
      <c r="D9" s="416"/>
      <c r="E9" s="416"/>
      <c r="F9" s="416"/>
      <c r="G9" s="417"/>
    </row>
    <row r="10" spans="2:7">
      <c r="B10" s="65" t="s">
        <v>59</v>
      </c>
      <c r="C10" s="418" t="s">
        <v>60</v>
      </c>
      <c r="D10" s="419"/>
      <c r="E10" s="419"/>
      <c r="F10" s="419"/>
      <c r="G10" s="420"/>
    </row>
    <row r="11" spans="2:7">
      <c r="B11" s="66" t="s">
        <v>61</v>
      </c>
      <c r="C11" s="421">
        <v>2014</v>
      </c>
      <c r="D11" s="422"/>
      <c r="E11" s="422"/>
      <c r="F11" s="422"/>
      <c r="G11" s="423"/>
    </row>
    <row r="12" spans="2:7">
      <c r="B12" s="66" t="s">
        <v>62</v>
      </c>
      <c r="C12" s="421" t="s">
        <v>63</v>
      </c>
      <c r="D12" s="422"/>
      <c r="E12" s="422"/>
      <c r="F12" s="422"/>
      <c r="G12" s="423"/>
    </row>
    <row r="13" spans="2:7">
      <c r="B13" s="66" t="s">
        <v>64</v>
      </c>
      <c r="C13" s="421" t="s">
        <v>65</v>
      </c>
      <c r="D13" s="422"/>
      <c r="E13" s="422"/>
      <c r="F13" s="422"/>
      <c r="G13" s="423"/>
    </row>
    <row r="14" spans="2:7">
      <c r="B14" s="66" t="s">
        <v>66</v>
      </c>
      <c r="C14" s="406" t="s">
        <v>67</v>
      </c>
      <c r="D14" s="407"/>
      <c r="E14" s="407"/>
      <c r="F14" s="407"/>
      <c r="G14" s="408"/>
    </row>
    <row r="15" spans="2:7">
      <c r="B15" s="66" t="s">
        <v>68</v>
      </c>
      <c r="C15" s="406" t="s">
        <v>69</v>
      </c>
      <c r="D15" s="407"/>
      <c r="E15" s="407"/>
      <c r="F15" s="407"/>
      <c r="G15" s="408"/>
    </row>
    <row r="16" spans="2:7">
      <c r="B16" s="66" t="s">
        <v>70</v>
      </c>
      <c r="C16" s="406" t="s">
        <v>71</v>
      </c>
      <c r="D16" s="407"/>
      <c r="E16" s="407"/>
      <c r="F16" s="407"/>
      <c r="G16" s="408"/>
    </row>
    <row r="17" spans="2:7">
      <c r="B17" s="66" t="s">
        <v>72</v>
      </c>
      <c r="C17" s="409" t="s">
        <v>73</v>
      </c>
      <c r="D17" s="407"/>
      <c r="E17" s="407"/>
      <c r="F17" s="407"/>
      <c r="G17" s="408"/>
    </row>
    <row r="18" spans="2:7">
      <c r="B18" s="66" t="s">
        <v>74</v>
      </c>
      <c r="C18" s="409" t="s">
        <v>75</v>
      </c>
      <c r="D18" s="410"/>
      <c r="E18" s="410"/>
      <c r="F18" s="410"/>
      <c r="G18" s="411"/>
    </row>
    <row r="19" spans="2:7">
      <c r="B19" s="66" t="s">
        <v>76</v>
      </c>
      <c r="C19" s="406" t="s">
        <v>77</v>
      </c>
      <c r="D19" s="407"/>
      <c r="E19" s="407"/>
      <c r="F19" s="407"/>
      <c r="G19" s="408"/>
    </row>
    <row r="20" spans="2:7" ht="17" thickBot="1">
      <c r="B20" s="67" t="s">
        <v>78</v>
      </c>
      <c r="C20" s="412" t="s">
        <v>79</v>
      </c>
      <c r="D20" s="413"/>
      <c r="E20" s="413"/>
      <c r="F20" s="413"/>
      <c r="G20" s="414"/>
    </row>
    <row r="21" spans="2:7">
      <c r="B21" s="18" t="s">
        <v>80</v>
      </c>
    </row>
    <row r="23" spans="2:7" ht="17" thickBot="1"/>
    <row r="24" spans="2:7" ht="17" thickBot="1">
      <c r="B24" s="40" t="s">
        <v>81</v>
      </c>
      <c r="C24" s="41" t="s">
        <v>82</v>
      </c>
    </row>
    <row r="25" spans="2:7">
      <c r="B25" s="42" t="s">
        <v>83</v>
      </c>
      <c r="C25" s="43">
        <v>927.33699999999999</v>
      </c>
    </row>
    <row r="26" spans="2:7">
      <c r="B26" s="44" t="s">
        <v>84</v>
      </c>
      <c r="C26" s="45">
        <v>447600</v>
      </c>
    </row>
    <row r="27" spans="2:7">
      <c r="B27" s="46" t="s">
        <v>85</v>
      </c>
      <c r="C27" s="47">
        <v>194000</v>
      </c>
    </row>
    <row r="28" spans="2:7" ht="17" thickBot="1">
      <c r="B28" s="48" t="s">
        <v>86</v>
      </c>
      <c r="C28" s="49">
        <v>107300</v>
      </c>
    </row>
    <row r="29" spans="2:7">
      <c r="B29" s="18" t="s">
        <v>87</v>
      </c>
    </row>
    <row r="30" spans="2:7">
      <c r="B30" s="18" t="s">
        <v>88</v>
      </c>
    </row>
    <row r="32" spans="2:7" ht="17" thickBot="1"/>
    <row r="33" spans="2:9" ht="17" thickBot="1">
      <c r="B33" s="401" t="s">
        <v>89</v>
      </c>
      <c r="C33" s="402"/>
      <c r="H33" s="401" t="s">
        <v>114</v>
      </c>
      <c r="I33" s="402"/>
    </row>
    <row r="34" spans="2:9" ht="17" thickBot="1">
      <c r="B34" s="50" t="s">
        <v>90</v>
      </c>
      <c r="C34" s="51" t="s">
        <v>91</v>
      </c>
      <c r="H34" s="59" t="s">
        <v>115</v>
      </c>
      <c r="I34" s="60" t="s">
        <v>116</v>
      </c>
    </row>
    <row r="35" spans="2:9">
      <c r="B35" s="52" t="s">
        <v>92</v>
      </c>
      <c r="C35" s="53">
        <v>604</v>
      </c>
      <c r="H35" s="52" t="s">
        <v>117</v>
      </c>
      <c r="I35" s="61">
        <v>773</v>
      </c>
    </row>
    <row r="36" spans="2:9">
      <c r="B36" s="54" t="s">
        <v>93</v>
      </c>
      <c r="C36" s="55">
        <v>490</v>
      </c>
      <c r="H36" s="54" t="s">
        <v>118</v>
      </c>
      <c r="I36" s="62">
        <v>433</v>
      </c>
    </row>
    <row r="37" spans="2:9">
      <c r="B37" s="54" t="s">
        <v>94</v>
      </c>
      <c r="C37" s="55">
        <v>452</v>
      </c>
      <c r="H37" s="54" t="s">
        <v>119</v>
      </c>
      <c r="I37" s="62">
        <v>295</v>
      </c>
    </row>
    <row r="38" spans="2:9">
      <c r="B38" s="54" t="s">
        <v>95</v>
      </c>
      <c r="C38" s="55">
        <v>443</v>
      </c>
      <c r="H38" s="54" t="s">
        <v>120</v>
      </c>
      <c r="I38" s="62">
        <v>250</v>
      </c>
    </row>
    <row r="39" spans="2:9">
      <c r="B39" s="54" t="s">
        <v>96</v>
      </c>
      <c r="C39" s="55">
        <v>438</v>
      </c>
      <c r="H39" s="54" t="s">
        <v>121</v>
      </c>
      <c r="I39" s="62">
        <v>221</v>
      </c>
    </row>
    <row r="40" spans="2:9">
      <c r="B40" s="54" t="s">
        <v>97</v>
      </c>
      <c r="C40" s="55">
        <v>391</v>
      </c>
      <c r="H40" s="54" t="s">
        <v>122</v>
      </c>
      <c r="I40" s="62">
        <v>218</v>
      </c>
    </row>
    <row r="41" spans="2:9">
      <c r="B41" s="54" t="s">
        <v>98</v>
      </c>
      <c r="C41" s="55">
        <v>351</v>
      </c>
      <c r="H41" s="54" t="s">
        <v>123</v>
      </c>
      <c r="I41" s="62">
        <v>183</v>
      </c>
    </row>
    <row r="42" spans="2:9">
      <c r="B42" s="54" t="s">
        <v>99</v>
      </c>
      <c r="C42" s="55">
        <v>340</v>
      </c>
      <c r="H42" s="54" t="s">
        <v>124</v>
      </c>
      <c r="I42" s="62">
        <v>181</v>
      </c>
    </row>
    <row r="43" spans="2:9">
      <c r="B43" s="54" t="s">
        <v>100</v>
      </c>
      <c r="C43" s="55">
        <v>327</v>
      </c>
      <c r="H43" s="54" t="s">
        <v>125</v>
      </c>
      <c r="I43" s="62">
        <v>175</v>
      </c>
    </row>
    <row r="44" spans="2:9">
      <c r="B44" s="54" t="s">
        <v>101</v>
      </c>
      <c r="C44" s="55">
        <v>325</v>
      </c>
      <c r="H44" s="54" t="s">
        <v>126</v>
      </c>
      <c r="I44" s="62">
        <v>175</v>
      </c>
    </row>
    <row r="45" spans="2:9">
      <c r="B45" s="54" t="s">
        <v>102</v>
      </c>
      <c r="C45" s="55">
        <v>315</v>
      </c>
      <c r="H45" s="54" t="s">
        <v>127</v>
      </c>
      <c r="I45" s="62">
        <v>163</v>
      </c>
    </row>
    <row r="46" spans="2:9">
      <c r="B46" s="54" t="s">
        <v>103</v>
      </c>
      <c r="C46" s="55">
        <v>314</v>
      </c>
      <c r="H46" s="54" t="s">
        <v>128</v>
      </c>
      <c r="I46" s="62">
        <v>159</v>
      </c>
    </row>
    <row r="47" spans="2:9">
      <c r="B47" s="54" t="s">
        <v>104</v>
      </c>
      <c r="C47" s="55">
        <v>301</v>
      </c>
      <c r="H47" s="54" t="s">
        <v>129</v>
      </c>
      <c r="I47" s="62">
        <v>145</v>
      </c>
    </row>
    <row r="48" spans="2:9">
      <c r="B48" s="54" t="s">
        <v>105</v>
      </c>
      <c r="C48" s="55">
        <v>299</v>
      </c>
      <c r="H48" s="54" t="s">
        <v>130</v>
      </c>
      <c r="I48" s="62">
        <v>140</v>
      </c>
    </row>
    <row r="49" spans="2:21">
      <c r="B49" s="54" t="s">
        <v>106</v>
      </c>
      <c r="C49" s="55">
        <v>299</v>
      </c>
      <c r="H49" s="54" t="s">
        <v>131</v>
      </c>
      <c r="I49" s="62">
        <v>119</v>
      </c>
    </row>
    <row r="50" spans="2:21">
      <c r="B50" s="54" t="s">
        <v>107</v>
      </c>
      <c r="C50" s="55">
        <v>291</v>
      </c>
      <c r="H50" s="54" t="s">
        <v>132</v>
      </c>
      <c r="I50" s="62">
        <v>113</v>
      </c>
    </row>
    <row r="51" spans="2:21">
      <c r="B51" s="54" t="s">
        <v>108</v>
      </c>
      <c r="C51" s="55">
        <v>290</v>
      </c>
      <c r="H51" s="54" t="s">
        <v>133</v>
      </c>
      <c r="I51" s="62">
        <v>94</v>
      </c>
    </row>
    <row r="52" spans="2:21">
      <c r="B52" s="54" t="s">
        <v>109</v>
      </c>
      <c r="C52" s="55">
        <v>289</v>
      </c>
      <c r="H52" s="54" t="s">
        <v>134</v>
      </c>
      <c r="I52" s="62">
        <v>93</v>
      </c>
    </row>
    <row r="53" spans="2:21">
      <c r="B53" s="54" t="s">
        <v>110</v>
      </c>
      <c r="C53" s="55">
        <v>284</v>
      </c>
      <c r="H53" s="54" t="s">
        <v>135</v>
      </c>
      <c r="I53" s="62">
        <v>92</v>
      </c>
    </row>
    <row r="54" spans="2:21" ht="17" thickBot="1">
      <c r="B54" s="56" t="s">
        <v>111</v>
      </c>
      <c r="C54" s="57">
        <v>282</v>
      </c>
      <c r="H54" s="56" t="s">
        <v>136</v>
      </c>
      <c r="I54" s="63">
        <v>84</v>
      </c>
    </row>
    <row r="55" spans="2:21">
      <c r="B55" s="2" t="s">
        <v>112</v>
      </c>
      <c r="H55" s="18" t="s">
        <v>137</v>
      </c>
    </row>
    <row r="56" spans="2:21">
      <c r="B56" s="58" t="s">
        <v>113</v>
      </c>
      <c r="H56" s="58" t="s">
        <v>138</v>
      </c>
    </row>
    <row r="58" spans="2:21" ht="17" thickBot="1"/>
    <row r="59" spans="2:21" ht="17" thickBot="1">
      <c r="B59" s="385"/>
      <c r="C59" s="386"/>
      <c r="D59" s="386"/>
      <c r="E59" s="386"/>
      <c r="F59" s="386"/>
      <c r="G59" s="386"/>
      <c r="H59" s="386"/>
      <c r="I59" s="386"/>
      <c r="J59" s="386"/>
      <c r="K59" s="386"/>
      <c r="L59" s="386"/>
      <c r="M59" s="386"/>
      <c r="N59" s="386"/>
      <c r="O59" s="386"/>
      <c r="P59" s="386"/>
      <c r="Q59" s="386"/>
      <c r="R59" s="386"/>
      <c r="S59" s="386"/>
      <c r="T59" s="386"/>
      <c r="U59" s="387"/>
    </row>
  </sheetData>
  <mergeCells count="16">
    <mergeCell ref="B33:C33"/>
    <mergeCell ref="H33:I33"/>
    <mergeCell ref="B8:G8"/>
    <mergeCell ref="B59:U59"/>
    <mergeCell ref="C15:G15"/>
    <mergeCell ref="C16:G16"/>
    <mergeCell ref="C17:G17"/>
    <mergeCell ref="C18:G18"/>
    <mergeCell ref="C19:G19"/>
    <mergeCell ref="C20:G20"/>
    <mergeCell ref="C9:G9"/>
    <mergeCell ref="C10:G10"/>
    <mergeCell ref="C11:G11"/>
    <mergeCell ref="C12:G12"/>
    <mergeCell ref="C13:G13"/>
    <mergeCell ref="C14:G14"/>
  </mergeCells>
  <hyperlinks>
    <hyperlink ref="C28" r:id="rId1" tooltip="107,337" display="https://twitter.com/swiggy_in/followers" xr:uid="{887B5D7A-9AD0-B04F-AA43-DC0430EDB03A}"/>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B5CFE-43BD-0E4C-98A1-6615E4B31BAC}">
  <sheetPr>
    <tabColor theme="5"/>
  </sheetPr>
  <dimension ref="B10:U67"/>
  <sheetViews>
    <sheetView topLeftCell="A68" zoomScale="116" workbookViewId="0">
      <selection activeCell="G51" sqref="G51"/>
    </sheetView>
  </sheetViews>
  <sheetFormatPr baseColWidth="10" defaultRowHeight="16"/>
  <cols>
    <col min="1" max="1" width="10.83203125" style="1"/>
    <col min="2" max="2" width="32.83203125" style="1" customWidth="1"/>
    <col min="3" max="7" width="10.83203125" style="1"/>
    <col min="8" max="8" width="32.83203125" style="1" customWidth="1"/>
    <col min="9" max="16384" width="10.83203125" style="1"/>
  </cols>
  <sheetData>
    <row r="10" spans="2:6" ht="17" thickBot="1"/>
    <row r="11" spans="2:6" ht="17" thickBot="1">
      <c r="B11" s="424" t="s">
        <v>141</v>
      </c>
      <c r="C11" s="425"/>
      <c r="D11" s="425"/>
      <c r="E11" s="425"/>
      <c r="F11" s="426"/>
    </row>
    <row r="12" spans="2:6" ht="17" thickBot="1">
      <c r="B12" s="68" t="s">
        <v>142</v>
      </c>
      <c r="C12" s="69" t="s">
        <v>143</v>
      </c>
      <c r="D12" s="69" t="s">
        <v>144</v>
      </c>
      <c r="E12" s="69" t="s">
        <v>145</v>
      </c>
      <c r="F12" s="70" t="s">
        <v>146</v>
      </c>
    </row>
    <row r="13" spans="2:6">
      <c r="B13" s="42" t="s">
        <v>147</v>
      </c>
      <c r="C13" s="71" t="s">
        <v>148</v>
      </c>
      <c r="D13" s="72" t="s">
        <v>149</v>
      </c>
      <c r="E13" s="72" t="s">
        <v>150</v>
      </c>
      <c r="F13" s="73" t="s">
        <v>151</v>
      </c>
    </row>
    <row r="14" spans="2:6">
      <c r="B14" s="74" t="s">
        <v>152</v>
      </c>
      <c r="C14" s="75"/>
      <c r="D14" s="76">
        <v>202.55</v>
      </c>
      <c r="E14" s="76">
        <v>5.17</v>
      </c>
      <c r="F14" s="77">
        <v>2.0299999999999998</v>
      </c>
    </row>
    <row r="15" spans="2:6">
      <c r="B15" s="44" t="s">
        <v>153</v>
      </c>
      <c r="C15" s="75"/>
      <c r="D15" s="78"/>
      <c r="E15" s="79" t="s">
        <v>154</v>
      </c>
      <c r="F15" s="80"/>
    </row>
    <row r="16" spans="2:6">
      <c r="B16" s="44" t="s">
        <v>155</v>
      </c>
      <c r="C16" s="75"/>
      <c r="D16" s="78"/>
      <c r="E16" s="79" t="s">
        <v>150</v>
      </c>
      <c r="F16" s="80"/>
    </row>
    <row r="17" spans="2:6">
      <c r="B17" s="74" t="s">
        <v>156</v>
      </c>
      <c r="C17" s="75"/>
      <c r="D17" s="78"/>
      <c r="E17" s="76">
        <v>1</v>
      </c>
      <c r="F17" s="80"/>
    </row>
    <row r="18" spans="2:6">
      <c r="B18" s="44" t="s">
        <v>157</v>
      </c>
      <c r="C18" s="75"/>
      <c r="D18" s="78"/>
      <c r="E18" s="78"/>
      <c r="F18" s="81" t="s">
        <v>150</v>
      </c>
    </row>
    <row r="19" spans="2:6">
      <c r="B19" s="44" t="s">
        <v>158</v>
      </c>
      <c r="C19" s="75"/>
      <c r="D19" s="79" t="s">
        <v>159</v>
      </c>
      <c r="E19" s="79" t="s">
        <v>160</v>
      </c>
      <c r="F19" s="81" t="s">
        <v>161</v>
      </c>
    </row>
    <row r="20" spans="2:6">
      <c r="B20" s="44" t="s">
        <v>162</v>
      </c>
      <c r="C20" s="75"/>
      <c r="D20" s="79" t="s">
        <v>159</v>
      </c>
      <c r="E20" s="79" t="s">
        <v>160</v>
      </c>
      <c r="F20" s="81" t="s">
        <v>163</v>
      </c>
    </row>
    <row r="21" spans="2:6">
      <c r="B21" s="44" t="s">
        <v>164</v>
      </c>
      <c r="C21" s="75"/>
      <c r="D21" s="79" t="s">
        <v>165</v>
      </c>
      <c r="E21" s="79" t="s">
        <v>166</v>
      </c>
      <c r="F21" s="80"/>
    </row>
    <row r="22" spans="2:6">
      <c r="B22" s="44" t="s">
        <v>167</v>
      </c>
      <c r="C22" s="75"/>
      <c r="D22" s="78"/>
      <c r="E22" s="79" t="s">
        <v>168</v>
      </c>
      <c r="F22" s="80"/>
    </row>
    <row r="23" spans="2:6">
      <c r="B23" s="44" t="s">
        <v>169</v>
      </c>
      <c r="C23" s="75"/>
      <c r="D23" s="79" t="s">
        <v>170</v>
      </c>
      <c r="E23" s="79" t="s">
        <v>171</v>
      </c>
      <c r="F23" s="80"/>
    </row>
    <row r="24" spans="2:6" ht="17" thickBot="1">
      <c r="B24" s="48" t="s">
        <v>172</v>
      </c>
      <c r="C24" s="82"/>
      <c r="D24" s="83" t="s">
        <v>170</v>
      </c>
      <c r="E24" s="83" t="s">
        <v>171</v>
      </c>
      <c r="F24" s="84" t="s">
        <v>173</v>
      </c>
    </row>
    <row r="25" spans="2:6">
      <c r="B25" s="96" t="s">
        <v>223</v>
      </c>
    </row>
    <row r="27" spans="2:6" ht="17" thickBot="1"/>
    <row r="28" spans="2:6" ht="17" thickBot="1">
      <c r="B28" s="401" t="s">
        <v>174</v>
      </c>
      <c r="C28" s="427"/>
      <c r="D28" s="427"/>
      <c r="E28" s="402"/>
    </row>
    <row r="29" spans="2:6" ht="17" thickBot="1">
      <c r="B29" s="85" t="s">
        <v>142</v>
      </c>
      <c r="C29" s="86" t="s">
        <v>143</v>
      </c>
      <c r="D29" s="87" t="s">
        <v>144</v>
      </c>
      <c r="E29" s="88" t="s">
        <v>145</v>
      </c>
    </row>
    <row r="30" spans="2:6">
      <c r="B30" s="89" t="s">
        <v>175</v>
      </c>
      <c r="C30" s="90"/>
      <c r="D30" s="91" t="s">
        <v>176</v>
      </c>
      <c r="E30" s="92" t="s">
        <v>177</v>
      </c>
    </row>
    <row r="31" spans="2:6">
      <c r="B31" s="93" t="s">
        <v>178</v>
      </c>
      <c r="C31" s="75"/>
      <c r="D31" s="79" t="s">
        <v>179</v>
      </c>
      <c r="E31" s="81" t="s">
        <v>180</v>
      </c>
    </row>
    <row r="32" spans="2:6">
      <c r="B32" s="93" t="s">
        <v>181</v>
      </c>
      <c r="C32" s="75"/>
      <c r="D32" s="78"/>
      <c r="E32" s="81" t="s">
        <v>182</v>
      </c>
    </row>
    <row r="33" spans="2:5">
      <c r="B33" s="93" t="s">
        <v>183</v>
      </c>
      <c r="C33" s="75"/>
      <c r="D33" s="79" t="s">
        <v>184</v>
      </c>
      <c r="E33" s="81" t="s">
        <v>185</v>
      </c>
    </row>
    <row r="34" spans="2:5">
      <c r="B34" s="93" t="s">
        <v>186</v>
      </c>
      <c r="C34" s="94" t="s">
        <v>187</v>
      </c>
      <c r="D34" s="79" t="s">
        <v>188</v>
      </c>
      <c r="E34" s="81" t="s">
        <v>189</v>
      </c>
    </row>
    <row r="35" spans="2:5">
      <c r="B35" s="93" t="s">
        <v>190</v>
      </c>
      <c r="C35" s="94" t="s">
        <v>191</v>
      </c>
      <c r="D35" s="79" t="s">
        <v>192</v>
      </c>
      <c r="E35" s="81" t="s">
        <v>193</v>
      </c>
    </row>
    <row r="36" spans="2:5">
      <c r="B36" s="93" t="s">
        <v>194</v>
      </c>
      <c r="C36" s="75"/>
      <c r="D36" s="79" t="s">
        <v>195</v>
      </c>
      <c r="E36" s="81" t="s">
        <v>196</v>
      </c>
    </row>
    <row r="37" spans="2:5">
      <c r="B37" s="93" t="s">
        <v>197</v>
      </c>
      <c r="C37" s="75"/>
      <c r="D37" s="79" t="s">
        <v>198</v>
      </c>
      <c r="E37" s="81" t="s">
        <v>199</v>
      </c>
    </row>
    <row r="38" spans="2:5">
      <c r="B38" s="93" t="s">
        <v>200</v>
      </c>
      <c r="C38" s="75"/>
      <c r="D38" s="79" t="s">
        <v>201</v>
      </c>
      <c r="E38" s="81" t="s">
        <v>202</v>
      </c>
    </row>
    <row r="39" spans="2:5">
      <c r="B39" s="93" t="s">
        <v>203</v>
      </c>
      <c r="C39" s="75"/>
      <c r="D39" s="78"/>
      <c r="E39" s="81" t="s">
        <v>204</v>
      </c>
    </row>
    <row r="40" spans="2:5">
      <c r="B40" s="93" t="s">
        <v>205</v>
      </c>
      <c r="C40" s="75"/>
      <c r="D40" s="79" t="s">
        <v>206</v>
      </c>
      <c r="E40" s="81" t="s">
        <v>207</v>
      </c>
    </row>
    <row r="41" spans="2:5">
      <c r="B41" s="93" t="s">
        <v>208</v>
      </c>
      <c r="C41" s="75"/>
      <c r="D41" s="78"/>
      <c r="E41" s="81" t="s">
        <v>204</v>
      </c>
    </row>
    <row r="42" spans="2:5">
      <c r="B42" s="93" t="s">
        <v>209</v>
      </c>
      <c r="C42" s="75"/>
      <c r="D42" s="79" t="s">
        <v>210</v>
      </c>
      <c r="E42" s="81" t="s">
        <v>211</v>
      </c>
    </row>
    <row r="43" spans="2:5">
      <c r="B43" s="93" t="s">
        <v>212</v>
      </c>
      <c r="C43" s="75"/>
      <c r="D43" s="79" t="s">
        <v>213</v>
      </c>
      <c r="E43" s="81" t="s">
        <v>214</v>
      </c>
    </row>
    <row r="44" spans="2:5">
      <c r="B44" s="93" t="s">
        <v>215</v>
      </c>
      <c r="C44" s="75"/>
      <c r="D44" s="79" t="s">
        <v>213</v>
      </c>
      <c r="E44" s="81" t="s">
        <v>214</v>
      </c>
    </row>
    <row r="45" spans="2:5">
      <c r="B45" s="93" t="s">
        <v>216</v>
      </c>
      <c r="C45" s="75"/>
      <c r="D45" s="78"/>
      <c r="E45" s="81" t="s">
        <v>217</v>
      </c>
    </row>
    <row r="46" spans="2:5">
      <c r="B46" s="93" t="s">
        <v>218</v>
      </c>
      <c r="C46" s="75"/>
      <c r="D46" s="78"/>
      <c r="E46" s="81" t="s">
        <v>219</v>
      </c>
    </row>
    <row r="47" spans="2:5" ht="17" thickBot="1">
      <c r="B47" s="95" t="s">
        <v>220</v>
      </c>
      <c r="C47" s="82"/>
      <c r="D47" s="83" t="s">
        <v>221</v>
      </c>
      <c r="E47" s="84" t="s">
        <v>222</v>
      </c>
    </row>
    <row r="48" spans="2:5">
      <c r="B48" s="96" t="s">
        <v>223</v>
      </c>
    </row>
    <row r="50" spans="2:4" ht="17" thickBot="1"/>
    <row r="51" spans="2:4" ht="17" thickBot="1">
      <c r="B51" s="428" t="s">
        <v>224</v>
      </c>
      <c r="C51" s="429"/>
      <c r="D51" s="430"/>
    </row>
    <row r="52" spans="2:4" ht="17" thickBot="1">
      <c r="B52" s="85" t="s">
        <v>142</v>
      </c>
      <c r="C52" s="86" t="s">
        <v>144</v>
      </c>
      <c r="D52" s="88" t="s">
        <v>145</v>
      </c>
    </row>
    <row r="53" spans="2:4">
      <c r="B53" s="97" t="s">
        <v>172</v>
      </c>
      <c r="C53" s="98" t="s">
        <v>170</v>
      </c>
      <c r="D53" s="73" t="s">
        <v>171</v>
      </c>
    </row>
    <row r="54" spans="2:4">
      <c r="B54" s="44" t="s">
        <v>225</v>
      </c>
      <c r="C54" s="99" t="s">
        <v>165</v>
      </c>
      <c r="D54" s="81" t="s">
        <v>226</v>
      </c>
    </row>
    <row r="55" spans="2:4">
      <c r="B55" s="44" t="s">
        <v>178</v>
      </c>
      <c r="C55" s="99" t="s">
        <v>227</v>
      </c>
      <c r="D55" s="81" t="s">
        <v>228</v>
      </c>
    </row>
    <row r="56" spans="2:4">
      <c r="B56" s="44" t="s">
        <v>181</v>
      </c>
      <c r="C56" s="100"/>
      <c r="D56" s="81" t="s">
        <v>229</v>
      </c>
    </row>
    <row r="57" spans="2:4">
      <c r="B57" s="44" t="s">
        <v>197</v>
      </c>
      <c r="C57" s="99" t="s">
        <v>230</v>
      </c>
      <c r="D57" s="81" t="s">
        <v>231</v>
      </c>
    </row>
    <row r="58" spans="2:4">
      <c r="B58" s="44" t="s">
        <v>232</v>
      </c>
      <c r="C58" s="99" t="s">
        <v>233</v>
      </c>
      <c r="D58" s="81" t="s">
        <v>234</v>
      </c>
    </row>
    <row r="59" spans="2:4">
      <c r="B59" s="44" t="s">
        <v>235</v>
      </c>
      <c r="C59" s="99" t="s">
        <v>236</v>
      </c>
      <c r="D59" s="81" t="s">
        <v>237</v>
      </c>
    </row>
    <row r="60" spans="2:4">
      <c r="B60" s="44" t="s">
        <v>238</v>
      </c>
      <c r="C60" s="99" t="s">
        <v>171</v>
      </c>
      <c r="D60" s="81" t="s">
        <v>239</v>
      </c>
    </row>
    <row r="61" spans="2:4">
      <c r="B61" s="44" t="s">
        <v>240</v>
      </c>
      <c r="C61" s="99" t="s">
        <v>241</v>
      </c>
      <c r="D61" s="80"/>
    </row>
    <row r="62" spans="2:4">
      <c r="B62" s="44" t="s">
        <v>242</v>
      </c>
      <c r="C62" s="99" t="s">
        <v>243</v>
      </c>
      <c r="D62" s="81" t="s">
        <v>161</v>
      </c>
    </row>
    <row r="63" spans="2:4" ht="17" thickBot="1">
      <c r="B63" s="48" t="s">
        <v>244</v>
      </c>
      <c r="C63" s="101" t="s">
        <v>245</v>
      </c>
      <c r="D63" s="84">
        <v>219</v>
      </c>
    </row>
    <row r="64" spans="2:4">
      <c r="B64" s="58" t="s">
        <v>223</v>
      </c>
    </row>
    <row r="66" spans="2:21" ht="17" thickBot="1"/>
    <row r="67" spans="2:21" ht="17" thickBot="1">
      <c r="B67" s="385"/>
      <c r="C67" s="386"/>
      <c r="D67" s="386"/>
      <c r="E67" s="386"/>
      <c r="F67" s="386"/>
      <c r="G67" s="386"/>
      <c r="H67" s="386"/>
      <c r="I67" s="386"/>
      <c r="J67" s="386"/>
      <c r="K67" s="386"/>
      <c r="L67" s="386"/>
      <c r="M67" s="386"/>
      <c r="N67" s="386"/>
      <c r="O67" s="386"/>
      <c r="P67" s="386"/>
      <c r="Q67" s="386"/>
      <c r="R67" s="386"/>
      <c r="S67" s="386"/>
      <c r="T67" s="386"/>
      <c r="U67" s="387"/>
    </row>
  </sheetData>
  <mergeCells count="4">
    <mergeCell ref="B11:F11"/>
    <mergeCell ref="B28:E28"/>
    <mergeCell ref="B51:D51"/>
    <mergeCell ref="B67:U67"/>
  </mergeCells>
  <hyperlinks>
    <hyperlink ref="E47" r:id="rId1" display="https://craft.co/swiggy/source-markers/document/119319?highlight_text=1.7001452612423829" xr:uid="{C4828785-C2B4-AF4F-9C3E-25086085C45E}"/>
    <hyperlink ref="D47" r:id="rId2" display="https://craft.co/swiggy/source-markers/document/119319?highlight_text=1.101456217643379" xr:uid="{CF1D2365-0321-A540-B250-7986CE3BF9C1}"/>
    <hyperlink ref="E46" r:id="rId3" display="https://craft.co/swiggy/source-markers/document/119319?highlight_text=0.15010433378564128" xr:uid="{4B21FE4E-6702-3847-BC01-5537A340BCF3}"/>
    <hyperlink ref="E45" r:id="rId4" display="https://craft.co/swiggy/source-markers/document/119319?highlight_text=0.25519917177760293" xr:uid="{84EEFD22-F934-344C-826F-BF091BF3E69A}"/>
    <hyperlink ref="E44" r:id="rId5" display="https://craft.co/swiggy/source-markers/document/119319?highlight_text=1413365304" xr:uid="{4DA4BFBF-352A-8548-BFB6-C5E82C9970A4}"/>
    <hyperlink ref="D44" r:id="rId6" display="https://craft.co/swiggy/source-markers/document/119319?highlight_text=2004960600" xr:uid="{02E80A1E-4122-CB48-9914-B0AF7C09198C}"/>
    <hyperlink ref="E43" r:id="rId7" display="https://craft.co/swiggy/source-markers/document/119319?highlight_text=1410390814" xr:uid="{35CC8E7D-858A-A846-A033-AD8D7F7BCDE2}"/>
    <hyperlink ref="D43" r:id="rId8" display="https://craft.co/swiggy/source-markers/document/119319?highlight_text=2002474560" xr:uid="{10D37C4D-D950-4941-A3A3-9448EE920FEF}"/>
    <hyperlink ref="E42" r:id="rId9" display="https://craft.co/swiggy/source-markers/document/119319?highlight_text=2974490" xr:uid="{E98D8293-39EC-F94D-A92C-59F29514B3F8}"/>
    <hyperlink ref="D42" r:id="rId10" display="https://craft.co/swiggy/source-markers/document/119319?highlight_text=2486040" xr:uid="{B80EA71D-6BAB-F448-9C4D-0F4232CADE1E}"/>
    <hyperlink ref="E41" r:id="rId11" display="https://craft.co/swiggy/source-markers/document/119319?highlight_text=360689655" xr:uid="{58CF7B2D-1D8A-484F-A233-250B17BA353D}"/>
    <hyperlink ref="E40" r:id="rId12" display="https://craft.co/swiggy/source-markers/document/119319?highlight_text=382916634" xr:uid="{A3C90497-B3FE-D84E-9F05-5434D63A50C2}"/>
    <hyperlink ref="D40" r:id="rId13" display="https://craft.co/swiggy/source-markers/document/119319?highlight_text=8602967" xr:uid="{7B7D1F4A-D269-8A4A-85AD-A075D7241480}"/>
    <hyperlink ref="E39" r:id="rId14" display="https://craft.co/swiggy/source-markers/document/119319?highlight_text=360689655" xr:uid="{3913787A-F2D8-4F42-ABF8-A4716B339E52}"/>
    <hyperlink ref="E38" r:id="rId15" display="https://craft.co/swiggy/source-markers/document/119319?highlight_text=606644386" xr:uid="{6E2181E5-49AC-8642-9444-D7103D3A66B7}"/>
    <hyperlink ref="D38" r:id="rId16" display="https://craft.co/swiggy/source-markers/document/119319?highlight_text=194812752" xr:uid="{F60861DC-F2CD-CD40-8637-9B82E314DD22}"/>
    <hyperlink ref="E37" r:id="rId17" display="https://craft.co/swiggy/source-markers/document/119319?highlight_text=241670342" xr:uid="{0A59C3E4-0FC4-0843-B9F4-88AA9BF4CAD0}"/>
    <hyperlink ref="D37" r:id="rId18" display="https://craft.co/swiggy/source-markers/document/119319?highlight_text=75609538" xr:uid="{297F6924-5DF4-0542-A68F-181387DB7CF5}"/>
    <hyperlink ref="E36" r:id="rId19" display="https://craft.co/swiggy/source-markers/document/119319?highlight_text=2402926324" xr:uid="{ECBCC207-5B67-D74A-BDE7-A98CDEA0C943}"/>
    <hyperlink ref="D36" r:id="rId20" display="https://craft.co/swiggy/source-markers/document/119319?highlight_text=2208376319" xr:uid="{95B0DEFA-4C00-DF46-80B3-F86BF895F0C9}"/>
    <hyperlink ref="E35" r:id="rId21" display="https://craft.co/swiggy/source-markers/document/119319?highlight_text=7666812" xr:uid="{7B5F6BAD-0E99-064E-8C17-49DE6C02CCCA}"/>
    <hyperlink ref="D35" r:id="rId22" display="https://craft.co/swiggy/source-markers/document/119319?highlight_text=7804154" xr:uid="{B7CC7AEF-A403-9F4C-A8CC-9B1BEB4184A5}"/>
    <hyperlink ref="C35" r:id="rId23" display="https://craft.co/swiggy/source-markers/document/119319?highlight_text=2865747" xr:uid="{68A423F0-AB80-3C44-8BC5-E4484BCE80AE}"/>
    <hyperlink ref="E34" r:id="rId24" display="https://craft.co/swiggy/source-markers/document/119319?highlight_text=111211136" xr:uid="{F9DB8B17-CC04-F142-B36B-0AE11F5C9A08}"/>
    <hyperlink ref="D34" r:id="rId25" display="https://craft.co/swiggy/source-markers/document/119319?highlight_text=66578185" xr:uid="{90D016D5-5319-124A-9762-743E9005D367}"/>
    <hyperlink ref="C34" r:id="rId26" display="https://craft.co/swiggy/source-markers/document/119319?highlight_text=5625506" xr:uid="{0885CBDE-AD9F-9C43-BCFD-183D3BF21649}"/>
    <hyperlink ref="E33" r:id="rId27" display="https://craft.co/swiggy/source-markers/document/119319?highlight_text=2254332094" xr:uid="{171D3973-A6C4-0B4A-A9AE-934690FEA01E}"/>
    <hyperlink ref="D33" r:id="rId28" display="https://craft.co/swiggy/source-markers/document/119319?highlight_text=2111118207" xr:uid="{1B3EC45B-CB84-1E41-9642-41A4BD2A7FF1}"/>
    <hyperlink ref="E32" r:id="rId29" display="https://craft.co/swiggy/source-markers/document/119319?highlight_text=479179" xr:uid="{831F94B3-BC76-5D41-A49F-934A446F37A9}"/>
    <hyperlink ref="E31" r:id="rId30" display="https://craft.co/swiggy/source-markers/document/119319?highlight_text=57914243" xr:uid="{9B5088E6-3B3E-2E40-A030-E4646CDBA22B}"/>
    <hyperlink ref="D31" r:id="rId31" display="https://craft.co/swiggy/source-markers/document/119319?highlight_text=37942460" xr:uid="{14321B09-A8E3-C54B-887E-720D03F7E348}"/>
    <hyperlink ref="E30" r:id="rId32" display="https://craft.co/swiggy/source-markers/document/119319?highlight_text=508550957" xr:uid="{00C83153-3EC9-FD46-AA64-8901F5C972D8}"/>
    <hyperlink ref="D30" r:id="rId33" display="https://craft.co/swiggy/source-markers/document/119319?highlight_text=38888749" xr:uid="{7E23204D-A0AC-CF46-ACA9-4DE1A185EC6B}"/>
    <hyperlink ref="F24" r:id="rId34" display="https://craft.co/swiggy/source-markers/311219?highlight_text=-3970" xr:uid="{1D3E0E7C-80B0-7F4B-9427-C5E9FA510F67}"/>
    <hyperlink ref="E24" r:id="rId35" display="https://craft.co/swiggy/source-markers/document/119322?highlight_text=-2051667138" xr:uid="{28C76533-4664-924B-B58A-CCBC4B43E911}"/>
    <hyperlink ref="D24" r:id="rId36" display="https://craft.co/swiggy/source-markers/document/119322?highlight_text=-1371806362" xr:uid="{49677309-987E-AD47-908A-7C11A48E591B}"/>
    <hyperlink ref="E23" r:id="rId37" display="https://craft.co/swiggy/source-markers/document/119322?highlight_text=-2051667138" xr:uid="{01E21560-B0C2-EB40-9021-87DC6DD9FAFB}"/>
    <hyperlink ref="D23" r:id="rId38" display="https://craft.co/swiggy/source-markers/document/119322?highlight_text=-1371806362" xr:uid="{2B94895D-675A-F941-AF20-98017E95CCAA}"/>
    <hyperlink ref="E22" r:id="rId39" display="https://craft.co/swiggy/source-markers/document/119322?highlight_text=18074949" xr:uid="{98B7AFB4-8E33-294D-95AA-5583D94771ED}"/>
    <hyperlink ref="E21" r:id="rId40" display="https://craft.co/swiggy/source-markers/document/119322?highlight_text=44984477" xr:uid="{06E8BEA8-CB3A-7441-97FC-00841557DAB3}"/>
    <hyperlink ref="D21" r:id="rId41" display="https://craft.co/swiggy/source-markers/document/119322?highlight_text=40778681" xr:uid="{6A3148C9-D7B3-6145-AA2B-7CAD1BD00CD7}"/>
    <hyperlink ref="F20" r:id="rId42" display="https://craft.co/swiggy/source-markers/311219?highlight_text=3440" xr:uid="{5FD1496A-E9E6-624A-8ACB-9CB2BB86F6CA}"/>
    <hyperlink ref="E20" r:id="rId43" display="https://craft.co/swiggy/source-markers/document/119322?highlight_text=922006481" xr:uid="{7D2ED81D-9A88-CE4C-A27A-602973087724}"/>
    <hyperlink ref="D20" r:id="rId44" display="https://craft.co/swiggy/source-markers/document/119322?highlight_text=535112069" xr:uid="{2FBFDD64-E4C1-7E49-B2F4-D9E3753A39FE}"/>
    <hyperlink ref="F19" r:id="rId45" display="https://craft.co/swiggy/source-markers/311219?highlight_text=1900" xr:uid="{EA6C7680-AA96-AF48-A5E9-A55819144A33}"/>
    <hyperlink ref="E19" r:id="rId46" display="https://craft.co/swiggy/source-markers/document/119322?highlight_text=922006481" xr:uid="{0D44AE91-C89D-9D43-981A-37D7723920E7}"/>
    <hyperlink ref="D19" r:id="rId47" display="https://craft.co/swiggy/source-markers/document/119322?highlight_text=535112069" xr:uid="{FE01A298-15A8-FA42-8FBD-A40D3A1F257E}"/>
    <hyperlink ref="F18" r:id="rId48" display="https://craft.co/swiggy/source-markers/311219?highlight_text=1540" xr:uid="{0A242666-0EE5-3440-A842-926DF0184B87}"/>
    <hyperlink ref="E17" r:id="rId49" display="https://craft.co/swiggy/source-markers/document/119322?highlight_text=0.996704308708193" xr:uid="{2004FC88-A409-F04B-B8E6-DBD3B17388AF}"/>
    <hyperlink ref="E16" r:id="rId50" display="https://craft.co/swiggy/source-markers/document/119322?highlight_text=1451916857" xr:uid="{2F9C9DDE-A248-4C4E-BBDB-B344C27AF7AB}"/>
    <hyperlink ref="E15" r:id="rId51" display="https://craft.co/swiggy/source-markers/document/119322?highlight_text=4800892" xr:uid="{1C8BAD53-FDD9-DD47-8D8A-F60AE0FFEA33}"/>
    <hyperlink ref="F14" r:id="rId52" display="https://craft.co/swiggy/source-markers/311219?highlight_text=2.0342185389271314" xr:uid="{465138D9-3744-B84C-AE2C-8F81DCB66901}"/>
    <hyperlink ref="E14" r:id="rId53" display="https://craft.co/swiggy/source-markers/document/119322?highlight_text=5.174734781798735" xr:uid="{2414E73A-3B6E-3F4B-B9F6-A34F941B0C23}"/>
    <hyperlink ref="D14" r:id="rId54" display="https://craft.co/swiggy/source-markers/document/119322?highlight_text=202.55120017256255" xr:uid="{0C3DD013-178E-0743-AAFA-A844ABB81C70}"/>
    <hyperlink ref="F13" r:id="rId55" display="https://craft.co/swiggy/source-markers/311219?highlight_text=4420" xr:uid="{517A1E26-354C-224D-B1B6-C8FBD76C1FD2}"/>
    <hyperlink ref="E13" r:id="rId56" display="https://craft.co/swiggy/source-markers/document/119322?highlight_text=1456717749" xr:uid="{47890151-3AD8-A248-A313-1E612E83090B}"/>
    <hyperlink ref="D13" r:id="rId57" display="https://craft.co/swiggy/source-markers/document/119322?highlight_text=235915841" xr:uid="{3F7F96E7-FEFD-3442-8C2D-9AA31CA9323A}"/>
    <hyperlink ref="C13" r:id="rId58" display="https://craft.co/swiggy/source-markers/119321?highlight_text=1159" xr:uid="{E908196D-EE66-CF4E-9607-C83AF7EADB45}"/>
    <hyperlink ref="C53" r:id="rId59" display="https://craft.co/swiggy/source-markers/document/119320?highlight_text=-1371806362" xr:uid="{0C4EB97D-049B-F543-8258-E782521E1909}"/>
    <hyperlink ref="D53" r:id="rId60" display="https://craft.co/swiggy/source-markers/document/119320?highlight_text=-2051667138" xr:uid="{19D57AC6-BEBD-874B-BCAC-9DF4692F1A46}"/>
    <hyperlink ref="C54" r:id="rId61" display="https://craft.co/swiggy/source-markers/document/119320?highlight_text=40778681" xr:uid="{15455FA1-2B9E-0449-912E-BDC6E19FA493}"/>
    <hyperlink ref="D54" r:id="rId62" display="https://craft.co/swiggy/source-markers/document/119320?highlight_text=64063783" xr:uid="{AE3BA225-56C7-094E-AC95-9E006F996985}"/>
    <hyperlink ref="C55" r:id="rId63" display="https://craft.co/swiggy/source-markers/document/119320?highlight_text=-37928686" xr:uid="{E25A728C-6501-C94D-BF10-4ACBA3F11573}"/>
    <hyperlink ref="D55" r:id="rId64" display="https://craft.co/swiggy/source-markers/document/119320?highlight_text=-19971783" xr:uid="{5909942A-7B22-E244-B2E2-B7D9E3999C2E}"/>
    <hyperlink ref="D56" r:id="rId65" display="https://craft.co/swiggy/source-markers/document/119320?highlight_text=-479179" xr:uid="{E6598470-1AD9-234F-B031-057478315316}"/>
    <hyperlink ref="C57" r:id="rId66" display="https://craft.co/swiggy/source-markers/document/119320?highlight_text=74696353" xr:uid="{2D1AAC7B-7703-E24A-B1D7-68D42B20F8B6}"/>
    <hyperlink ref="D57" r:id="rId67" display="https://craft.co/swiggy/source-markers/document/119320?highlight_text=166060804" xr:uid="{5171FDB1-D87A-A24A-A592-82E913B029AD}"/>
    <hyperlink ref="C58" r:id="rId68" display="https://craft.co/swiggy/source-markers/document/119320?highlight_text=-1255806221" xr:uid="{51DA1313-2DC0-874B-AD16-4A25F3859BC9}"/>
    <hyperlink ref="D58" r:id="rId69" display="https://craft.co/swiggy/source-markers/document/119320?highlight_text=-1880464301" xr:uid="{64D7A10F-B48C-2140-AAAB-44528255301B}"/>
    <hyperlink ref="C59" r:id="rId70" display="https://craft.co/swiggy/source-markers/document/119320?highlight_text=115444849" xr:uid="{16A1111E-951E-9D46-A975-FD0ACCE31C9C}"/>
    <hyperlink ref="D59" r:id="rId71" display="https://craft.co/swiggy/source-markers/document/119320?highlight_text=98030483" xr:uid="{10DE4898-E71B-1E40-9A7E-B64826A9512C}"/>
    <hyperlink ref="C60" r:id="rId72" display="https://craft.co/swiggy/source-markers/document/119320?highlight_text=-2059351085" xr:uid="{D7AA3E97-C532-3A4A-A511-294F22077DF6}"/>
    <hyperlink ref="D60" r:id="rId73" display="https://craft.co/swiggy/source-markers/document/119320?highlight_text=172451268" xr:uid="{C6FEF2D7-80AE-4341-B370-54F2A72ECA67}"/>
    <hyperlink ref="C61" r:id="rId74" display="https://craft.co/swiggy/source-markers/document/119320?highlight_text=1" xr:uid="{634E0DC2-C337-964A-8984-E44CD36BAE37}"/>
    <hyperlink ref="C62" r:id="rId75" display="https://craft.co/swiggy/source-markers/document/119320?highlight_text=3317531775" xr:uid="{305B171D-B48D-B344-8AD2-84EA83022F7A}"/>
    <hyperlink ref="D62" r:id="rId76" display="https://craft.co/swiggy/source-markers/document/119320?highlight_text=1927671497" xr:uid="{D1F6FDF6-3B83-1642-A53E-B4538057D58C}"/>
    <hyperlink ref="C63" r:id="rId77" display="https://craft.co/swiggy/source-markers/document/119320?highlight_text=2374469" xr:uid="{99A2D77D-1A59-CB48-91A3-5E11F99FAF94}"/>
    <hyperlink ref="D63" r:id="rId78" display="https://craft.co/swiggy/source-markers/document/119320?highlight_text=219658464" xr:uid="{282DF1BF-8421-A74D-804F-3C84E403F1D9}"/>
  </hyperlinks>
  <pageMargins left="0.7" right="0.7" top="0.75" bottom="0.75" header="0.3" footer="0.3"/>
  <drawing r:id="rId7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1D368-019C-8E43-ACB3-35C6BB56CAAA}">
  <sheetPr>
    <tabColor theme="5"/>
  </sheetPr>
  <dimension ref="B9:U54"/>
  <sheetViews>
    <sheetView workbookViewId="0">
      <selection activeCell="B54" sqref="B54:U54"/>
    </sheetView>
  </sheetViews>
  <sheetFormatPr baseColWidth="10" defaultRowHeight="16"/>
  <cols>
    <col min="1" max="1" width="10.83203125" style="1"/>
    <col min="2" max="2" width="22.5" style="1" customWidth="1"/>
    <col min="3" max="3" width="18.83203125" style="1" customWidth="1"/>
    <col min="4" max="4" width="24.1640625" style="1" customWidth="1"/>
    <col min="5" max="5" width="19" style="1" customWidth="1"/>
    <col min="6" max="6" width="13" style="1" customWidth="1"/>
    <col min="7" max="7" width="23.5" style="1" customWidth="1"/>
    <col min="8" max="16384" width="10.83203125" style="1"/>
  </cols>
  <sheetData>
    <row r="9" spans="2:7" ht="17" thickBot="1"/>
    <row r="10" spans="2:7" ht="17" thickBot="1">
      <c r="B10" s="431" t="s">
        <v>246</v>
      </c>
      <c r="C10" s="432"/>
      <c r="D10" s="432"/>
      <c r="E10" s="432"/>
      <c r="F10" s="432"/>
      <c r="G10" s="433"/>
    </row>
    <row r="11" spans="2:7" ht="17" thickBot="1">
      <c r="B11" s="102" t="s">
        <v>247</v>
      </c>
      <c r="C11" s="103" t="s">
        <v>248</v>
      </c>
      <c r="D11" s="104" t="s">
        <v>116</v>
      </c>
      <c r="E11" s="104" t="s">
        <v>64</v>
      </c>
      <c r="F11" s="104" t="s">
        <v>249</v>
      </c>
      <c r="G11" s="51" t="s">
        <v>250</v>
      </c>
    </row>
    <row r="12" spans="2:7">
      <c r="B12" s="42" t="s">
        <v>251</v>
      </c>
      <c r="C12" s="90">
        <v>2014</v>
      </c>
      <c r="D12" s="105" t="s">
        <v>71</v>
      </c>
      <c r="E12" s="105" t="s">
        <v>65</v>
      </c>
      <c r="F12" s="106">
        <v>11746</v>
      </c>
      <c r="G12" s="107" t="s">
        <v>252</v>
      </c>
    </row>
    <row r="13" spans="2:7">
      <c r="B13" s="44" t="s">
        <v>253</v>
      </c>
      <c r="C13" s="75">
        <v>2013</v>
      </c>
      <c r="D13" s="78" t="s">
        <v>254</v>
      </c>
      <c r="E13" s="78" t="s">
        <v>65</v>
      </c>
      <c r="F13" s="108">
        <v>3142</v>
      </c>
      <c r="G13" s="80" t="s">
        <v>255</v>
      </c>
    </row>
    <row r="14" spans="2:7">
      <c r="B14" s="44" t="s">
        <v>256</v>
      </c>
      <c r="C14" s="75">
        <v>2008</v>
      </c>
      <c r="D14" s="78" t="s">
        <v>254</v>
      </c>
      <c r="E14" s="78" t="s">
        <v>65</v>
      </c>
      <c r="F14" s="108">
        <v>7867</v>
      </c>
      <c r="G14" s="80" t="s">
        <v>257</v>
      </c>
    </row>
    <row r="15" spans="2:7">
      <c r="B15" s="44" t="s">
        <v>258</v>
      </c>
      <c r="C15" s="75" t="s">
        <v>259</v>
      </c>
      <c r="D15" s="78" t="s">
        <v>71</v>
      </c>
      <c r="E15" s="78" t="s">
        <v>65</v>
      </c>
      <c r="F15" s="108">
        <v>438</v>
      </c>
      <c r="G15" s="80" t="s">
        <v>260</v>
      </c>
    </row>
    <row r="16" spans="2:7">
      <c r="B16" s="44" t="s">
        <v>261</v>
      </c>
      <c r="C16" s="75">
        <v>2015</v>
      </c>
      <c r="D16" s="78" t="s">
        <v>262</v>
      </c>
      <c r="E16" s="78" t="s">
        <v>65</v>
      </c>
      <c r="F16" s="108">
        <v>1500</v>
      </c>
      <c r="G16" s="80">
        <v>714</v>
      </c>
    </row>
    <row r="17" spans="2:7">
      <c r="B17" s="44" t="s">
        <v>263</v>
      </c>
      <c r="C17" s="75">
        <v>2012</v>
      </c>
      <c r="D17" s="78" t="s">
        <v>264</v>
      </c>
      <c r="E17" s="78" t="s">
        <v>265</v>
      </c>
      <c r="F17" s="78" t="s">
        <v>259</v>
      </c>
      <c r="G17" s="80" t="s">
        <v>266</v>
      </c>
    </row>
    <row r="18" spans="2:7" ht="17" thickBot="1">
      <c r="B18" s="48" t="s">
        <v>267</v>
      </c>
      <c r="C18" s="82">
        <v>2014</v>
      </c>
      <c r="D18" s="109" t="s">
        <v>268</v>
      </c>
      <c r="E18" s="109" t="s">
        <v>265</v>
      </c>
      <c r="F18" s="109" t="s">
        <v>259</v>
      </c>
      <c r="G18" s="110" t="s">
        <v>269</v>
      </c>
    </row>
    <row r="19" spans="2:7">
      <c r="B19" s="18" t="s">
        <v>270</v>
      </c>
    </row>
    <row r="21" spans="2:7" ht="17" thickBot="1"/>
    <row r="22" spans="2:7" ht="17" thickBot="1">
      <c r="B22" s="434" t="s">
        <v>271</v>
      </c>
      <c r="C22" s="435"/>
      <c r="D22" s="436"/>
    </row>
    <row r="23" spans="2:7" ht="17" thickBot="1">
      <c r="B23" s="102" t="s">
        <v>247</v>
      </c>
      <c r="C23" s="103" t="s">
        <v>272</v>
      </c>
      <c r="D23" s="51" t="s">
        <v>273</v>
      </c>
    </row>
    <row r="24" spans="2:7">
      <c r="B24" s="42" t="s">
        <v>251</v>
      </c>
      <c r="C24" s="111" t="s">
        <v>274</v>
      </c>
      <c r="D24" s="112" t="s">
        <v>275</v>
      </c>
    </row>
    <row r="25" spans="2:7">
      <c r="B25" s="44" t="s">
        <v>253</v>
      </c>
      <c r="C25" s="113" t="s">
        <v>276</v>
      </c>
      <c r="D25" s="114" t="s">
        <v>259</v>
      </c>
    </row>
    <row r="26" spans="2:7">
      <c r="B26" s="44" t="s">
        <v>256</v>
      </c>
      <c r="C26" s="113" t="s">
        <v>259</v>
      </c>
      <c r="D26" s="114" t="s">
        <v>277</v>
      </c>
    </row>
    <row r="27" spans="2:7">
      <c r="B27" s="44" t="s">
        <v>258</v>
      </c>
      <c r="C27" s="113" t="s">
        <v>259</v>
      </c>
      <c r="D27" s="114" t="s">
        <v>259</v>
      </c>
    </row>
    <row r="28" spans="2:7">
      <c r="B28" s="44" t="s">
        <v>261</v>
      </c>
      <c r="C28" s="113" t="s">
        <v>278</v>
      </c>
      <c r="D28" s="114" t="s">
        <v>259</v>
      </c>
    </row>
    <row r="29" spans="2:7">
      <c r="B29" s="44" t="s">
        <v>263</v>
      </c>
      <c r="C29" s="113" t="s">
        <v>259</v>
      </c>
      <c r="D29" s="114" t="s">
        <v>259</v>
      </c>
    </row>
    <row r="30" spans="2:7" ht="17" thickBot="1">
      <c r="B30" s="48" t="s">
        <v>267</v>
      </c>
      <c r="C30" s="115" t="s">
        <v>279</v>
      </c>
      <c r="D30" s="116" t="s">
        <v>259</v>
      </c>
    </row>
    <row r="31" spans="2:7">
      <c r="B31" s="18" t="s">
        <v>270</v>
      </c>
    </row>
    <row r="33" spans="2:5" ht="17" thickBot="1"/>
    <row r="34" spans="2:5" ht="17" thickBot="1">
      <c r="B34" s="434" t="s">
        <v>296</v>
      </c>
      <c r="C34" s="435"/>
      <c r="D34" s="435"/>
      <c r="E34" s="436"/>
    </row>
    <row r="35" spans="2:5" ht="17" thickBot="1">
      <c r="B35" s="85" t="s">
        <v>247</v>
      </c>
      <c r="C35" s="117" t="s">
        <v>280</v>
      </c>
      <c r="D35" s="118" t="s">
        <v>281</v>
      </c>
      <c r="E35" s="118" t="s">
        <v>282</v>
      </c>
    </row>
    <row r="36" spans="2:5">
      <c r="B36" s="119" t="s">
        <v>251</v>
      </c>
      <c r="C36" s="120" t="s">
        <v>283</v>
      </c>
      <c r="D36" s="121" t="s">
        <v>284</v>
      </c>
      <c r="E36" s="122" t="s">
        <v>285</v>
      </c>
    </row>
    <row r="37" spans="2:5">
      <c r="B37" s="123" t="s">
        <v>253</v>
      </c>
      <c r="C37" s="124" t="s">
        <v>259</v>
      </c>
      <c r="D37" s="125" t="s">
        <v>259</v>
      </c>
      <c r="E37" s="114" t="s">
        <v>259</v>
      </c>
    </row>
    <row r="38" spans="2:5">
      <c r="B38" s="123" t="s">
        <v>256</v>
      </c>
      <c r="C38" s="124" t="s">
        <v>286</v>
      </c>
      <c r="D38" s="125" t="s">
        <v>259</v>
      </c>
      <c r="E38" s="114" t="s">
        <v>287</v>
      </c>
    </row>
    <row r="39" spans="2:5">
      <c r="B39" s="123" t="s">
        <v>258</v>
      </c>
      <c r="C39" s="124" t="s">
        <v>259</v>
      </c>
      <c r="D39" s="125" t="s">
        <v>259</v>
      </c>
      <c r="E39" s="114" t="s">
        <v>259</v>
      </c>
    </row>
    <row r="40" spans="2:5">
      <c r="B40" s="123" t="s">
        <v>261</v>
      </c>
      <c r="C40" s="124" t="s">
        <v>259</v>
      </c>
      <c r="D40" s="125" t="s">
        <v>288</v>
      </c>
      <c r="E40" s="114" t="s">
        <v>289</v>
      </c>
    </row>
    <row r="41" spans="2:5">
      <c r="B41" s="123" t="s">
        <v>263</v>
      </c>
      <c r="C41" s="124" t="s">
        <v>259</v>
      </c>
      <c r="D41" s="125" t="s">
        <v>259</v>
      </c>
      <c r="E41" s="114" t="s">
        <v>259</v>
      </c>
    </row>
    <row r="42" spans="2:5" ht="17" thickBot="1">
      <c r="B42" s="126" t="s">
        <v>267</v>
      </c>
      <c r="C42" s="127" t="s">
        <v>259</v>
      </c>
      <c r="D42" s="128" t="s">
        <v>259</v>
      </c>
      <c r="E42" s="116" t="s">
        <v>259</v>
      </c>
    </row>
    <row r="43" spans="2:5">
      <c r="B43" s="18" t="s">
        <v>270</v>
      </c>
    </row>
    <row r="45" spans="2:5" ht="17" thickBot="1"/>
    <row r="46" spans="2:5" ht="17" thickBot="1">
      <c r="B46" s="434" t="s">
        <v>295</v>
      </c>
      <c r="C46" s="435"/>
      <c r="D46" s="436"/>
    </row>
    <row r="47" spans="2:5" ht="17" thickBot="1">
      <c r="B47" s="102" t="s">
        <v>247</v>
      </c>
      <c r="C47" s="103" t="s">
        <v>290</v>
      </c>
      <c r="D47" s="51" t="s">
        <v>291</v>
      </c>
    </row>
    <row r="48" spans="2:5">
      <c r="B48" s="42" t="s">
        <v>251</v>
      </c>
      <c r="C48" s="90" t="s">
        <v>292</v>
      </c>
      <c r="D48" s="129">
        <v>43910</v>
      </c>
    </row>
    <row r="49" spans="2:21">
      <c r="B49" s="44" t="s">
        <v>256</v>
      </c>
      <c r="C49" s="75" t="s">
        <v>293</v>
      </c>
      <c r="D49" s="130">
        <v>43840</v>
      </c>
    </row>
    <row r="50" spans="2:21" ht="17" thickBot="1">
      <c r="B50" s="48" t="s">
        <v>263</v>
      </c>
      <c r="C50" s="82" t="s">
        <v>294</v>
      </c>
      <c r="D50" s="131">
        <v>42716</v>
      </c>
    </row>
    <row r="51" spans="2:21">
      <c r="B51" s="18" t="s">
        <v>297</v>
      </c>
    </row>
    <row r="53" spans="2:21" ht="17" thickBot="1"/>
    <row r="54" spans="2:21" ht="17" thickBot="1">
      <c r="B54" s="385"/>
      <c r="C54" s="386"/>
      <c r="D54" s="386"/>
      <c r="E54" s="386"/>
      <c r="F54" s="386"/>
      <c r="G54" s="386"/>
      <c r="H54" s="386"/>
      <c r="I54" s="386"/>
      <c r="J54" s="386"/>
      <c r="K54" s="386"/>
      <c r="L54" s="386"/>
      <c r="M54" s="386"/>
      <c r="N54" s="386"/>
      <c r="O54" s="386"/>
      <c r="P54" s="386"/>
      <c r="Q54" s="386"/>
      <c r="R54" s="386"/>
      <c r="S54" s="386"/>
      <c r="T54" s="386"/>
      <c r="U54" s="387"/>
    </row>
  </sheetData>
  <mergeCells count="5">
    <mergeCell ref="B10:G10"/>
    <mergeCell ref="B22:D22"/>
    <mergeCell ref="B34:E34"/>
    <mergeCell ref="B46:D46"/>
    <mergeCell ref="B54:U54"/>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D1206-2CF2-304F-B244-20A7DFED2C53}">
  <sheetPr>
    <tabColor theme="5"/>
  </sheetPr>
  <dimension ref="B9:U111"/>
  <sheetViews>
    <sheetView topLeftCell="A70" zoomScaleNormal="50" workbookViewId="0">
      <selection activeCell="B68" sqref="B68:U68"/>
    </sheetView>
  </sheetViews>
  <sheetFormatPr baseColWidth="10" defaultRowHeight="16"/>
  <cols>
    <col min="1" max="1" width="10.83203125" style="58"/>
    <col min="2" max="2" width="11.83203125" style="58" customWidth="1"/>
    <col min="3" max="3" width="23" style="58" customWidth="1"/>
    <col min="4" max="4" width="14.6640625" style="58" customWidth="1"/>
    <col min="5" max="5" width="18.5" style="58" customWidth="1"/>
    <col min="6" max="6" width="17" style="58" customWidth="1"/>
    <col min="7" max="16384" width="10.83203125" style="58"/>
  </cols>
  <sheetData>
    <row r="9" spans="2:5" ht="17" thickBot="1"/>
    <row r="10" spans="2:5">
      <c r="B10" s="437" t="s">
        <v>353</v>
      </c>
      <c r="C10" s="438"/>
      <c r="D10" s="438"/>
      <c r="E10" s="439"/>
    </row>
    <row r="11" spans="2:5">
      <c r="B11" s="207" t="s">
        <v>298</v>
      </c>
      <c r="C11" s="197" t="s">
        <v>299</v>
      </c>
      <c r="D11" s="197" t="s">
        <v>300</v>
      </c>
      <c r="E11" s="200" t="s">
        <v>301</v>
      </c>
    </row>
    <row r="12" spans="2:5">
      <c r="B12" s="201" t="s">
        <v>302</v>
      </c>
      <c r="C12" s="198">
        <v>12</v>
      </c>
      <c r="D12" s="198">
        <v>47</v>
      </c>
      <c r="E12" s="202">
        <v>24</v>
      </c>
    </row>
    <row r="13" spans="2:5">
      <c r="B13" s="201" t="s">
        <v>303</v>
      </c>
      <c r="C13" s="199">
        <v>14</v>
      </c>
      <c r="D13" s="199">
        <v>48</v>
      </c>
      <c r="E13" s="203">
        <v>21</v>
      </c>
    </row>
    <row r="14" spans="2:5">
      <c r="B14" s="201" t="s">
        <v>304</v>
      </c>
      <c r="C14" s="199">
        <v>15</v>
      </c>
      <c r="D14" s="199">
        <v>47</v>
      </c>
      <c r="E14" s="203">
        <v>22</v>
      </c>
    </row>
    <row r="15" spans="2:5">
      <c r="B15" s="201" t="s">
        <v>305</v>
      </c>
      <c r="C15" s="199">
        <v>18</v>
      </c>
      <c r="D15" s="199">
        <v>52</v>
      </c>
      <c r="E15" s="203">
        <v>24</v>
      </c>
    </row>
    <row r="16" spans="2:5">
      <c r="B16" s="201" t="s">
        <v>306</v>
      </c>
      <c r="C16" s="199">
        <v>20</v>
      </c>
      <c r="D16" s="199">
        <v>52</v>
      </c>
      <c r="E16" s="203">
        <v>23</v>
      </c>
    </row>
    <row r="17" spans="2:5">
      <c r="B17" s="201" t="s">
        <v>307</v>
      </c>
      <c r="C17" s="199">
        <v>20</v>
      </c>
      <c r="D17" s="199">
        <v>53</v>
      </c>
      <c r="E17" s="203">
        <v>23</v>
      </c>
    </row>
    <row r="18" spans="2:5">
      <c r="B18" s="201" t="s">
        <v>308</v>
      </c>
      <c r="C18" s="199">
        <v>21</v>
      </c>
      <c r="D18" s="199">
        <v>51</v>
      </c>
      <c r="E18" s="203">
        <v>24</v>
      </c>
    </row>
    <row r="19" spans="2:5">
      <c r="B19" s="201" t="s">
        <v>309</v>
      </c>
      <c r="C19" s="199">
        <v>21</v>
      </c>
      <c r="D19" s="199">
        <v>47</v>
      </c>
      <c r="E19" s="203">
        <v>21</v>
      </c>
    </row>
    <row r="20" spans="2:5">
      <c r="B20" s="201" t="s">
        <v>310</v>
      </c>
      <c r="C20" s="199">
        <v>22</v>
      </c>
      <c r="D20" s="199">
        <v>48</v>
      </c>
      <c r="E20" s="203">
        <v>21</v>
      </c>
    </row>
    <row r="21" spans="2:5">
      <c r="B21" s="201" t="s">
        <v>311</v>
      </c>
      <c r="C21" s="199">
        <v>20</v>
      </c>
      <c r="D21" s="199">
        <v>46</v>
      </c>
      <c r="E21" s="203">
        <v>20</v>
      </c>
    </row>
    <row r="22" spans="2:5">
      <c r="B22" s="201" t="s">
        <v>312</v>
      </c>
      <c r="C22" s="199">
        <v>24</v>
      </c>
      <c r="D22" s="199">
        <v>49</v>
      </c>
      <c r="E22" s="203">
        <v>24</v>
      </c>
    </row>
    <row r="23" spans="2:5">
      <c r="B23" s="201" t="s">
        <v>313</v>
      </c>
      <c r="C23" s="199">
        <v>25</v>
      </c>
      <c r="D23" s="199">
        <v>54</v>
      </c>
      <c r="E23" s="203">
        <v>25</v>
      </c>
    </row>
    <row r="24" spans="2:5">
      <c r="B24" s="201" t="s">
        <v>314</v>
      </c>
      <c r="C24" s="199">
        <v>24</v>
      </c>
      <c r="D24" s="199">
        <v>48</v>
      </c>
      <c r="E24" s="203">
        <v>21</v>
      </c>
    </row>
    <row r="25" spans="2:5">
      <c r="B25" s="201" t="s">
        <v>315</v>
      </c>
      <c r="C25" s="199">
        <v>22</v>
      </c>
      <c r="D25" s="199">
        <v>48</v>
      </c>
      <c r="E25" s="203">
        <v>19</v>
      </c>
    </row>
    <row r="26" spans="2:5">
      <c r="B26" s="201" t="s">
        <v>316</v>
      </c>
      <c r="C26" s="199">
        <v>23</v>
      </c>
      <c r="D26" s="199">
        <v>42</v>
      </c>
      <c r="E26" s="203">
        <v>17</v>
      </c>
    </row>
    <row r="27" spans="2:5">
      <c r="B27" s="201" t="s">
        <v>317</v>
      </c>
      <c r="C27" s="199">
        <v>24</v>
      </c>
      <c r="D27" s="199">
        <v>43</v>
      </c>
      <c r="E27" s="203">
        <v>18</v>
      </c>
    </row>
    <row r="28" spans="2:5">
      <c r="B28" s="201" t="s">
        <v>318</v>
      </c>
      <c r="C28" s="199">
        <v>27</v>
      </c>
      <c r="D28" s="199">
        <v>44</v>
      </c>
      <c r="E28" s="203">
        <v>17</v>
      </c>
    </row>
    <row r="29" spans="2:5">
      <c r="B29" s="201" t="s">
        <v>319</v>
      </c>
      <c r="C29" s="199">
        <v>27</v>
      </c>
      <c r="D29" s="199">
        <v>38</v>
      </c>
      <c r="E29" s="203">
        <v>17</v>
      </c>
    </row>
    <row r="30" spans="2:5">
      <c r="B30" s="201" t="s">
        <v>320</v>
      </c>
      <c r="C30" s="199">
        <v>27</v>
      </c>
      <c r="D30" s="199">
        <v>38</v>
      </c>
      <c r="E30" s="203">
        <v>17</v>
      </c>
    </row>
    <row r="31" spans="2:5">
      <c r="B31" s="201" t="s">
        <v>321</v>
      </c>
      <c r="C31" s="199">
        <v>26</v>
      </c>
      <c r="D31" s="199">
        <v>36</v>
      </c>
      <c r="E31" s="203">
        <v>16</v>
      </c>
    </row>
    <row r="32" spans="2:5">
      <c r="B32" s="201" t="s">
        <v>322</v>
      </c>
      <c r="C32" s="199">
        <v>30</v>
      </c>
      <c r="D32" s="199">
        <v>38</v>
      </c>
      <c r="E32" s="203">
        <v>18</v>
      </c>
    </row>
    <row r="33" spans="2:5">
      <c r="B33" s="201" t="s">
        <v>323</v>
      </c>
      <c r="C33" s="199">
        <v>31</v>
      </c>
      <c r="D33" s="199">
        <v>38</v>
      </c>
      <c r="E33" s="203">
        <v>18</v>
      </c>
    </row>
    <row r="34" spans="2:5">
      <c r="B34" s="201" t="s">
        <v>324</v>
      </c>
      <c r="C34" s="199">
        <v>33</v>
      </c>
      <c r="D34" s="199">
        <v>39</v>
      </c>
      <c r="E34" s="203">
        <v>16</v>
      </c>
    </row>
    <row r="35" spans="2:5">
      <c r="B35" s="201" t="s">
        <v>325</v>
      </c>
      <c r="C35" s="199">
        <v>35</v>
      </c>
      <c r="D35" s="199">
        <v>41</v>
      </c>
      <c r="E35" s="203">
        <v>15</v>
      </c>
    </row>
    <row r="36" spans="2:5">
      <c r="B36" s="201" t="s">
        <v>326</v>
      </c>
      <c r="C36" s="199">
        <v>39</v>
      </c>
      <c r="D36" s="199">
        <v>34</v>
      </c>
      <c r="E36" s="203">
        <v>12</v>
      </c>
    </row>
    <row r="37" spans="2:5">
      <c r="B37" s="201" t="s">
        <v>327</v>
      </c>
      <c r="C37" s="199">
        <v>41</v>
      </c>
      <c r="D37" s="199">
        <v>35</v>
      </c>
      <c r="E37" s="203">
        <v>11</v>
      </c>
    </row>
    <row r="38" spans="2:5">
      <c r="B38" s="201" t="s">
        <v>328</v>
      </c>
      <c r="C38" s="199">
        <v>42</v>
      </c>
      <c r="D38" s="199">
        <v>42</v>
      </c>
      <c r="E38" s="203">
        <v>10</v>
      </c>
    </row>
    <row r="39" spans="2:5">
      <c r="B39" s="201" t="s">
        <v>329</v>
      </c>
      <c r="C39" s="199">
        <v>54</v>
      </c>
      <c r="D39" s="199">
        <v>51</v>
      </c>
      <c r="E39" s="203">
        <v>9</v>
      </c>
    </row>
    <row r="40" spans="2:5">
      <c r="B40" s="201" t="s">
        <v>330</v>
      </c>
      <c r="C40" s="199">
        <v>61</v>
      </c>
      <c r="D40" s="199">
        <v>56</v>
      </c>
      <c r="E40" s="203">
        <v>9</v>
      </c>
    </row>
    <row r="41" spans="2:5">
      <c r="B41" s="201" t="s">
        <v>331</v>
      </c>
      <c r="C41" s="199">
        <v>58</v>
      </c>
      <c r="D41" s="199">
        <v>66</v>
      </c>
      <c r="E41" s="203">
        <v>9</v>
      </c>
    </row>
    <row r="42" spans="2:5">
      <c r="B42" s="201" t="s">
        <v>332</v>
      </c>
      <c r="C42" s="199">
        <v>60</v>
      </c>
      <c r="D42" s="199">
        <v>78</v>
      </c>
      <c r="E42" s="203">
        <v>10</v>
      </c>
    </row>
    <row r="43" spans="2:5">
      <c r="B43" s="201" t="s">
        <v>333</v>
      </c>
      <c r="C43" s="199">
        <v>58</v>
      </c>
      <c r="D43" s="199">
        <v>84</v>
      </c>
      <c r="E43" s="203">
        <v>18</v>
      </c>
    </row>
    <row r="44" spans="2:5">
      <c r="B44" s="201" t="s">
        <v>334</v>
      </c>
      <c r="C44" s="199">
        <v>53</v>
      </c>
      <c r="D44" s="199">
        <v>79</v>
      </c>
      <c r="E44" s="203">
        <v>38</v>
      </c>
    </row>
    <row r="45" spans="2:5">
      <c r="B45" s="201" t="s">
        <v>335</v>
      </c>
      <c r="C45" s="199">
        <v>57</v>
      </c>
      <c r="D45" s="199">
        <v>84</v>
      </c>
      <c r="E45" s="203">
        <v>32</v>
      </c>
    </row>
    <row r="46" spans="2:5">
      <c r="B46" s="201" t="s">
        <v>336</v>
      </c>
      <c r="C46" s="199">
        <v>76</v>
      </c>
      <c r="D46" s="199">
        <v>84</v>
      </c>
      <c r="E46" s="203">
        <v>14</v>
      </c>
    </row>
    <row r="47" spans="2:5">
      <c r="B47" s="201" t="s">
        <v>337</v>
      </c>
      <c r="C47" s="199">
        <v>76</v>
      </c>
      <c r="D47" s="199">
        <v>89</v>
      </c>
      <c r="E47" s="203">
        <v>9</v>
      </c>
    </row>
    <row r="48" spans="2:5">
      <c r="B48" s="201" t="s">
        <v>338</v>
      </c>
      <c r="C48" s="199">
        <v>69</v>
      </c>
      <c r="D48" s="199">
        <v>76</v>
      </c>
      <c r="E48" s="203">
        <v>7</v>
      </c>
    </row>
    <row r="49" spans="2:5">
      <c r="B49" s="201" t="s">
        <v>339</v>
      </c>
      <c r="C49" s="199">
        <v>71</v>
      </c>
      <c r="D49" s="199">
        <v>71</v>
      </c>
      <c r="E49" s="203">
        <v>5</v>
      </c>
    </row>
    <row r="50" spans="2:5">
      <c r="B50" s="201" t="s">
        <v>340</v>
      </c>
      <c r="C50" s="199">
        <v>71</v>
      </c>
      <c r="D50" s="199">
        <v>70</v>
      </c>
      <c r="E50" s="203">
        <v>3</v>
      </c>
    </row>
    <row r="51" spans="2:5">
      <c r="B51" s="201" t="s">
        <v>341</v>
      </c>
      <c r="C51" s="199">
        <v>76</v>
      </c>
      <c r="D51" s="199">
        <v>73</v>
      </c>
      <c r="E51" s="203">
        <v>3</v>
      </c>
    </row>
    <row r="52" spans="2:5">
      <c r="B52" s="201" t="s">
        <v>342</v>
      </c>
      <c r="C52" s="199">
        <v>79</v>
      </c>
      <c r="D52" s="199">
        <v>77</v>
      </c>
      <c r="E52" s="203">
        <v>2</v>
      </c>
    </row>
    <row r="53" spans="2:5">
      <c r="B53" s="201" t="s">
        <v>343</v>
      </c>
      <c r="C53" s="199">
        <v>77</v>
      </c>
      <c r="D53" s="199">
        <v>81</v>
      </c>
      <c r="E53" s="203">
        <v>2</v>
      </c>
    </row>
    <row r="54" spans="2:5">
      <c r="B54" s="201" t="s">
        <v>344</v>
      </c>
      <c r="C54" s="199">
        <v>73</v>
      </c>
      <c r="D54" s="199">
        <v>77</v>
      </c>
      <c r="E54" s="203">
        <v>1</v>
      </c>
    </row>
    <row r="55" spans="2:5">
      <c r="B55" s="201" t="s">
        <v>345</v>
      </c>
      <c r="C55" s="199">
        <v>80</v>
      </c>
      <c r="D55" s="199">
        <v>100</v>
      </c>
      <c r="E55" s="203">
        <v>1</v>
      </c>
    </row>
    <row r="56" spans="2:5">
      <c r="B56" s="201" t="s">
        <v>346</v>
      </c>
      <c r="C56" s="199">
        <v>80</v>
      </c>
      <c r="D56" s="199">
        <v>68</v>
      </c>
      <c r="E56" s="203">
        <v>1</v>
      </c>
    </row>
    <row r="57" spans="2:5">
      <c r="B57" s="201" t="s">
        <v>347</v>
      </c>
      <c r="C57" s="199">
        <v>81</v>
      </c>
      <c r="D57" s="199">
        <v>61</v>
      </c>
      <c r="E57" s="203">
        <v>1</v>
      </c>
    </row>
    <row r="58" spans="2:5">
      <c r="B58" s="201" t="s">
        <v>348</v>
      </c>
      <c r="C58" s="199">
        <v>78</v>
      </c>
      <c r="D58" s="199">
        <v>57</v>
      </c>
      <c r="E58" s="203">
        <v>1</v>
      </c>
    </row>
    <row r="59" spans="2:5">
      <c r="B59" s="201" t="s">
        <v>349</v>
      </c>
      <c r="C59" s="199">
        <v>76</v>
      </c>
      <c r="D59" s="199">
        <v>59</v>
      </c>
      <c r="E59" s="203">
        <v>1</v>
      </c>
    </row>
    <row r="60" spans="2:5">
      <c r="B60" s="201" t="s">
        <v>350</v>
      </c>
      <c r="C60" s="199">
        <v>64</v>
      </c>
      <c r="D60" s="199">
        <v>60</v>
      </c>
      <c r="E60" s="203">
        <v>1</v>
      </c>
    </row>
    <row r="61" spans="2:5">
      <c r="B61" s="201" t="s">
        <v>351</v>
      </c>
      <c r="C61" s="199">
        <v>62</v>
      </c>
      <c r="D61" s="199">
        <v>58</v>
      </c>
      <c r="E61" s="203">
        <v>1</v>
      </c>
    </row>
    <row r="62" spans="2:5" ht="17" thickBot="1">
      <c r="B62" s="204" t="s">
        <v>352</v>
      </c>
      <c r="C62" s="205">
        <v>62</v>
      </c>
      <c r="D62" s="205">
        <v>73</v>
      </c>
      <c r="E62" s="206">
        <v>1</v>
      </c>
    </row>
    <row r="63" spans="2:5">
      <c r="B63" s="96" t="s">
        <v>659</v>
      </c>
    </row>
    <row r="67" spans="2:21" ht="17" thickBot="1"/>
    <row r="68" spans="2:21" ht="17" thickBot="1">
      <c r="B68" s="440" t="s">
        <v>695</v>
      </c>
      <c r="C68" s="441"/>
      <c r="D68" s="441"/>
      <c r="E68" s="441"/>
      <c r="F68" s="441"/>
      <c r="G68" s="441"/>
      <c r="H68" s="441"/>
      <c r="I68" s="441"/>
      <c r="J68" s="441"/>
      <c r="K68" s="441"/>
      <c r="L68" s="441"/>
      <c r="M68" s="441"/>
      <c r="N68" s="441"/>
      <c r="O68" s="441"/>
      <c r="P68" s="441"/>
      <c r="Q68" s="441"/>
      <c r="R68" s="441"/>
      <c r="S68" s="441"/>
      <c r="T68" s="441"/>
      <c r="U68" s="442"/>
    </row>
    <row r="70" spans="2:21" ht="17" thickBot="1"/>
    <row r="71" spans="2:21">
      <c r="B71" s="437" t="s">
        <v>693</v>
      </c>
      <c r="C71" s="438"/>
      <c r="D71" s="213" t="s">
        <v>630</v>
      </c>
      <c r="E71" s="214" t="s">
        <v>646</v>
      </c>
      <c r="F71" s="142"/>
    </row>
    <row r="72" spans="2:21">
      <c r="B72" s="134" t="s">
        <v>694</v>
      </c>
      <c r="C72" s="211" t="s">
        <v>660</v>
      </c>
      <c r="D72" s="142">
        <v>0.69</v>
      </c>
      <c r="E72" s="208">
        <v>0.31</v>
      </c>
      <c r="F72" s="142"/>
    </row>
    <row r="73" spans="2:21">
      <c r="B73" s="134" t="s">
        <v>694</v>
      </c>
      <c r="C73" s="211" t="s">
        <v>661</v>
      </c>
      <c r="D73" s="142">
        <v>0.6</v>
      </c>
      <c r="E73" s="208">
        <v>0.4</v>
      </c>
      <c r="F73" s="142"/>
    </row>
    <row r="74" spans="2:21">
      <c r="B74" s="134" t="s">
        <v>694</v>
      </c>
      <c r="C74" s="211" t="s">
        <v>662</v>
      </c>
      <c r="D74" s="142">
        <v>0.56999999999999995</v>
      </c>
      <c r="E74" s="208">
        <v>0.43</v>
      </c>
      <c r="F74" s="142"/>
    </row>
    <row r="75" spans="2:21">
      <c r="B75" s="134" t="s">
        <v>694</v>
      </c>
      <c r="C75" s="211" t="s">
        <v>663</v>
      </c>
      <c r="D75" s="142">
        <v>0.57999999999999996</v>
      </c>
      <c r="E75" s="208">
        <v>0.42</v>
      </c>
      <c r="F75" s="142"/>
    </row>
    <row r="76" spans="2:21">
      <c r="B76" s="134" t="s">
        <v>694</v>
      </c>
      <c r="C76" s="211" t="s">
        <v>664</v>
      </c>
      <c r="D76" s="142">
        <v>0.41</v>
      </c>
      <c r="E76" s="208">
        <v>0.59</v>
      </c>
      <c r="F76" s="142"/>
    </row>
    <row r="77" spans="2:21">
      <c r="B77" s="134" t="s">
        <v>694</v>
      </c>
      <c r="C77" s="211" t="s">
        <v>665</v>
      </c>
      <c r="D77" s="142">
        <v>0.59</v>
      </c>
      <c r="E77" s="208">
        <v>0.41</v>
      </c>
      <c r="F77" s="142"/>
    </row>
    <row r="78" spans="2:21">
      <c r="B78" s="134" t="s">
        <v>694</v>
      </c>
      <c r="C78" s="211" t="s">
        <v>666</v>
      </c>
      <c r="D78" s="142">
        <v>0.77</v>
      </c>
      <c r="E78" s="208">
        <v>0.23</v>
      </c>
      <c r="F78" s="142"/>
    </row>
    <row r="79" spans="2:21">
      <c r="B79" s="134" t="s">
        <v>694</v>
      </c>
      <c r="C79" s="211" t="s">
        <v>667</v>
      </c>
      <c r="D79" s="142">
        <v>0.5</v>
      </c>
      <c r="E79" s="208">
        <v>0.5</v>
      </c>
      <c r="F79" s="142"/>
    </row>
    <row r="80" spans="2:21">
      <c r="B80" s="134" t="s">
        <v>694</v>
      </c>
      <c r="C80" s="211" t="s">
        <v>668</v>
      </c>
      <c r="D80" s="142">
        <v>0.64</v>
      </c>
      <c r="E80" s="208">
        <v>0.36</v>
      </c>
      <c r="F80" s="142"/>
    </row>
    <row r="81" spans="2:6">
      <c r="B81" s="134" t="s">
        <v>694</v>
      </c>
      <c r="C81" s="211" t="s">
        <v>669</v>
      </c>
      <c r="D81" s="142">
        <v>0.47</v>
      </c>
      <c r="E81" s="208">
        <v>0.53</v>
      </c>
      <c r="F81" s="142"/>
    </row>
    <row r="82" spans="2:6">
      <c r="B82" s="134" t="s">
        <v>694</v>
      </c>
      <c r="C82" s="211" t="s">
        <v>670</v>
      </c>
      <c r="D82" s="142">
        <v>0.38</v>
      </c>
      <c r="E82" s="208">
        <v>0.62</v>
      </c>
      <c r="F82" s="142"/>
    </row>
    <row r="83" spans="2:6">
      <c r="B83" s="134" t="s">
        <v>694</v>
      </c>
      <c r="C83" s="211" t="s">
        <v>671</v>
      </c>
      <c r="D83" s="142">
        <v>0.33</v>
      </c>
      <c r="E83" s="208">
        <v>0.67</v>
      </c>
      <c r="F83" s="142"/>
    </row>
    <row r="84" spans="2:6">
      <c r="B84" s="134" t="s">
        <v>694</v>
      </c>
      <c r="C84" s="211" t="s">
        <v>672</v>
      </c>
      <c r="D84" s="142">
        <v>0.51</v>
      </c>
      <c r="E84" s="208">
        <v>0.49</v>
      </c>
      <c r="F84" s="142"/>
    </row>
    <row r="85" spans="2:6">
      <c r="B85" s="134" t="s">
        <v>694</v>
      </c>
      <c r="C85" s="211" t="s">
        <v>673</v>
      </c>
      <c r="D85" s="142">
        <v>0.33</v>
      </c>
      <c r="E85" s="208">
        <v>0.67</v>
      </c>
      <c r="F85" s="142"/>
    </row>
    <row r="86" spans="2:6">
      <c r="B86" s="134" t="s">
        <v>694</v>
      </c>
      <c r="C86" s="211" t="s">
        <v>674</v>
      </c>
      <c r="D86" s="142">
        <v>0.46</v>
      </c>
      <c r="E86" s="208">
        <v>0.54</v>
      </c>
      <c r="F86" s="142"/>
    </row>
    <row r="87" spans="2:6">
      <c r="B87" s="134" t="s">
        <v>694</v>
      </c>
      <c r="C87" s="211" t="s">
        <v>675</v>
      </c>
      <c r="D87" s="142">
        <v>0.41</v>
      </c>
      <c r="E87" s="208">
        <v>0.59</v>
      </c>
      <c r="F87" s="142"/>
    </row>
    <row r="88" spans="2:6">
      <c r="B88" s="134" t="s">
        <v>694</v>
      </c>
      <c r="C88" s="211" t="s">
        <v>676</v>
      </c>
      <c r="D88" s="142">
        <v>0.47</v>
      </c>
      <c r="E88" s="208">
        <v>0.53</v>
      </c>
      <c r="F88" s="142"/>
    </row>
    <row r="89" spans="2:6">
      <c r="B89" s="134" t="s">
        <v>694</v>
      </c>
      <c r="C89" s="211" t="s">
        <v>677</v>
      </c>
      <c r="D89" s="142">
        <v>0.76</v>
      </c>
      <c r="E89" s="208">
        <v>0.24</v>
      </c>
      <c r="F89" s="142"/>
    </row>
    <row r="90" spans="2:6">
      <c r="B90" s="134" t="s">
        <v>694</v>
      </c>
      <c r="C90" s="211" t="s">
        <v>678</v>
      </c>
      <c r="D90" s="142">
        <v>0.62</v>
      </c>
      <c r="E90" s="208">
        <v>0.38</v>
      </c>
      <c r="F90" s="142"/>
    </row>
    <row r="91" spans="2:6">
      <c r="B91" s="134" t="s">
        <v>694</v>
      </c>
      <c r="C91" s="211" t="s">
        <v>679</v>
      </c>
      <c r="D91" s="142">
        <v>0.23</v>
      </c>
      <c r="E91" s="208">
        <v>0.77</v>
      </c>
      <c r="F91" s="142"/>
    </row>
    <row r="92" spans="2:6">
      <c r="B92" s="134" t="s">
        <v>694</v>
      </c>
      <c r="C92" s="211" t="s">
        <v>680</v>
      </c>
      <c r="D92" s="142">
        <v>0.56999999999999995</v>
      </c>
      <c r="E92" s="208">
        <v>0.43</v>
      </c>
      <c r="F92" s="142"/>
    </row>
    <row r="93" spans="2:6">
      <c r="B93" s="134" t="s">
        <v>694</v>
      </c>
      <c r="C93" s="211" t="s">
        <v>681</v>
      </c>
      <c r="D93" s="142">
        <v>0.47</v>
      </c>
      <c r="E93" s="208">
        <v>0.53</v>
      </c>
      <c r="F93" s="142"/>
    </row>
    <row r="94" spans="2:6">
      <c r="B94" s="134" t="s">
        <v>694</v>
      </c>
      <c r="C94" s="211" t="s">
        <v>682</v>
      </c>
      <c r="D94" s="142">
        <v>0.47</v>
      </c>
      <c r="E94" s="208">
        <v>0.53</v>
      </c>
      <c r="F94" s="142"/>
    </row>
    <row r="95" spans="2:6">
      <c r="B95" s="134" t="s">
        <v>694</v>
      </c>
      <c r="C95" s="211" t="s">
        <v>683</v>
      </c>
      <c r="D95" s="142">
        <v>0.43</v>
      </c>
      <c r="E95" s="208">
        <v>0.56999999999999995</v>
      </c>
      <c r="F95" s="142"/>
    </row>
    <row r="96" spans="2:6">
      <c r="B96" s="134" t="s">
        <v>694</v>
      </c>
      <c r="C96" s="211" t="s">
        <v>684</v>
      </c>
      <c r="D96" s="142">
        <v>0.26</v>
      </c>
      <c r="E96" s="208">
        <v>0.74</v>
      </c>
      <c r="F96" s="142"/>
    </row>
    <row r="97" spans="2:8">
      <c r="B97" s="134" t="s">
        <v>694</v>
      </c>
      <c r="C97" s="211" t="s">
        <v>685</v>
      </c>
      <c r="D97" s="142">
        <v>0.59</v>
      </c>
      <c r="E97" s="208">
        <v>0.41</v>
      </c>
      <c r="F97" s="142"/>
    </row>
    <row r="98" spans="2:8">
      <c r="B98" s="134" t="s">
        <v>694</v>
      </c>
      <c r="C98" s="211" t="s">
        <v>686</v>
      </c>
      <c r="D98" s="142">
        <v>0.26</v>
      </c>
      <c r="E98" s="208">
        <v>0.74</v>
      </c>
      <c r="F98" s="142"/>
    </row>
    <row r="99" spans="2:8">
      <c r="B99" s="134" t="s">
        <v>694</v>
      </c>
      <c r="C99" s="211" t="s">
        <v>687</v>
      </c>
      <c r="D99" s="142">
        <v>0.42</v>
      </c>
      <c r="E99" s="208">
        <v>0.57999999999999996</v>
      </c>
      <c r="F99" s="142"/>
    </row>
    <row r="100" spans="2:8">
      <c r="B100" s="134" t="s">
        <v>694</v>
      </c>
      <c r="C100" s="211" t="s">
        <v>688</v>
      </c>
      <c r="D100" s="142">
        <v>0.35</v>
      </c>
      <c r="E100" s="208">
        <v>0.65</v>
      </c>
      <c r="F100" s="142"/>
    </row>
    <row r="101" spans="2:8">
      <c r="B101" s="134" t="s">
        <v>694</v>
      </c>
      <c r="C101" s="211" t="s">
        <v>689</v>
      </c>
      <c r="D101" s="142">
        <v>0.46</v>
      </c>
      <c r="E101" s="208">
        <v>0.54</v>
      </c>
      <c r="F101" s="142"/>
    </row>
    <row r="102" spans="2:8">
      <c r="B102" s="134" t="s">
        <v>694</v>
      </c>
      <c r="C102" s="211" t="s">
        <v>690</v>
      </c>
      <c r="D102" s="142">
        <v>0.46</v>
      </c>
      <c r="E102" s="208">
        <v>0.54</v>
      </c>
      <c r="F102" s="142"/>
    </row>
    <row r="103" spans="2:8">
      <c r="B103" s="134" t="s">
        <v>694</v>
      </c>
      <c r="C103" s="211" t="s">
        <v>691</v>
      </c>
      <c r="D103" s="142">
        <v>0.34</v>
      </c>
      <c r="E103" s="208">
        <v>0.66</v>
      </c>
      <c r="F103" s="142"/>
    </row>
    <row r="104" spans="2:8" ht="17" thickBot="1">
      <c r="B104" s="135" t="s">
        <v>694</v>
      </c>
      <c r="C104" s="212" t="s">
        <v>692</v>
      </c>
      <c r="D104" s="209">
        <v>0.51</v>
      </c>
      <c r="E104" s="210">
        <v>0.49</v>
      </c>
      <c r="F104" s="142"/>
    </row>
    <row r="105" spans="2:8">
      <c r="B105" s="96" t="s">
        <v>659</v>
      </c>
      <c r="F105" s="138"/>
    </row>
    <row r="106" spans="2:8">
      <c r="F106" s="138"/>
    </row>
    <row r="111" spans="2:8">
      <c r="H111" s="58" t="s">
        <v>696</v>
      </c>
    </row>
  </sheetData>
  <mergeCells count="3">
    <mergeCell ref="B10:E10"/>
    <mergeCell ref="B68:U68"/>
    <mergeCell ref="B71:C71"/>
  </mergeCell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POPULATION</vt:lpstr>
      <vt:lpstr>GDP&amp;ECONOMIC GROWTH INDICATORS</vt:lpstr>
      <vt:lpstr>INFRASTRUCTURES</vt:lpstr>
      <vt:lpstr>FOOD SERVICE INDUSTRY</vt:lpstr>
      <vt:lpstr>ONLINE FOOD DELIVERY INDUSTRY</vt:lpstr>
      <vt:lpstr>SWIGGY OVERVIEW </vt:lpstr>
      <vt:lpstr>SWIGGY FINANCIAL STATEMENTS</vt:lpstr>
      <vt:lpstr>SWIGGY'S COMPETITORS OVERVIEW</vt:lpstr>
      <vt:lpstr>GOOGLE TRENDS</vt:lpstr>
      <vt:lpstr>SWIGGY VS. ZOMATO</vt:lpstr>
      <vt:lpstr>SWIGGY VS. FOODPANDA VS. ZOMATO</vt:lpstr>
      <vt:lpstr>SWIGGY BUSINESS MODEL CANVAS</vt:lpstr>
      <vt:lpstr>#1 REGRESSION MODEL (ATT_1)</vt:lpstr>
      <vt:lpstr>#1 REGRESSION MODEL (ATT_2)</vt:lpstr>
      <vt:lpstr>#1 REGRESSION MODEL (ATT_3)</vt:lpstr>
      <vt:lpstr>#2 REGRESSION MODEL (ATT_1)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2020-03-06T05:35:25Z</dcterms:created>
  <dcterms:modified xsi:type="dcterms:W3CDTF">2020-03-08T04:48:40Z</dcterms:modified>
</cp:coreProperties>
</file>