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13_ncr:1_{D6A8C0CC-9463-4BDC-89DB-A62909FAD872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Prodotti" sheetId="1" r:id="rId1"/>
  </sheets>
  <definedNames>
    <definedName name="_xlchart.v2.0" hidden="1">Prodotti!$A$2:$B$11</definedName>
    <definedName name="_xlchart.v2.1" hidden="1">Prodotti!$E$1</definedName>
    <definedName name="_xlchart.v2.2" hidden="1">Prodotti!$E$2:$E$11</definedName>
    <definedName name="_xlnm.Print_Area" localSheetId="0">Prodotti!$A$1:$X$41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5" i="1"/>
  <c r="D14" i="1" a="1"/>
  <c r="D14" i="1" s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<sst xmlns="http://schemas.openxmlformats.org/spreadsheetml/2006/main" count="43" uniqueCount="23">
  <si>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</si>
  <si>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</si>
  <si>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</si>
  <si>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</si>
  <si>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</si>
  <si>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</si>
  <si>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</si>
  <si>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</si>
  <si>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</si>
  <si>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</si>
  <si>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</si>
  <si>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</si>
  <si>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</si>
  <si>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</si>
  <si>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</si>
  <si>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</si>
  <si>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</si>
  <si>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</si>
  <si>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</si>
  <si>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Totale complessivo</t>
  </si>
  <si>
    <t>Somma di Totale</t>
  </si>
  <si>
    <t>Rendicontazione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</si>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</sst>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4" fontId="0" fillId="3" borderId="0" xfId="0" applyNumberFormat="1" applyFill="1"/>
    <xf numFmtId="0" fontId="0" fillId="3" borderId="0" xfId="0" applyFill="1" applyAlignment="1">
      <alignment horizontal="left" indent="1"/>
    </xf>
    <xf numFmtId="0" fontId="5" fillId="2" borderId="0" xfId="0" applyFont="1" applyFill="1"/>
    <xf numFmtId="44" fontId="5" fillId="2" borderId="0" xfId="0" applyNumberFormat="1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44" fontId="0" fillId="5" borderId="0" xfId="1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Normale" xfId="0" builtinId="0"/>
    <cellStyle name="Valuta" xfId="1" builtinId="4"/>
  </cellStyles>
  <dxfs count="1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 i="1" u="none"/>
              <a:t>Azienda_Prodotti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745115715633936"/>
          <c:y val="0.18944723618090453"/>
          <c:w val="0.88002648148409002"/>
          <c:h val="0.418641237684485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Prodotti!$C$1</c:f>
              <c:strCache>
                <c:ptCount val="1"/>
                <c:pt idx="0">
                  <c:v>Quantità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Prodotti!$A$2:$B$11</c:f>
              <c:multiLvlStrCache>
                <c:ptCount val="10"/>
                <c:lvl>
                  <c:pt idx="0">
                    <c:v>Tecnologia</c:v>
                  </c:pt>
                  <c:pt idx="1">
                    <c:v>Cibo</c:v>
                  </c:pt>
                  <c:pt idx="2">
                    <c:v>Pannelli</c:v>
                  </c:pt>
                  <c:pt idx="3">
                    <c:v>Quanti</c:v>
                  </c:pt>
                  <c:pt idx="4">
                    <c:v>Infinito</c:v>
                  </c:pt>
                  <c:pt idx="5">
                    <c:v>Crema</c:v>
                  </c:pt>
                  <c:pt idx="6">
                    <c:v>Acqua</c:v>
                  </c:pt>
                  <c:pt idx="7">
                    <c:v>Orizzonte</c:v>
                  </c:pt>
                  <c:pt idx="8">
                    <c:v>Pianeta</c:v>
                  </c:pt>
                  <c:pt idx="9">
                    <c:v>Vibrazione</c:v>
                  </c:pt>
                </c:lvl>
                <c:lvl>
                  <c:pt idx="0">
                    <c:v>Tech Innovations Ltd.</c:v>
                  </c:pt>
                  <c:pt idx="1">
                    <c:v>Tech Innovations Ltd.</c:v>
                  </c:pt>
                  <c:pt idx="2">
                    <c:v>SolarTech Solutions</c:v>
                  </c:pt>
                  <c:pt idx="3">
                    <c:v>Tech Innovations Ltd.</c:v>
                  </c:pt>
                  <c:pt idx="4">
                    <c:v>SolarTech Solutions</c:v>
                  </c:pt>
                  <c:pt idx="5">
                    <c:v>AquaLux Dynamics</c:v>
                  </c:pt>
                  <c:pt idx="6">
                    <c:v>AquaLux Dynamics</c:v>
                  </c:pt>
                  <c:pt idx="7">
                    <c:v>SolarTech Solutions</c:v>
                  </c:pt>
                  <c:pt idx="8">
                    <c:v>AquaLux Dynamics</c:v>
                  </c:pt>
                  <c:pt idx="9">
                    <c:v>EcoVibe Solutions</c:v>
                  </c:pt>
                </c:lvl>
              </c:multiLvlStrCache>
            </c:multiLvlStrRef>
          </c:cat>
          <c:val>
            <c:numRef>
              <c:f>Prodotti!$C$2:$C$11</c:f>
              <c:numCache>
                <c:formatCode>General</c:formatCode>
                <c:ptCount val="10"/>
                <c:pt idx="0">
                  <c:v>500</c:v>
                </c:pt>
                <c:pt idx="1">
                  <c:v>1200</c:v>
                </c:pt>
                <c:pt idx="2">
                  <c:v>800</c:v>
                </c:pt>
                <c:pt idx="3">
                  <c:v>300</c:v>
                </c:pt>
                <c:pt idx="4">
                  <c:v>1500</c:v>
                </c:pt>
                <c:pt idx="5">
                  <c:v>700</c:v>
                </c:pt>
                <c:pt idx="6">
                  <c:v>900</c:v>
                </c:pt>
                <c:pt idx="7">
                  <c:v>1100</c:v>
                </c:pt>
                <c:pt idx="8">
                  <c:v>600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5-4A8C-8AD2-62D1C93C8B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56301248"/>
        <c:axId val="856302688"/>
      </c:barChart>
      <c:catAx>
        <c:axId val="85630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6302688"/>
        <c:crosses val="autoZero"/>
        <c:auto val="1"/>
        <c:lblAlgn val="ctr"/>
        <c:lblOffset val="100"/>
        <c:noMultiLvlLbl val="0"/>
      </c:catAx>
      <c:valAx>
        <c:axId val="856302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Q_Prodotti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6301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Rendicontazione Economica Aziende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Prodotti!$E$14</c:f>
              <c:strCache>
                <c:ptCount val="1"/>
                <c:pt idx="0">
                  <c:v>ToT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56-4561-945C-CE28392B617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56-4561-945C-CE28392B617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56-4561-945C-CE28392B617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56-4561-945C-CE28392B61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Prodotti!$D$15:$D$18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Prodotti!$E$15:$E$18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2-45D4-B97A-D38D6D1FE7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Prezzo Unitario</a:t>
            </a:r>
          </a:p>
        </c:rich>
      </c:tx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4127764733915237E-2"/>
          <c:y val="0.17777777777777778"/>
          <c:w val="0.89104189506797582"/>
          <c:h val="0.38395086030912801"/>
        </c:manualLayout>
      </c:layout>
      <c:lineChart>
        <c:grouping val="standard"/>
        <c:varyColors val="0"/>
        <c:ser>
          <c:idx val="0"/>
          <c:order val="0"/>
          <c:tx>
            <c:strRef>
              <c:f>Prodotti!$D$1</c:f>
              <c:strCache>
                <c:ptCount val="1"/>
                <c:pt idx="0">
                  <c:v>Prezzo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Prodotti!$D$2:$D$11</c:f>
              <c:numCache>
                <c:formatCode>_("€"* #,##0.00_);_("€"* \(#,##0.00\);_("€"* "-"??_);_(@_)</c:formatCode>
                <c:ptCount val="10"/>
                <c:pt idx="0">
                  <c:v>15.75</c:v>
                </c:pt>
                <c:pt idx="1">
                  <c:v>8.5</c:v>
                </c:pt>
                <c:pt idx="2">
                  <c:v>12.25</c:v>
                </c:pt>
                <c:pt idx="3">
                  <c:v>25</c:v>
                </c:pt>
                <c:pt idx="4">
                  <c:v>6.5</c:v>
                </c:pt>
                <c:pt idx="5">
                  <c:v>18.75</c:v>
                </c:pt>
                <c:pt idx="6">
                  <c:v>14</c:v>
                </c:pt>
                <c:pt idx="7">
                  <c:v>10.5</c:v>
                </c:pt>
                <c:pt idx="8">
                  <c:v>20</c:v>
                </c:pt>
                <c:pt idx="9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6-4E97-A199-D1852EE6B2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920719"/>
        <c:axId val="108919759"/>
      </c:lineChart>
      <c:catAx>
        <c:axId val="10892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919759"/>
        <c:crosses val="autoZero"/>
        <c:auto val="1"/>
        <c:lblAlgn val="ctr"/>
        <c:lblOffset val="100"/>
        <c:noMultiLvlLbl val="0"/>
      </c:catAx>
      <c:valAx>
        <c:axId val="1089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solidFill>
            <a:srgbClr val="002060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92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Rendicontazione Economica Prodotti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 i="0"/>
          </a:pPr>
          <a:r>
            <a:rPr lang="it-IT" sz="105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Rendicontazione Economica Prodotti</a:t>
          </a:r>
        </a:p>
      </cx:txPr>
    </cx:title>
    <cx:plotArea>
      <cx:plotAreaRegion>
        <cx:series layoutId="funnel" uniqueId="{4F241FE7-1232-4266-B6F7-8057D311549D}">
          <cx:tx>
            <cx:txData>
              <cx:f>_xlchart.v2.1</cx:f>
              <cx:v>Totale</cx:v>
            </cx:txData>
          </cx:tx>
          <cx:spPr>
            <a:solidFill>
              <a:schemeClr val="accent6">
                <a:lumMod val="75000"/>
              </a:schemeClr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200000003"/>
        <cx:title>
          <cx:tx>
            <cx:txData>
              <cx:v>Tipologia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1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Tipologia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i="0" u="none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it-IT" sz="9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165099</xdr:rowOff>
    </xdr:from>
    <xdr:to>
      <xdr:col>14</xdr:col>
      <xdr:colOff>0</xdr:colOff>
      <xdr:row>19</xdr:row>
      <xdr:rowOff>31750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72CE4E3-5CF6-1E45-DD0C-DAC4A9DD6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32279</xdr:colOff>
      <xdr:row>20</xdr:row>
      <xdr:rowOff>155045</xdr:rowOff>
    </xdr:from>
    <xdr:to>
      <xdr:col>13</xdr:col>
      <xdr:colOff>1648355</xdr:colOff>
      <xdr:row>39</xdr:row>
      <xdr:rowOff>87311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7D19F97F-05D1-2767-6EDF-0D2A30ADF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879" y="3996795"/>
              <a:ext cx="7032626" cy="36343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14</xdr:col>
      <xdr:colOff>243416</xdr:colOff>
      <xdr:row>1</xdr:row>
      <xdr:rowOff>41275</xdr:rowOff>
    </xdr:from>
    <xdr:to>
      <xdr:col>21</xdr:col>
      <xdr:colOff>734786</xdr:colOff>
      <xdr:row>19</xdr:row>
      <xdr:rowOff>134938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8844D9C-17D2-2090-8FFD-3F513A27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242093</xdr:colOff>
      <xdr:row>22</xdr:row>
      <xdr:rowOff>190500</xdr:rowOff>
    </xdr:from>
    <xdr:to>
      <xdr:col>21</xdr:col>
      <xdr:colOff>809624</xdr:colOff>
      <xdr:row>40</xdr:row>
      <xdr:rowOff>111125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52028A-CF4E-8024-56E0-D5525B7E4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Maurizi" refreshedDate="45770.439949652777" createdVersion="8" refreshedVersion="8" minRefreshableVersion="3" recordCount="10" xr:uid="{DA249666-D4C3-445B-84B1-2240E6FF9033}">
  <cacheSource type="worksheet">
    <worksheetSource ref="A1:E11" sheet="Prodotti"/>
  </cacheSource>
  <cacheFields count="5">
    <cacheField name="Azienda" numFmtId="0">
      <sharedItems count="4">
        <s v="Tech Innovations Ltd."/>
        <s v="SolarTech Solutions"/>
        <s v="AquaLux Dynamics"/>
        <s v="EcoVibe Solutions"/>
      </sharedItems>
    </cacheField>
    <cacheField name="Prodotto" numFmtId="0">
      <sharedItems count="10">
        <s v="Tecnologia"/>
        <s v="Cibo"/>
        <s v="Pannelli"/>
        <s v="Quanti"/>
        <s v="Infinito"/>
        <s v="Crema"/>
        <s v="Acqua"/>
        <s v="Orizzonte"/>
        <s v="Pianeta"/>
        <s v="Vibrazione"/>
      </sharedItems>
    </cacheField>
    <cacheField name="Quantità" numFmtId="0">
      <sharedItems containsSemiMixedTypes="0" containsString="0" containsNumber="1" containsInteger="1" minValue="300" maxValue="1500"/>
    </cacheField>
    <cacheField name="Prezzo" numFmtId="44">
      <sharedItems containsSemiMixedTypes="0" containsString="0" containsNumber="1" minValue="6.5" maxValue="25"/>
    </cacheField>
    <cacheField name="Totale" numFmtId="44">
      <sharedItems containsSemiMixedTypes="0" containsString="0" containsNumber="1" containsInteger="1" minValue="750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500"/>
    <n v="15.75"/>
    <n v="7875"/>
  </r>
  <r>
    <x v="0"/>
    <x v="1"/>
    <n v="1200"/>
    <n v="8.5"/>
    <n v="10200"/>
  </r>
  <r>
    <x v="1"/>
    <x v="2"/>
    <n v="800"/>
    <n v="12.25"/>
    <n v="9800"/>
  </r>
  <r>
    <x v="0"/>
    <x v="3"/>
    <n v="300"/>
    <n v="25"/>
    <n v="7500"/>
  </r>
  <r>
    <x v="1"/>
    <x v="4"/>
    <n v="1500"/>
    <n v="6.5"/>
    <n v="9750"/>
  </r>
  <r>
    <x v="2"/>
    <x v="5"/>
    <n v="700"/>
    <n v="18.75"/>
    <n v="13125"/>
  </r>
  <r>
    <x v="2"/>
    <x v="6"/>
    <n v="900"/>
    <n v="14"/>
    <n v="12600"/>
  </r>
  <r>
    <x v="1"/>
    <x v="7"/>
    <n v="1100"/>
    <n v="10.5"/>
    <n v="11550"/>
  </r>
  <r>
    <x v="2"/>
    <x v="8"/>
    <n v="600"/>
    <n v="20"/>
    <n v="12000"/>
  </r>
  <r>
    <x v="3"/>
    <x v="9"/>
    <n v="1000"/>
    <n v="13.5"/>
    <n v="1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75160-E255-4764-8DC0-EDB45083FA16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multipleFieldFilters="0" chartFormat="25" rowHeaderCaption="Rendicontazione">
  <location ref="A13:B28" firstHeaderRow="1" firstDataRow="1" firstDataCol="1"/>
  <pivotFields count="5">
    <pivotField axis="axisRow" showAll="0">
      <items count="5">
        <item x="2"/>
        <item x="3"/>
        <item x="1"/>
        <item x="0"/>
        <item t="default"/>
      </items>
    </pivotField>
    <pivotField axis="axisRow" showAll="0">
      <items count="11">
        <item x="6"/>
        <item x="1"/>
        <item x="5"/>
        <item x="4"/>
        <item x="7"/>
        <item x="2"/>
        <item x="8"/>
        <item x="3"/>
        <item x="0"/>
        <item x="9"/>
        <item t="default"/>
      </items>
    </pivotField>
    <pivotField showAll="0"/>
    <pivotField numFmtId="44" showAll="0"/>
    <pivotField dataField="1" numFmtId="44" showAll="0"/>
  </pivotFields>
  <rowFields count="2">
    <field x="0"/>
    <field x="1"/>
  </rowFields>
  <rowItems count="15">
    <i>
      <x/>
    </i>
    <i r="1">
      <x/>
    </i>
    <i r="1">
      <x v="2"/>
    </i>
    <i r="1">
      <x v="6"/>
    </i>
    <i>
      <x v="1"/>
    </i>
    <i r="1">
      <x v="9"/>
    </i>
    <i>
      <x v="2"/>
    </i>
    <i r="1">
      <x v="3"/>
    </i>
    <i r="1">
      <x v="4"/>
    </i>
    <i r="1">
      <x v="5"/>
    </i>
    <i>
      <x v="3"/>
    </i>
    <i r="1">
      <x v="1"/>
    </i>
    <i r="1">
      <x v="7"/>
    </i>
    <i r="1">
      <x v="8"/>
    </i>
    <i t="grand">
      <x/>
    </i>
  </rowItems>
  <colItems count="1">
    <i/>
  </colItems>
  <dataFields count="1">
    <dataField name="Somma di Totale" fld="4" baseField="0" baseItem="0" numFmtId="44"/>
  </dataFields>
  <formats count="19">
    <format dxfId="18">
      <pivotArea type="all" dataOnly="0" outline="0" fieldPosition="0"/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2"/>
            <x v="6"/>
          </reference>
        </references>
      </pivotArea>
    </format>
    <format dxfId="14">
      <pivotArea dataOnly="0" labelOnly="1" fieldPosition="0">
        <references count="2">
          <reference field="0" count="1" selected="0">
            <x v="1"/>
          </reference>
          <reference field="1" count="1">
            <x v="9"/>
          </reference>
        </references>
      </pivotArea>
    </format>
    <format dxfId="13">
      <pivotArea dataOnly="0" labelOnly="1" fieldPosition="0">
        <references count="2">
          <reference field="0" count="1" selected="0">
            <x v="2"/>
          </reference>
          <reference field="1" count="3">
            <x v="3"/>
            <x v="4"/>
            <x v="5"/>
          </reference>
        </references>
      </pivotArea>
    </format>
    <format dxfId="12">
      <pivotArea dataOnly="0" labelOnly="1" fieldPosition="0">
        <references count="2">
          <reference field="0" count="1" selected="0">
            <x v="3"/>
          </reference>
          <reference field="1" count="3">
            <x v="1"/>
            <x v="7"/>
            <x v="8"/>
          </reference>
        </references>
      </pivotArea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field="0" type="button" dataOnly="0" labelOnly="1" outline="0" axis="axisRow" fieldPosition="0"/>
    </format>
    <format dxfId="8">
      <pivotArea dataOnly="0" labelOnly="1" outline="0" axis="axisValues" fieldPosition="0"/>
    </format>
    <format dxfId="7">
      <pivotArea field="0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grandRow="1" outline="0" fieldPosition="0"/>
    </format>
    <format dxfId="4">
      <pivotArea grandRow="1"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grandRow="1" outline="0" fieldPosition="0"/>
    </format>
    <format dxfId="0">
      <pivotArea grandRow="1" outline="0" collapsedLevelsAreSubtotals="1" fieldPosition="0"/>
    </format>
  </format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"/>
  <sheetViews>
    <sheetView tabSelected="1" view="pageLayout" zoomScale="70" zoomScaleNormal="80" zoomScalePageLayoutView="70" workbookViewId="0">
      <selection activeCell="E21" sqref="E21"/>
    </sheetView>
  </sheetViews>
  <sheetFormatPr defaultColWidth="12.6328125" defaultRowHeight="15.75" customHeight="1" x14ac:dyDescent="0.25"/>
  <cols>
    <col min="1" max="1" width="21.6328125" style="3" bestFit="1" customWidth="1"/>
    <col min="2" max="2" width="15.26953125" style="3" bestFit="1" customWidth="1"/>
    <col min="3" max="5" width="18.6328125" style="3" customWidth="1"/>
    <col min="6" max="6" width="6.81640625" style="3" customWidth="1"/>
    <col min="7" max="7" width="6.26953125" style="3" customWidth="1"/>
    <col min="8" max="8" width="14.36328125" style="3" customWidth="1"/>
    <col min="9" max="9" width="12.6328125" style="3" customWidth="1"/>
    <col min="10" max="10" width="6.36328125" style="3" customWidth="1"/>
    <col min="11" max="13" width="12.6328125" style="3" customWidth="1"/>
    <col min="14" max="14" width="24.6328125" style="3" customWidth="1"/>
    <col min="15" max="22" width="12.6328125" style="3"/>
    <col min="23" max="23" width="0.90625" style="3" customWidth="1"/>
    <col min="24" max="16384" width="12.6328125" style="3"/>
  </cols>
  <sheetData>
    <row r="1" spans="1:24" ht="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8" t="s">
        <v>5</v>
      </c>
      <c r="B2" s="5" t="s">
        <v>6</v>
      </c>
      <c r="C2" s="5">
        <v>500</v>
      </c>
      <c r="D2" s="6">
        <v>15.75</v>
      </c>
      <c r="E2" s="7">
        <f>+C2*D2</f>
        <v>7875</v>
      </c>
    </row>
    <row r="3" spans="1:24" ht="15.75" customHeight="1" x14ac:dyDescent="0.25">
      <c r="A3" s="8" t="s">
        <v>5</v>
      </c>
      <c r="B3" s="5" t="s">
        <v>7</v>
      </c>
      <c r="C3" s="5">
        <v>1200</v>
      </c>
      <c r="D3" s="6">
        <v>8.5</v>
      </c>
      <c r="E3" s="7">
        <f t="shared" ref="E3:E11" si="0">+C3*D3</f>
        <v>10200</v>
      </c>
    </row>
    <row r="4" spans="1:24" ht="15.75" customHeight="1" x14ac:dyDescent="0.25">
      <c r="A4" s="8" t="s">
        <v>8</v>
      </c>
      <c r="B4" s="5" t="s">
        <v>9</v>
      </c>
      <c r="C4" s="5">
        <v>800</v>
      </c>
      <c r="D4" s="6">
        <v>12.25</v>
      </c>
      <c r="E4" s="7">
        <f t="shared" si="0"/>
        <v>9800</v>
      </c>
    </row>
    <row r="5" spans="1:24" ht="15.75" customHeight="1" x14ac:dyDescent="0.25">
      <c r="A5" s="8" t="s">
        <v>5</v>
      </c>
      <c r="B5" s="5" t="s">
        <v>10</v>
      </c>
      <c r="C5" s="5">
        <v>300</v>
      </c>
      <c r="D5" s="6">
        <v>25</v>
      </c>
      <c r="E5" s="7">
        <f t="shared" si="0"/>
        <v>7500</v>
      </c>
    </row>
    <row r="6" spans="1:24" ht="15.75" customHeight="1" x14ac:dyDescent="0.25">
      <c r="A6" s="8" t="s">
        <v>8</v>
      </c>
      <c r="B6" s="5" t="s">
        <v>11</v>
      </c>
      <c r="C6" s="5">
        <v>1500</v>
      </c>
      <c r="D6" s="6">
        <v>6.5</v>
      </c>
      <c r="E6" s="7">
        <f t="shared" si="0"/>
        <v>9750</v>
      </c>
    </row>
    <row r="7" spans="1:24" ht="15.75" customHeight="1" x14ac:dyDescent="0.25">
      <c r="A7" s="8" t="s">
        <v>12</v>
      </c>
      <c r="B7" s="5" t="s">
        <v>13</v>
      </c>
      <c r="C7" s="5">
        <v>700</v>
      </c>
      <c r="D7" s="6">
        <v>18.75</v>
      </c>
      <c r="E7" s="7">
        <f t="shared" si="0"/>
        <v>13125</v>
      </c>
    </row>
    <row r="8" spans="1:24" ht="15.75" customHeight="1" x14ac:dyDescent="0.25">
      <c r="A8" s="8" t="s">
        <v>12</v>
      </c>
      <c r="B8" s="5" t="s">
        <v>14</v>
      </c>
      <c r="C8" s="5">
        <v>900</v>
      </c>
      <c r="D8" s="6">
        <v>14</v>
      </c>
      <c r="E8" s="7">
        <f t="shared" si="0"/>
        <v>12600</v>
      </c>
    </row>
    <row r="9" spans="1:24" ht="15.75" customHeight="1" x14ac:dyDescent="0.25">
      <c r="A9" s="8" t="s">
        <v>8</v>
      </c>
      <c r="B9" s="5" t="s">
        <v>15</v>
      </c>
      <c r="C9" s="5">
        <v>1100</v>
      </c>
      <c r="D9" s="6">
        <v>10.5</v>
      </c>
      <c r="E9" s="7">
        <f t="shared" si="0"/>
        <v>11550</v>
      </c>
    </row>
    <row r="10" spans="1:24" ht="15.75" customHeight="1" x14ac:dyDescent="0.25">
      <c r="A10" s="8" t="s">
        <v>12</v>
      </c>
      <c r="B10" s="5" t="s">
        <v>16</v>
      </c>
      <c r="C10" s="5">
        <v>600</v>
      </c>
      <c r="D10" s="6">
        <v>20</v>
      </c>
      <c r="E10" s="7">
        <f t="shared" si="0"/>
        <v>12000</v>
      </c>
    </row>
    <row r="11" spans="1:24" ht="15.75" customHeight="1" x14ac:dyDescent="0.25">
      <c r="A11" s="8" t="s">
        <v>17</v>
      </c>
      <c r="B11" s="5" t="s">
        <v>18</v>
      </c>
      <c r="C11" s="5">
        <v>1000</v>
      </c>
      <c r="D11" s="6">
        <v>13.5</v>
      </c>
      <c r="E11" s="7">
        <f t="shared" si="0"/>
        <v>13500</v>
      </c>
    </row>
    <row r="13" spans="1:24" ht="12.5" x14ac:dyDescent="0.25">
      <c r="A13" s="13" t="s">
        <v>21</v>
      </c>
      <c r="B13" s="13" t="s">
        <v>20</v>
      </c>
      <c r="C13" s="1"/>
    </row>
    <row r="14" spans="1:24" ht="15.75" customHeight="1" x14ac:dyDescent="0.25">
      <c r="A14" s="10" t="s">
        <v>12</v>
      </c>
      <c r="B14" s="11">
        <v>37725</v>
      </c>
      <c r="C14" s="1"/>
      <c r="D14" s="15" t="str" cm="1">
        <f t="array" ref="D14:D18">+_xlfn.UNIQUE(A1:A11)</f>
        <v>Azienda</v>
      </c>
      <c r="E14" s="18" t="s">
        <v>22</v>
      </c>
    </row>
    <row r="15" spans="1:24" ht="15.75" customHeight="1" x14ac:dyDescent="0.25">
      <c r="A15" s="12" t="s">
        <v>14</v>
      </c>
      <c r="B15" s="11">
        <v>12600</v>
      </c>
      <c r="C15" s="1"/>
      <c r="D15" s="16" t="str">
        <v>Tech Innovations Ltd.</v>
      </c>
      <c r="E15" s="17">
        <f>+SUMIFS(E2:E11,A2:A11,D15)</f>
        <v>25575</v>
      </c>
    </row>
    <row r="16" spans="1:24" ht="15.75" customHeight="1" x14ac:dyDescent="0.25">
      <c r="A16" s="12" t="s">
        <v>13</v>
      </c>
      <c r="B16" s="11">
        <v>13125</v>
      </c>
      <c r="C16" s="1"/>
      <c r="D16" s="16" t="str">
        <v>SolarTech Solutions</v>
      </c>
      <c r="E16" s="17">
        <f t="shared" ref="E16:E18" si="1">+SUMIFS(E3:E12,A3:A12,D16)</f>
        <v>31100</v>
      </c>
    </row>
    <row r="17" spans="1:5" ht="15.75" customHeight="1" x14ac:dyDescent="0.25">
      <c r="A17" s="12" t="s">
        <v>16</v>
      </c>
      <c r="B17" s="11">
        <v>12000</v>
      </c>
      <c r="C17" s="1"/>
      <c r="D17" s="16" t="str">
        <v>AquaLux Dynamics</v>
      </c>
      <c r="E17" s="17">
        <f t="shared" si="1"/>
        <v>37725</v>
      </c>
    </row>
    <row r="18" spans="1:5" ht="12.5" x14ac:dyDescent="0.25">
      <c r="A18" s="10" t="s">
        <v>17</v>
      </c>
      <c r="B18" s="11">
        <v>13500</v>
      </c>
      <c r="C18" s="1"/>
      <c r="D18" s="16" t="str">
        <v>EcoVibe Solutions</v>
      </c>
      <c r="E18" s="17">
        <f t="shared" si="1"/>
        <v>13500</v>
      </c>
    </row>
    <row r="19" spans="1:5" ht="15.75" customHeight="1" x14ac:dyDescent="0.25">
      <c r="A19" s="12" t="s">
        <v>18</v>
      </c>
      <c r="B19" s="11">
        <v>13500</v>
      </c>
      <c r="C19" s="1"/>
    </row>
    <row r="20" spans="1:5" ht="15.75" customHeight="1" x14ac:dyDescent="0.25">
      <c r="A20" s="10" t="s">
        <v>8</v>
      </c>
      <c r="B20" s="11">
        <v>31100</v>
      </c>
      <c r="C20" s="1"/>
    </row>
    <row r="21" spans="1:5" ht="15.75" customHeight="1" x14ac:dyDescent="0.25">
      <c r="A21" s="12" t="s">
        <v>11</v>
      </c>
      <c r="B21" s="11">
        <v>9750</v>
      </c>
      <c r="C21" s="1"/>
    </row>
    <row r="22" spans="1:5" ht="15.75" customHeight="1" x14ac:dyDescent="0.25">
      <c r="A22" s="12" t="s">
        <v>15</v>
      </c>
      <c r="B22" s="11">
        <v>11550</v>
      </c>
      <c r="C22" s="1"/>
    </row>
    <row r="23" spans="1:5" ht="15.75" customHeight="1" x14ac:dyDescent="0.25">
      <c r="A23" s="12" t="s">
        <v>9</v>
      </c>
      <c r="B23" s="11">
        <v>9800</v>
      </c>
      <c r="C23" s="1"/>
    </row>
    <row r="24" spans="1:5" ht="15.75" customHeight="1" x14ac:dyDescent="0.25">
      <c r="A24" s="10" t="s">
        <v>5</v>
      </c>
      <c r="B24" s="11">
        <v>25575</v>
      </c>
      <c r="C24" s="1"/>
    </row>
    <row r="25" spans="1:5" ht="15.75" customHeight="1" x14ac:dyDescent="0.25">
      <c r="A25" s="12" t="s">
        <v>7</v>
      </c>
      <c r="B25" s="11">
        <v>10200</v>
      </c>
      <c r="C25" s="1"/>
    </row>
    <row r="26" spans="1:5" ht="15.75" customHeight="1" x14ac:dyDescent="0.25">
      <c r="A26" s="12" t="s">
        <v>10</v>
      </c>
      <c r="B26" s="11">
        <v>7500</v>
      </c>
      <c r="C26" s="1"/>
    </row>
    <row r="27" spans="1:5" ht="15.75" customHeight="1" x14ac:dyDescent="0.25">
      <c r="A27" s="12" t="s">
        <v>6</v>
      </c>
      <c r="B27" s="11">
        <v>7875</v>
      </c>
      <c r="C27" s="1"/>
    </row>
    <row r="28" spans="1:5" ht="12.5" x14ac:dyDescent="0.25">
      <c r="A28" s="9" t="s">
        <v>19</v>
      </c>
      <c r="B28" s="14">
        <v>107900</v>
      </c>
      <c r="C28" s="1"/>
    </row>
    <row r="29" spans="1:5" ht="15.75" customHeight="1" x14ac:dyDescent="0.25">
      <c r="A29" s="1"/>
      <c r="B29" s="1"/>
      <c r="C29" s="1"/>
    </row>
    <row r="30" spans="1:5" ht="15.75" customHeight="1" x14ac:dyDescent="0.25">
      <c r="A30" s="1"/>
      <c r="B30" s="1"/>
      <c r="C30" s="1"/>
    </row>
    <row r="31" spans="1:5" ht="15.75" customHeight="1" x14ac:dyDescent="0.25">
      <c r="A31" s="1"/>
      <c r="B31" s="1"/>
    </row>
    <row r="32" spans="1:5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</sheetData>
  <pageMargins left="0.19685039370078741" right="0.19685039370078741" top="0.51181102362204722" bottom="0.39370078740157483" header="0.31496062992125984" footer="0.39370078740157483"/>
  <pageSetup paperSize="9" orientation="portrait" r:id="rId2"/>
  <headerFooter>
    <oddHeader>&amp;L&amp;D
&amp;C&amp;"-,Grassetto Corsivo"Spese Recenti&amp;R&amp;P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Maurizi</cp:lastModifiedBy>
  <cp:lastPrinted>2025-04-25T14:15:12Z</cp:lastPrinted>
  <dcterms:modified xsi:type="dcterms:W3CDTF">2025-04-27T13:15:14Z</dcterms:modified>
</cp:coreProperties>
</file>