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efanoMaurizi\Desktop\EPICODE\"/>
    </mc:Choice>
  </mc:AlternateContent>
  <xr:revisionPtr revIDLastSave="0" documentId="13_ncr:1_{72B43040-A80A-4520-B035-46E299A38F41}" xr6:coauthVersionLast="47" xr6:coauthVersionMax="47" xr10:uidLastSave="{00000000-0000-0000-0000-000000000000}"/>
  <bookViews>
    <workbookView xWindow="28690" yWindow="-110" windowWidth="29020" windowHeight="15700" activeTab="2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2" i="3"/>
  <c r="F12" i="3"/>
  <c r="F3" i="3"/>
  <c r="F4" i="3"/>
  <c r="F5" i="3"/>
  <c r="F6" i="3"/>
  <c r="F7" i="3"/>
  <c r="F8" i="3"/>
  <c r="F9" i="3"/>
  <c r="F10" i="3"/>
  <c r="F11" i="3"/>
  <c r="F2" i="3"/>
  <c r="C3" i="1"/>
  <c r="C4" i="1"/>
  <c r="C5" i="1"/>
  <c r="C6" i="1"/>
  <c r="C7" i="1"/>
  <c r="C8" i="1"/>
  <c r="C2" i="1"/>
  <c r="B9" i="1"/>
</calcChain>
</file>

<file path=xl/sharedStrings.xml><?xml version="1.0" encoding="utf-8"?>
<sst xmlns="http://schemas.openxmlformats.org/spreadsheetml/2006/main" count="61" uniqueCount="43">
  <si>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</si>
  <si>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</si>
  <si>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</si>
  <si>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</si>
  <si>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</si>
  <si>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</si>
  <si>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</si>
  <si>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</si>
  <si>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</si>
  <si>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</si>
  <si>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</si>
  <si>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</si>
  <si>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</si>
  <si>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</si>
  <si>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</si>
  <si>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</si>
  <si>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</si>
  <si>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</si>
  <si>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</si>
  <si>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</si>
  <si>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</si>
  <si>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</si>
  <si>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</si>
  <si>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</si>
  <si>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</si>
  <si>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</si>
  <si>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Media</t>
  </si>
  <si>
    <t>Delta</t>
  </si>
  <si>
    <t>Totale</t>
  </si>
  <si>
    <t>% Prodotti</t>
  </si>
  <si>
    <t>Peso Kg</t>
  </si>
  <si>
    <t>70,5Kg</t>
  </si>
  <si>
    <t>71Kg</t>
  </si>
  <si>
    <t>71,5Kg</t>
  </si>
  <si>
    <t>72Kg</t>
  </si>
  <si>
    <t>72,4Kg</t>
  </si>
  <si>
    <t>72,9Kg</t>
  </si>
  <si>
    <t>73,4Kg</t>
  </si>
  <si>
    <t>73,9Kg</t>
  </si>
  <si>
    <t>74,4Kg</t>
  </si>
  <si>
    <t>74,9Kg</t>
  </si>
  <si>
    <t>75,4Kg</t>
  </si>
  <si>
    <t>75,9Kg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</si>
</sst>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u/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u/>
      <sz val="10"/>
      <color rgb="FF000000"/>
      <name val="Arial"/>
      <family val="2"/>
      <scheme val="minor"/>
    </font>
    <font>
      <b/>
      <i/>
      <u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/>
    </xf>
    <xf numFmtId="10" fontId="6" fillId="4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9" fontId="2" fillId="3" borderId="1" xfId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E6C8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1" u="sng" strike="noStrike" kern="1200" cap="all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sz="1000" i="1" u="sng">
                <a:solidFill>
                  <a:schemeClr val="tx1"/>
                </a:solidFill>
              </a:rPr>
              <a:t>Cibo</a:t>
            </a:r>
          </a:p>
        </c:rich>
      </c:tx>
      <c:layout>
        <c:manualLayout>
          <c:xMode val="edge"/>
          <c:yMode val="edge"/>
          <c:x val="5.1824379940673085E-2"/>
          <c:y val="3.8277511961722487E-2"/>
        </c:manualLayout>
      </c:layout>
      <c:overlay val="0"/>
      <c:spPr>
        <a:solidFill>
          <a:schemeClr val="accent3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1" u="sng" strike="noStrike" kern="1200" cap="all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A-4779-8574-8C37FEF104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315"/>
          <c:upBars>
            <c:spPr>
              <a:solidFill>
                <a:schemeClr val="lt1"/>
              </a:solidFill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downBars>
        </c:upDownBars>
        <c:marker val="1"/>
        <c:smooth val="0"/>
        <c:axId val="1464528095"/>
        <c:axId val="1464535775"/>
      </c:lineChart>
      <c:catAx>
        <c:axId val="146452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1" u="sng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 u="sng">
                    <a:solidFill>
                      <a:schemeClr val="tx1"/>
                    </a:solidFill>
                  </a:rPr>
                  <a:t>Prodotti</a:t>
                </a:r>
              </a:p>
            </c:rich>
          </c:tx>
          <c:layout>
            <c:manualLayout>
              <c:xMode val="edge"/>
              <c:yMode val="edge"/>
              <c:x val="0.48153170327393285"/>
              <c:y val="0.89787062502354664"/>
            </c:manualLayout>
          </c:layout>
          <c:overlay val="0"/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1" u="sng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4535775"/>
        <c:crosses val="autoZero"/>
        <c:auto val="1"/>
        <c:lblAlgn val="ctr"/>
        <c:lblOffset val="100"/>
        <c:noMultiLvlLbl val="0"/>
      </c:catAx>
      <c:valAx>
        <c:axId val="146453577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Voti</a:t>
                </a:r>
              </a:p>
            </c:rich>
          </c:tx>
          <c:overlay val="0"/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crossAx val="1464528095"/>
        <c:crosses val="autoZero"/>
        <c:crossBetween val="between"/>
      </c:valAx>
      <c:spPr>
        <a:solidFill>
          <a:srgbClr val="E6C8DB"/>
        </a:solidFill>
        <a:ln>
          <a:solidFill>
            <a:schemeClr val="bg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sng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i="1" u="sng">
                <a:solidFill>
                  <a:schemeClr val="bg1"/>
                </a:solidFill>
              </a:rPr>
              <a:t>Cibo</a:t>
            </a:r>
          </a:p>
        </c:rich>
      </c:tx>
      <c:overlay val="0"/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sng" strike="noStrike" kern="1200" cap="all" spc="1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D-4019-91E2-24D8941890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1464521855"/>
        <c:axId val="1464526175"/>
      </c:barChart>
      <c:lineChart>
        <c:grouping val="standard"/>
        <c:varyColors val="0"/>
        <c:ser>
          <c:idx val="1"/>
          <c:order val="1"/>
          <c:tx>
            <c:strRef>
              <c:f>Cibi!$C$1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Cibi!$C$2:$C$8</c:f>
              <c:numCache>
                <c:formatCode>0%</c:formatCode>
                <c:ptCount val="7"/>
                <c:pt idx="0">
                  <c:v>0.33514986376021794</c:v>
                </c:pt>
                <c:pt idx="1">
                  <c:v>-0.19891008174386926</c:v>
                </c:pt>
                <c:pt idx="2">
                  <c:v>-0.33242506811989103</c:v>
                </c:pt>
                <c:pt idx="3">
                  <c:v>-0.56130790190735702</c:v>
                </c:pt>
                <c:pt idx="4">
                  <c:v>0.52588555858310615</c:v>
                </c:pt>
                <c:pt idx="5">
                  <c:v>0.18256130790190728</c:v>
                </c:pt>
                <c:pt idx="6">
                  <c:v>4.9046321525885617E-2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D-4019-91E2-24D8941890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4538175"/>
        <c:axId val="1464540095"/>
      </c:lineChart>
      <c:catAx>
        <c:axId val="14645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4526175"/>
        <c:crosses val="autoZero"/>
        <c:auto val="1"/>
        <c:lblAlgn val="ctr"/>
        <c:lblOffset val="100"/>
        <c:noMultiLvlLbl val="0"/>
      </c:catAx>
      <c:valAx>
        <c:axId val="146452617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4521855"/>
        <c:crosses val="autoZero"/>
        <c:crossBetween val="between"/>
      </c:valAx>
      <c:valAx>
        <c:axId val="146454009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4538175"/>
        <c:crosses val="max"/>
        <c:crossBetween val="between"/>
      </c:valAx>
      <c:catAx>
        <c:axId val="14645381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4540095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solidFill>
          <a:schemeClr val="bg2">
            <a:lumMod val="7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D93-4107-9AA6-D47632A0D895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D93-4107-9AA6-D47632A0D895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AD93-4107-9AA6-D47632A0D895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AD93-4107-9AA6-D47632A0D895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AD93-4107-9AA6-D47632A0D895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AD93-4107-9AA6-D47632A0D895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AD93-4107-9AA6-D47632A0D8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0-430E-92BE-82EBA1517D1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59355688993193"/>
          <c:y val="3.8221972253468316E-2"/>
          <c:w val="0.19491113995037554"/>
          <c:h val="0.8983175853018372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b="0" i="0" u="none">
                <a:solidFill>
                  <a:srgbClr val="FFFF00"/>
                </a:solidFill>
                <a:latin typeface="+mj-lt"/>
              </a:rPr>
              <a:t>Andamento Mensile</a:t>
            </a:r>
          </a:p>
        </c:rich>
      </c:tx>
      <c:layout>
        <c:manualLayout>
          <c:xMode val="edge"/>
          <c:yMode val="edge"/>
          <c:x val="0.3583413824598688"/>
          <c:y val="2.1153094118268777E-2"/>
        </c:manualLayout>
      </c:layout>
      <c:overlay val="0"/>
      <c:spPr>
        <a:solidFill>
          <a:schemeClr val="tx2">
            <a:lumMod val="75000"/>
            <a:lumOff val="2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9442337238333015E-2"/>
          <c:y val="0.1283246137856929"/>
          <c:w val="0.94566893124639895"/>
          <c:h val="0.684923683902569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9-445B-A3C1-D0264EED42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64198607"/>
        <c:axId val="166419620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Peso!$C$1</c15:sqref>
                        </c15:formulaRef>
                      </c:ext>
                    </c:extLst>
                    <c:strCache>
                      <c:ptCount val="1"/>
                      <c:pt idx="0">
                        <c:v>Peso Kg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Peso!$A$2:$A$31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Peso!$C$2:$C$31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019-445B-A3C1-D0264EED4270}"/>
                  </c:ext>
                </c:extLst>
              </c15:ser>
            </c15:filteredBarSeries>
          </c:ext>
        </c:extLst>
      </c:barChart>
      <c:catAx>
        <c:axId val="1664198607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1" u="sng" strike="noStrike" kern="1200" cap="all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 u="sng">
                    <a:solidFill>
                      <a:srgbClr val="FFFF00"/>
                    </a:solidFill>
                  </a:rPr>
                  <a:t>Giornaliero</a:t>
                </a:r>
              </a:p>
            </c:rich>
          </c:tx>
          <c:layout>
            <c:manualLayout>
              <c:xMode val="edge"/>
              <c:yMode val="edge"/>
              <c:x val="0.43918501847617797"/>
              <c:y val="0.90665398368828054"/>
            </c:manualLayout>
          </c:layout>
          <c:overlay val="0"/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1" u="sng" strike="noStrike" kern="1200" cap="all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tx1"/>
          </a:solidFill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4196207"/>
        <c:crosses val="autoZero"/>
        <c:auto val="1"/>
        <c:lblAlgn val="ctr"/>
        <c:lblOffset val="100"/>
        <c:noMultiLvlLbl val="0"/>
      </c:catAx>
      <c:valAx>
        <c:axId val="16641962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1" u="sng" strike="noStrike" kern="1200" cap="all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 u="sng">
                    <a:solidFill>
                      <a:srgbClr val="FFFF00"/>
                    </a:solidFill>
                  </a:rPr>
                  <a:t>Kg</a:t>
                </a:r>
              </a:p>
            </c:rich>
          </c:tx>
          <c:layout>
            <c:manualLayout>
              <c:xMode val="edge"/>
              <c:yMode val="edge"/>
              <c:x val="3.1422844248127535E-3"/>
              <c:y val="0.43885149706605148"/>
            </c:manualLayout>
          </c:layout>
          <c:overlay val="0"/>
          <c:spPr>
            <a:solidFill>
              <a:schemeClr val="tx2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1" u="sng" strike="noStrike" kern="1200" cap="all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crossAx val="1664198607"/>
        <c:crosses val="autoZero"/>
        <c:crossBetween val="between"/>
      </c:valAx>
      <c:spPr>
        <a:solidFill>
          <a:schemeClr val="tx2">
            <a:lumMod val="75000"/>
            <a:lumOff val="2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50000"/>
        <a:lumOff val="50000"/>
      </a:schemeClr>
    </a:soli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5-41AB-A2D3-7A1FA3C76E0A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5-41AB-A2D3-7A1FA3C76E0A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5-41AB-A2D3-7A1FA3C76E0A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85-41AB-A2D3-7A1FA3C76E0A}"/>
            </c:ext>
          </c:extLst>
        </c:ser>
        <c:ser>
          <c:idx val="4"/>
          <c:order val="4"/>
          <c:tx>
            <c:strRef>
              <c:f>Snacks!$F$1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Snacks!$F$2:$F$11</c:f>
              <c:numCache>
                <c:formatCode>General</c:formatCode>
                <c:ptCount val="10"/>
                <c:pt idx="0">
                  <c:v>20</c:v>
                </c:pt>
                <c:pt idx="1">
                  <c:v>66</c:v>
                </c:pt>
                <c:pt idx="2">
                  <c:v>14</c:v>
                </c:pt>
                <c:pt idx="3">
                  <c:v>14</c:v>
                </c:pt>
                <c:pt idx="4">
                  <c:v>49</c:v>
                </c:pt>
                <c:pt idx="5">
                  <c:v>29</c:v>
                </c:pt>
                <c:pt idx="6">
                  <c:v>54</c:v>
                </c:pt>
                <c:pt idx="7">
                  <c:v>70</c:v>
                </c:pt>
                <c:pt idx="8">
                  <c:v>63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85-41AB-A2D3-7A1FA3C76E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1664259087"/>
        <c:axId val="1664260527"/>
      </c:barChart>
      <c:lineChart>
        <c:grouping val="standard"/>
        <c:varyColors val="0"/>
        <c:ser>
          <c:idx val="5"/>
          <c:order val="5"/>
          <c:tx>
            <c:strRef>
              <c:f>Snacks!$G$1</c:f>
              <c:strCache>
                <c:ptCount val="1"/>
                <c:pt idx="0">
                  <c:v>% Prodotti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sz="800" b="0" i="0" u="none" strike="noStrike" kern="1200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Snacks!$G$2:$G$11</c:f>
              <c:numCache>
                <c:formatCode>0.00%</c:formatCode>
                <c:ptCount val="10"/>
                <c:pt idx="0">
                  <c:v>0.05</c:v>
                </c:pt>
                <c:pt idx="1">
                  <c:v>0.16500000000000001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0.1225</c:v>
                </c:pt>
                <c:pt idx="5">
                  <c:v>7.2499999999999995E-2</c:v>
                </c:pt>
                <c:pt idx="6">
                  <c:v>0.13500000000000001</c:v>
                </c:pt>
                <c:pt idx="7">
                  <c:v>0.17499999999999999</c:v>
                </c:pt>
                <c:pt idx="8">
                  <c:v>0.1575</c:v>
                </c:pt>
                <c:pt idx="9">
                  <c:v>5.2499999999999998E-2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85-41AB-A2D3-7A1FA3C76E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4276367"/>
        <c:axId val="1664273967"/>
      </c:lineChart>
      <c:catAx>
        <c:axId val="166425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it-IT"/>
          </a:p>
        </c:txPr>
        <c:crossAx val="1664260527"/>
        <c:crosses val="autoZero"/>
        <c:auto val="1"/>
        <c:lblAlgn val="ctr"/>
        <c:lblOffset val="100"/>
        <c:noMultiLvlLbl val="0"/>
      </c:catAx>
      <c:valAx>
        <c:axId val="166426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cap="all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r>
                  <a:rPr lang="en-US"/>
                  <a:t>q_snack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cap="all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it-IT"/>
          </a:p>
        </c:txPr>
        <c:crossAx val="1664259087"/>
        <c:crosses val="autoZero"/>
        <c:crossBetween val="between"/>
      </c:valAx>
      <c:valAx>
        <c:axId val="16642739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cap="all" baseline="0">
                    <a:solidFill>
                      <a:schemeClr val="bg1"/>
                    </a:solidFill>
                    <a:latin typeface="Abadi" panose="020B0604020104020204" pitchFamily="34" charset="0"/>
                    <a:ea typeface="+mn-ea"/>
                    <a:cs typeface="+mn-cs"/>
                  </a:defRPr>
                </a:pPr>
                <a:r>
                  <a:rPr lang="en-US"/>
                  <a:t>% Snack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cap="all" baseline="0">
                  <a:solidFill>
                    <a:schemeClr val="bg1"/>
                  </a:solidFill>
                  <a:latin typeface="Abadi" panose="020B0604020104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it-IT"/>
          </a:p>
        </c:txPr>
        <c:crossAx val="1664276367"/>
        <c:crosses val="max"/>
        <c:crossBetween val="between"/>
      </c:valAx>
      <c:catAx>
        <c:axId val="166427636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664273967"/>
        <c:crosses val="max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bg1"/>
                </a:solidFill>
                <a:latin typeface="Abadi" panose="020B0604020104020204" pitchFamily="34" charset="0"/>
                <a:ea typeface="+mn-ea"/>
                <a:cs typeface="+mn-cs"/>
              </a:defRPr>
            </a:pPr>
            <a:endParaRPr lang="it-IT"/>
          </a:p>
        </c:txPr>
      </c:dTable>
      <c:spPr>
        <a:solidFill>
          <a:schemeClr val="accent6">
            <a:lumMod val="5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65000"/>
        <a:lumOff val="35000"/>
      </a:schemeClr>
    </a:solidFill>
    <a:ln>
      <a:noFill/>
    </a:ln>
    <a:effectLst/>
  </c:spPr>
  <c:txPr>
    <a:bodyPr/>
    <a:lstStyle/>
    <a:p>
      <a:pPr>
        <a:defRPr sz="800" i="0" u="none">
          <a:solidFill>
            <a:schemeClr val="bg1"/>
          </a:solidFill>
          <a:latin typeface="Abadi" panose="020B0604020104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450850</xdr:colOff>
      <xdr:row>0</xdr:row>
      <xdr:rowOff>139700</xdr:rowOff>
    </xdr:from>
    <xdr:to>
      <xdr:col>15</xdr:col>
      <xdr:colOff>692150</xdr:colOff>
      <xdr:row>14</xdr:row>
      <xdr:rowOff>57150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89F635C-743F-4182-368D-7D42783E1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327024</xdr:colOff>
      <xdr:row>0</xdr:row>
      <xdr:rowOff>101600</xdr:rowOff>
    </xdr:from>
    <xdr:to>
      <xdr:col>8</xdr:col>
      <xdr:colOff>241299</xdr:colOff>
      <xdr:row>14</xdr:row>
      <xdr:rowOff>107950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40CD9F9-4479-6EAB-7233-4D53A9B6B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320675</xdr:colOff>
      <xdr:row>15</xdr:row>
      <xdr:rowOff>146050</xdr:rowOff>
    </xdr:from>
    <xdr:to>
      <xdr:col>6</xdr:col>
      <xdr:colOff>165100</xdr:colOff>
      <xdr:row>29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9697AF-B6BA-EA25-2F98-E16FDE5FA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0</xdr:row>
      <xdr:rowOff>44450</xdr:rowOff>
    </xdr:from>
    <xdr:to>
      <xdr:col>12</xdr:col>
      <xdr:colOff>254000</xdr:colOff>
      <xdr:row>18</xdr:row>
      <xdr:rowOff>6350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8C730BB-7C77-5884-556A-3E05139D0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222250</xdr:colOff>
      <xdr:row>0</xdr:row>
      <xdr:rowOff>114300</xdr:rowOff>
    </xdr:from>
    <xdr:to>
      <xdr:col>20</xdr:col>
      <xdr:colOff>635000</xdr:colOff>
      <xdr:row>16</xdr:row>
      <xdr:rowOff>82550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225D1F0-263A-A72D-F0A4-895E056B6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"/>
  <sheetViews>
    <sheetView workbookViewId="0">
      <selection activeCell="H26" sqref="H26"/>
    </sheetView>
  </sheetViews>
  <sheetFormatPr defaultColWidth="12.6328125" defaultRowHeight="15.75" customHeight="1" x14ac:dyDescent="0.25"/>
  <cols>
    <col min="1" max="1" width="8.81640625" style="6" bestFit="1" customWidth="1"/>
    <col min="2" max="2" width="5.54296875" style="6" bestFit="1" customWidth="1"/>
    <col min="3" max="3" width="7.36328125" style="6" customWidth="1"/>
    <col min="4" max="4" width="20.08984375" style="4" customWidth="1"/>
    <col min="5" max="5" width="22.7265625" style="4" customWidth="1"/>
    <col min="6" max="16384" width="12.6328125" style="4"/>
  </cols>
  <sheetData>
    <row r="1" spans="1:27" ht="14" x14ac:dyDescent="0.3">
      <c r="A1" s="1" t="s">
        <v>0</v>
      </c>
      <c r="B1" s="1" t="s">
        <v>1</v>
      </c>
      <c r="C1" s="1" t="s">
        <v>27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5" t="s">
        <v>2</v>
      </c>
      <c r="B2" s="5">
        <v>70</v>
      </c>
      <c r="C2" s="15">
        <f>(B2/$B$9)-1</f>
        <v>0.33514986376021794</v>
      </c>
    </row>
    <row r="3" spans="1:27" ht="15.75" customHeight="1" x14ac:dyDescent="0.25">
      <c r="A3" s="5" t="s">
        <v>3</v>
      </c>
      <c r="B3" s="5">
        <v>42</v>
      </c>
      <c r="C3" s="15">
        <f t="shared" ref="C3:C8" si="0">(B3/$B$9)-1</f>
        <v>-0.19891008174386926</v>
      </c>
    </row>
    <row r="4" spans="1:27" ht="15.75" customHeight="1" x14ac:dyDescent="0.25">
      <c r="A4" s="5" t="s">
        <v>4</v>
      </c>
      <c r="B4" s="5">
        <v>35</v>
      </c>
      <c r="C4" s="15">
        <f t="shared" si="0"/>
        <v>-0.33242506811989103</v>
      </c>
    </row>
    <row r="5" spans="1:27" ht="15.75" customHeight="1" x14ac:dyDescent="0.25">
      <c r="A5" s="5" t="s">
        <v>5</v>
      </c>
      <c r="B5" s="5">
        <v>23</v>
      </c>
      <c r="C5" s="15">
        <f t="shared" si="0"/>
        <v>-0.56130790190735702</v>
      </c>
    </row>
    <row r="6" spans="1:27" ht="15.75" customHeight="1" x14ac:dyDescent="0.25">
      <c r="A6" s="5" t="s">
        <v>6</v>
      </c>
      <c r="B6" s="5">
        <v>80</v>
      </c>
      <c r="C6" s="15">
        <f t="shared" si="0"/>
        <v>0.52588555858310615</v>
      </c>
    </row>
    <row r="7" spans="1:27" ht="15.75" customHeight="1" x14ac:dyDescent="0.25">
      <c r="A7" s="5" t="s">
        <v>7</v>
      </c>
      <c r="B7" s="5">
        <v>62</v>
      </c>
      <c r="C7" s="15">
        <f t="shared" si="0"/>
        <v>0.18256130790190728</v>
      </c>
    </row>
    <row r="8" spans="1:27" ht="15.75" customHeight="1" x14ac:dyDescent="0.25">
      <c r="A8" s="5" t="s">
        <v>8</v>
      </c>
      <c r="B8" s="5">
        <v>55</v>
      </c>
      <c r="C8" s="15">
        <f t="shared" si="0"/>
        <v>4.9046321525885617E-2</v>
      </c>
    </row>
    <row r="9" spans="1:27" ht="15.75" customHeight="1" x14ac:dyDescent="0.3">
      <c r="A9" s="16" t="s">
        <v>26</v>
      </c>
      <c r="B9" s="17">
        <f>+AVERAGE(B2:B8)</f>
        <v>52.428571428571431</v>
      </c>
    </row>
  </sheetData>
  <conditionalFormatting sqref="C2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{26B99A80-0994-4935-A99B-5B35A9B3C225}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B99A80-0994-4935-A99B-5B35A9B3C2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F20" sqref="F20"/>
    </sheetView>
  </sheetViews>
  <sheetFormatPr defaultColWidth="12.6328125" defaultRowHeight="12.5" x14ac:dyDescent="0.25"/>
  <cols>
    <col min="1" max="1" width="8.81640625" style="6" bestFit="1" customWidth="1"/>
    <col min="2" max="2" width="6.453125" style="6" bestFit="1" customWidth="1"/>
    <col min="3" max="3" width="9.1796875" style="19" bestFit="1" customWidth="1"/>
    <col min="4" max="4" width="22.7265625" style="6" customWidth="1"/>
    <col min="5" max="16384" width="12.6328125" style="4"/>
  </cols>
  <sheetData>
    <row r="1" spans="1:26" ht="14" x14ac:dyDescent="0.3">
      <c r="A1" s="2" t="s">
        <v>9</v>
      </c>
      <c r="B1" s="2" t="s">
        <v>10</v>
      </c>
      <c r="C1" s="18" t="s">
        <v>30</v>
      </c>
      <c r="D1" s="1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5">
        <v>1</v>
      </c>
      <c r="B2" s="5">
        <v>70.5</v>
      </c>
      <c r="C2" s="20" t="s">
        <v>31</v>
      </c>
    </row>
    <row r="3" spans="1:26" x14ac:dyDescent="0.25">
      <c r="A3" s="5">
        <v>2</v>
      </c>
      <c r="B3" s="5">
        <v>71</v>
      </c>
      <c r="C3" s="20" t="s">
        <v>32</v>
      </c>
    </row>
    <row r="4" spans="1:26" x14ac:dyDescent="0.25">
      <c r="A4" s="5">
        <v>3</v>
      </c>
      <c r="B4" s="5">
        <v>70.5</v>
      </c>
      <c r="C4" s="20" t="s">
        <v>31</v>
      </c>
    </row>
    <row r="5" spans="1:26" x14ac:dyDescent="0.25">
      <c r="A5" s="5">
        <v>4</v>
      </c>
      <c r="B5" s="5">
        <v>71</v>
      </c>
      <c r="C5" s="20" t="s">
        <v>32</v>
      </c>
    </row>
    <row r="6" spans="1:26" x14ac:dyDescent="0.25">
      <c r="A6" s="5">
        <v>5</v>
      </c>
      <c r="B6" s="5">
        <v>71.5</v>
      </c>
      <c r="C6" s="20" t="s">
        <v>33</v>
      </c>
    </row>
    <row r="7" spans="1:26" x14ac:dyDescent="0.25">
      <c r="A7" s="5">
        <v>6</v>
      </c>
      <c r="B7" s="5">
        <v>71</v>
      </c>
      <c r="C7" s="20" t="s">
        <v>32</v>
      </c>
    </row>
    <row r="8" spans="1:26" x14ac:dyDescent="0.25">
      <c r="A8" s="5">
        <v>7</v>
      </c>
      <c r="B8" s="5">
        <v>71.5</v>
      </c>
      <c r="C8" s="20" t="s">
        <v>33</v>
      </c>
    </row>
    <row r="9" spans="1:26" x14ac:dyDescent="0.25">
      <c r="A9" s="5">
        <v>8</v>
      </c>
      <c r="B9" s="5">
        <v>72</v>
      </c>
      <c r="C9" s="20" t="s">
        <v>34</v>
      </c>
    </row>
    <row r="10" spans="1:26" x14ac:dyDescent="0.25">
      <c r="A10" s="5">
        <v>9</v>
      </c>
      <c r="B10" s="5">
        <v>71.5</v>
      </c>
      <c r="C10" s="20" t="s">
        <v>33</v>
      </c>
    </row>
    <row r="11" spans="1:26" x14ac:dyDescent="0.25">
      <c r="A11" s="5">
        <v>10</v>
      </c>
      <c r="B11" s="5">
        <v>72</v>
      </c>
      <c r="C11" s="20" t="s">
        <v>34</v>
      </c>
    </row>
    <row r="12" spans="1:26" x14ac:dyDescent="0.25">
      <c r="A12" s="5">
        <v>11</v>
      </c>
      <c r="B12" s="5">
        <v>72.400000000000006</v>
      </c>
      <c r="C12" s="20" t="s">
        <v>35</v>
      </c>
    </row>
    <row r="13" spans="1:26" x14ac:dyDescent="0.25">
      <c r="A13" s="5">
        <v>12</v>
      </c>
      <c r="B13" s="5">
        <v>72.900000000000006</v>
      </c>
      <c r="C13" s="20" t="s">
        <v>36</v>
      </c>
    </row>
    <row r="14" spans="1:26" x14ac:dyDescent="0.25">
      <c r="A14" s="5">
        <v>13</v>
      </c>
      <c r="B14" s="5">
        <v>72.400000000000006</v>
      </c>
      <c r="C14" s="20" t="s">
        <v>35</v>
      </c>
    </row>
    <row r="15" spans="1:26" x14ac:dyDescent="0.25">
      <c r="A15" s="5">
        <v>14</v>
      </c>
      <c r="B15" s="5">
        <v>72.900000000000006</v>
      </c>
      <c r="C15" s="20" t="s">
        <v>36</v>
      </c>
    </row>
    <row r="16" spans="1:26" x14ac:dyDescent="0.25">
      <c r="A16" s="5">
        <v>15</v>
      </c>
      <c r="B16" s="5">
        <v>73.400000000000006</v>
      </c>
      <c r="C16" s="20" t="s">
        <v>37</v>
      </c>
    </row>
    <row r="17" spans="1:3" x14ac:dyDescent="0.25">
      <c r="A17" s="5">
        <v>16</v>
      </c>
      <c r="B17" s="5">
        <v>72.900000000000006</v>
      </c>
      <c r="C17" s="20" t="s">
        <v>36</v>
      </c>
    </row>
    <row r="18" spans="1:3" x14ac:dyDescent="0.25">
      <c r="A18" s="5">
        <v>17</v>
      </c>
      <c r="B18" s="5">
        <v>73.400000000000006</v>
      </c>
      <c r="C18" s="20" t="s">
        <v>37</v>
      </c>
    </row>
    <row r="19" spans="1:3" x14ac:dyDescent="0.25">
      <c r="A19" s="5">
        <v>18</v>
      </c>
      <c r="B19" s="5">
        <v>73.900000000000006</v>
      </c>
      <c r="C19" s="20" t="s">
        <v>38</v>
      </c>
    </row>
    <row r="20" spans="1:3" x14ac:dyDescent="0.25">
      <c r="A20" s="5">
        <v>19</v>
      </c>
      <c r="B20" s="5">
        <v>73.400000000000006</v>
      </c>
      <c r="C20" s="20" t="s">
        <v>37</v>
      </c>
    </row>
    <row r="21" spans="1:3" x14ac:dyDescent="0.25">
      <c r="A21" s="5">
        <v>20</v>
      </c>
      <c r="B21" s="5">
        <v>73.900000000000006</v>
      </c>
      <c r="C21" s="20" t="s">
        <v>38</v>
      </c>
    </row>
    <row r="22" spans="1:3" x14ac:dyDescent="0.25">
      <c r="A22" s="5">
        <v>21</v>
      </c>
      <c r="B22" s="5">
        <v>74.400000000000006</v>
      </c>
      <c r="C22" s="20" t="s">
        <v>39</v>
      </c>
    </row>
    <row r="23" spans="1:3" x14ac:dyDescent="0.25">
      <c r="A23" s="5">
        <v>22</v>
      </c>
      <c r="B23" s="5">
        <v>73.900000000000006</v>
      </c>
      <c r="C23" s="20" t="s">
        <v>38</v>
      </c>
    </row>
    <row r="24" spans="1:3" x14ac:dyDescent="0.25">
      <c r="A24" s="5">
        <v>23</v>
      </c>
      <c r="B24" s="5">
        <v>74.400000000000006</v>
      </c>
      <c r="C24" s="20" t="s">
        <v>39</v>
      </c>
    </row>
    <row r="25" spans="1:3" x14ac:dyDescent="0.25">
      <c r="A25" s="5">
        <v>24</v>
      </c>
      <c r="B25" s="5">
        <v>74.900000000000006</v>
      </c>
      <c r="C25" s="20" t="s">
        <v>40</v>
      </c>
    </row>
    <row r="26" spans="1:3" x14ac:dyDescent="0.25">
      <c r="A26" s="5">
        <v>25</v>
      </c>
      <c r="B26" s="5">
        <v>74.400000000000006</v>
      </c>
      <c r="C26" s="20" t="s">
        <v>39</v>
      </c>
    </row>
    <row r="27" spans="1:3" x14ac:dyDescent="0.25">
      <c r="A27" s="5">
        <v>26</v>
      </c>
      <c r="B27" s="5">
        <v>74.900000000000006</v>
      </c>
      <c r="C27" s="20" t="s">
        <v>40</v>
      </c>
    </row>
    <row r="28" spans="1:3" x14ac:dyDescent="0.25">
      <c r="A28" s="5">
        <v>27</v>
      </c>
      <c r="B28" s="5">
        <v>75.400000000000006</v>
      </c>
      <c r="C28" s="20" t="s">
        <v>41</v>
      </c>
    </row>
    <row r="29" spans="1:3" x14ac:dyDescent="0.25">
      <c r="A29" s="5">
        <v>28</v>
      </c>
      <c r="B29" s="5">
        <v>74.900000000000006</v>
      </c>
      <c r="C29" s="20" t="s">
        <v>40</v>
      </c>
    </row>
    <row r="30" spans="1:3" x14ac:dyDescent="0.25">
      <c r="A30" s="5">
        <v>29</v>
      </c>
      <c r="B30" s="5">
        <v>75.400000000000006</v>
      </c>
      <c r="C30" s="20" t="s">
        <v>41</v>
      </c>
    </row>
    <row r="31" spans="1:3" x14ac:dyDescent="0.25">
      <c r="A31" s="5">
        <v>30</v>
      </c>
      <c r="B31" s="5">
        <v>75.900000000000006</v>
      </c>
      <c r="C31" s="20" t="s"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2"/>
  <sheetViews>
    <sheetView tabSelected="1" workbookViewId="0">
      <selection activeCell="M18" sqref="M18"/>
    </sheetView>
  </sheetViews>
  <sheetFormatPr defaultColWidth="12.6328125" defaultRowHeight="15.75" customHeight="1" x14ac:dyDescent="0.25"/>
  <cols>
    <col min="1" max="1" width="11.453125" style="6" bestFit="1" customWidth="1"/>
    <col min="2" max="2" width="5" style="6" bestFit="1" customWidth="1"/>
    <col min="3" max="3" width="7.6328125" style="6" bestFit="1" customWidth="1"/>
    <col min="4" max="4" width="9.7265625" style="6" bestFit="1" customWidth="1"/>
    <col min="5" max="5" width="7.90625" style="6" bestFit="1" customWidth="1"/>
    <col min="6" max="6" width="6.6328125" style="4" bestFit="1" customWidth="1"/>
    <col min="7" max="7" width="11.6328125" style="4" bestFit="1" customWidth="1"/>
    <col min="8" max="16384" width="12.6328125" style="4"/>
  </cols>
  <sheetData>
    <row r="1" spans="1:26" ht="14" x14ac:dyDescent="0.3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9" t="s">
        <v>28</v>
      </c>
      <c r="G1" s="14" t="s">
        <v>29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">
      <c r="A2" s="8" t="s">
        <v>16</v>
      </c>
      <c r="B2" s="8">
        <v>12</v>
      </c>
      <c r="C2" s="8">
        <v>1</v>
      </c>
      <c r="D2" s="8">
        <v>2</v>
      </c>
      <c r="E2" s="8">
        <v>5</v>
      </c>
      <c r="F2" s="10">
        <f>+SUM(B2:E2)</f>
        <v>20</v>
      </c>
      <c r="G2" s="12">
        <f>+F2/$F$12</f>
        <v>0.05</v>
      </c>
    </row>
    <row r="3" spans="1:26" ht="15.75" customHeight="1" x14ac:dyDescent="0.3">
      <c r="A3" s="8" t="s">
        <v>17</v>
      </c>
      <c r="B3" s="8">
        <v>25</v>
      </c>
      <c r="C3" s="8">
        <v>7</v>
      </c>
      <c r="D3" s="8">
        <v>11</v>
      </c>
      <c r="E3" s="8">
        <v>23</v>
      </c>
      <c r="F3" s="10">
        <f t="shared" ref="F3:F11" si="0">+SUM(B3:E3)</f>
        <v>66</v>
      </c>
      <c r="G3" s="12">
        <f t="shared" ref="G3:G11" si="1">+F3/$F$12</f>
        <v>0.16500000000000001</v>
      </c>
    </row>
    <row r="4" spans="1:26" ht="15.75" customHeight="1" x14ac:dyDescent="0.3">
      <c r="A4" s="8" t="s">
        <v>18</v>
      </c>
      <c r="B4" s="8">
        <v>8</v>
      </c>
      <c r="C4" s="8">
        <v>2</v>
      </c>
      <c r="D4" s="8">
        <v>1</v>
      </c>
      <c r="E4" s="8">
        <v>3</v>
      </c>
      <c r="F4" s="10">
        <f t="shared" si="0"/>
        <v>14</v>
      </c>
      <c r="G4" s="12">
        <f t="shared" si="1"/>
        <v>3.5000000000000003E-2</v>
      </c>
    </row>
    <row r="5" spans="1:26" ht="15.75" customHeight="1" x14ac:dyDescent="0.3">
      <c r="A5" s="8" t="s">
        <v>19</v>
      </c>
      <c r="B5" s="8">
        <v>1</v>
      </c>
      <c r="C5" s="8">
        <v>1</v>
      </c>
      <c r="D5" s="8">
        <v>7</v>
      </c>
      <c r="E5" s="8">
        <v>5</v>
      </c>
      <c r="F5" s="10">
        <f t="shared" si="0"/>
        <v>14</v>
      </c>
      <c r="G5" s="12">
        <f t="shared" si="1"/>
        <v>3.5000000000000003E-2</v>
      </c>
    </row>
    <row r="6" spans="1:26" ht="15.75" customHeight="1" x14ac:dyDescent="0.3">
      <c r="A6" s="8" t="s">
        <v>20</v>
      </c>
      <c r="B6" s="8">
        <v>18</v>
      </c>
      <c r="C6" s="8">
        <v>13</v>
      </c>
      <c r="D6" s="8">
        <v>9</v>
      </c>
      <c r="E6" s="8">
        <v>9</v>
      </c>
      <c r="F6" s="10">
        <f t="shared" si="0"/>
        <v>49</v>
      </c>
      <c r="G6" s="12">
        <f t="shared" si="1"/>
        <v>0.1225</v>
      </c>
    </row>
    <row r="7" spans="1:26" ht="15.75" customHeight="1" x14ac:dyDescent="0.3">
      <c r="A7" s="8" t="s">
        <v>21</v>
      </c>
      <c r="B7" s="8">
        <v>6</v>
      </c>
      <c r="C7" s="8">
        <v>1</v>
      </c>
      <c r="D7" s="8">
        <v>11</v>
      </c>
      <c r="E7" s="8">
        <v>11</v>
      </c>
      <c r="F7" s="10">
        <f t="shared" si="0"/>
        <v>29</v>
      </c>
      <c r="G7" s="12">
        <f t="shared" si="1"/>
        <v>7.2499999999999995E-2</v>
      </c>
    </row>
    <row r="8" spans="1:26" ht="15.75" customHeight="1" x14ac:dyDescent="0.3">
      <c r="A8" s="8" t="s">
        <v>22</v>
      </c>
      <c r="B8" s="8">
        <v>2</v>
      </c>
      <c r="C8" s="8">
        <v>8</v>
      </c>
      <c r="D8" s="8">
        <v>38</v>
      </c>
      <c r="E8" s="8">
        <v>6</v>
      </c>
      <c r="F8" s="10">
        <f t="shared" si="0"/>
        <v>54</v>
      </c>
      <c r="G8" s="12">
        <f t="shared" si="1"/>
        <v>0.13500000000000001</v>
      </c>
    </row>
    <row r="9" spans="1:26" ht="15.75" customHeight="1" x14ac:dyDescent="0.3">
      <c r="A9" s="8" t="s">
        <v>23</v>
      </c>
      <c r="B9" s="8">
        <v>4</v>
      </c>
      <c r="C9" s="8">
        <v>39</v>
      </c>
      <c r="D9" s="8">
        <v>5</v>
      </c>
      <c r="E9" s="8">
        <v>22</v>
      </c>
      <c r="F9" s="10">
        <f t="shared" si="0"/>
        <v>70</v>
      </c>
      <c r="G9" s="12">
        <f t="shared" si="1"/>
        <v>0.17499999999999999</v>
      </c>
    </row>
    <row r="10" spans="1:26" ht="15.75" customHeight="1" x14ac:dyDescent="0.3">
      <c r="A10" s="8" t="s">
        <v>24</v>
      </c>
      <c r="B10" s="8">
        <v>20</v>
      </c>
      <c r="C10" s="8">
        <v>17</v>
      </c>
      <c r="D10" s="8">
        <v>14</v>
      </c>
      <c r="E10" s="8">
        <v>12</v>
      </c>
      <c r="F10" s="10">
        <f t="shared" si="0"/>
        <v>63</v>
      </c>
      <c r="G10" s="12">
        <f t="shared" si="1"/>
        <v>0.1575</v>
      </c>
    </row>
    <row r="11" spans="1:26" ht="15.75" customHeight="1" x14ac:dyDescent="0.3">
      <c r="A11" s="8" t="s">
        <v>25</v>
      </c>
      <c r="B11" s="8">
        <v>4</v>
      </c>
      <c r="C11" s="8">
        <v>11</v>
      </c>
      <c r="D11" s="8">
        <v>2</v>
      </c>
      <c r="E11" s="8">
        <v>4</v>
      </c>
      <c r="F11" s="10">
        <f t="shared" si="0"/>
        <v>21</v>
      </c>
      <c r="G11" s="12">
        <f t="shared" si="1"/>
        <v>5.2499999999999998E-2</v>
      </c>
    </row>
    <row r="12" spans="1:26" ht="15.75" customHeight="1" x14ac:dyDescent="0.25">
      <c r="F12" s="11">
        <f>+SUM(F2:F11)</f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Maurizi</cp:lastModifiedBy>
  <dcterms:modified xsi:type="dcterms:W3CDTF">2025-04-21T15:53:09Z</dcterms:modified>
</cp:coreProperties>
</file>