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iesegnet-my.sharepoint.com/personal/k_kerstens_ieseg_fr/Documents/projects/SNasini/"/>
    </mc:Choice>
  </mc:AlternateContent>
  <xr:revisionPtr revIDLastSave="86" documentId="11_F25DC773A252ABDACC10488AC95B558A5ADE58EB" xr6:coauthVersionLast="47" xr6:coauthVersionMax="47" xr10:uidLastSave="{2EC10A29-64E2-4BB0-B3A2-9948127EAB39}"/>
  <bookViews>
    <workbookView xWindow="3150" yWindow="1080" windowWidth="34170" windowHeight="19470" activeTab="2" xr2:uid="{00000000-000D-0000-FFFF-FFFF00000000}"/>
  </bookViews>
  <sheets>
    <sheet name="Haghighatpisheh_etal-2022AOR" sheetId="2" r:id="rId1"/>
    <sheet name="Data" sheetId="1" r:id="rId2"/>
    <sheet name="MapleResults" sheetId="3" r:id="rId3"/>
  </sheets>
  <definedNames>
    <definedName name="ExternalData_1" localSheetId="0" hidden="1">'Haghighatpisheh_etal-2022AOR'!$A$1:$G$40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F45" i="3"/>
  <c r="D45" i="3"/>
  <c r="C45" i="3"/>
  <c r="B45" i="3"/>
  <c r="G44" i="3"/>
  <c r="F44" i="3"/>
  <c r="D44" i="3"/>
  <c r="C44" i="3"/>
  <c r="B44" i="3"/>
  <c r="G43" i="3"/>
  <c r="F43" i="3"/>
  <c r="D43" i="3"/>
  <c r="C43" i="3"/>
  <c r="B43" i="3"/>
  <c r="G42" i="3"/>
  <c r="F42" i="3"/>
  <c r="C42" i="3"/>
  <c r="D42" i="3"/>
  <c r="B4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6CF77-FFD2-473C-BDF5-F2AB30933210}" keepAlive="1" name="Query - Haghighatpisheh_etal-2022AOR" description="Connection to the 'Haghighatpisheh_etal-2022AOR' query in the workbook." type="5" refreshedVersion="8" background="1" saveData="1">
    <dbPr connection="Provider=Microsoft.Mashup.OleDb.1;Data Source=$Workbook$;Location=Haghighatpisheh_etal-2022AOR;Extended Properties=&quot;&quot;" command="SELECT * FROM [Haghighatpisheh_etal-2022AOR]"/>
  </connection>
</connections>
</file>

<file path=xl/sharedStrings.xml><?xml version="1.0" encoding="utf-8"?>
<sst xmlns="http://schemas.openxmlformats.org/spreadsheetml/2006/main" count="150" uniqueCount="104">
  <si>
    <t>Company</t>
  </si>
  <si>
    <t>x1</t>
  </si>
  <si>
    <t>x2</t>
  </si>
  <si>
    <t>x3</t>
  </si>
  <si>
    <t>y1</t>
  </si>
  <si>
    <t>y2</t>
  </si>
  <si>
    <t>y3</t>
  </si>
  <si>
    <t>Tabriz</t>
  </si>
  <si>
    <t>1686</t>
  </si>
  <si>
    <t>Azarbayejansharghi</t>
  </si>
  <si>
    <t>1731</t>
  </si>
  <si>
    <t>Azarbayejangharbi</t>
  </si>
  <si>
    <t>2330</t>
  </si>
  <si>
    <t>Ardebil</t>
  </si>
  <si>
    <t>853</t>
  </si>
  <si>
    <t>Isfahan</t>
  </si>
  <si>
    <t>2498</t>
  </si>
  <si>
    <t>Chaharmahal-o-B.</t>
  </si>
  <si>
    <t>971</t>
  </si>
  <si>
    <t>Markazi</t>
  </si>
  <si>
    <t>2215</t>
  </si>
  <si>
    <t>Hamedan</t>
  </si>
  <si>
    <t>2118</t>
  </si>
  <si>
    <t>Lorestan</t>
  </si>
  <si>
    <t>1797</t>
  </si>
  <si>
    <t>Alborz</t>
  </si>
  <si>
    <t>2659</t>
  </si>
  <si>
    <t>Tehran</t>
  </si>
  <si>
    <t>Ghom</t>
  </si>
  <si>
    <t>1406</t>
  </si>
  <si>
    <t>Mashhad</t>
  </si>
  <si>
    <t>2596</t>
  </si>
  <si>
    <t>Khorasanrazavi</t>
  </si>
  <si>
    <t>2998</t>
  </si>
  <si>
    <t>Khorasanjonobi</t>
  </si>
  <si>
    <t>908</t>
  </si>
  <si>
    <t>Khorasanshomali</t>
  </si>
  <si>
    <t>699</t>
  </si>
  <si>
    <t>Ahwaz</t>
  </si>
  <si>
    <t>4228</t>
  </si>
  <si>
    <t>Khozestan</t>
  </si>
  <si>
    <t>7322</t>
  </si>
  <si>
    <t>Kohkiloyeh-o-B.</t>
  </si>
  <si>
    <t>1083</t>
  </si>
  <si>
    <t>Zanjan</t>
  </si>
  <si>
    <t>1363</t>
  </si>
  <si>
    <t>Ghazvin</t>
  </si>
  <si>
    <t>1750</t>
  </si>
  <si>
    <t>Semnan</t>
  </si>
  <si>
    <t>1241</t>
  </si>
  <si>
    <t>Sistan-o-B.</t>
  </si>
  <si>
    <t>2460</t>
  </si>
  <si>
    <t>Kermanshah</t>
  </si>
  <si>
    <t>1922</t>
  </si>
  <si>
    <t>Kurdestan</t>
  </si>
  <si>
    <t>1273</t>
  </si>
  <si>
    <t>Illam</t>
  </si>
  <si>
    <t>857</t>
  </si>
  <si>
    <t>Shiraz</t>
  </si>
  <si>
    <t>3680</t>
  </si>
  <si>
    <t>Fars</t>
  </si>
  <si>
    <t>3621</t>
  </si>
  <si>
    <t>Boshehr</t>
  </si>
  <si>
    <t>2970</t>
  </si>
  <si>
    <t>Shomal-e-kerman</t>
  </si>
  <si>
    <t>2019</t>
  </si>
  <si>
    <t>Jonob-e-kerman</t>
  </si>
  <si>
    <t>2708</t>
  </si>
  <si>
    <t>Gilan</t>
  </si>
  <si>
    <t>2890</t>
  </si>
  <si>
    <t>Mazandaran</t>
  </si>
  <si>
    <t>3331</t>
  </si>
  <si>
    <t>Garb-e-mazandaran</t>
  </si>
  <si>
    <t>1691</t>
  </si>
  <si>
    <t>Golestan</t>
  </si>
  <si>
    <t>2021</t>
  </si>
  <si>
    <t>Hormozgan</t>
  </si>
  <si>
    <t>3750</t>
  </si>
  <si>
    <t>Yazd</t>
  </si>
  <si>
    <t>1765</t>
  </si>
  <si>
    <t>Ostan Esfahan</t>
  </si>
  <si>
    <t>Ostan Tehran</t>
  </si>
  <si>
    <t>p1</t>
  </si>
  <si>
    <t>p2</t>
  </si>
  <si>
    <t>p3</t>
  </si>
  <si>
    <t>q1</t>
  </si>
  <si>
    <t>q2</t>
  </si>
  <si>
    <t>q3</t>
  </si>
  <si>
    <t>Inputs</t>
  </si>
  <si>
    <t>Outputs</t>
  </si>
  <si>
    <t>Input prices</t>
  </si>
  <si>
    <t>Output prices</t>
  </si>
  <si>
    <t>Import txt file "Haghighatpisheh_etal-2022AOR.txt" as space delimited ASCII file.</t>
  </si>
  <si>
    <t>Some manual corrections needed.</t>
  </si>
  <si>
    <t>Counter</t>
  </si>
  <si>
    <t>CostDEAVRS</t>
  </si>
  <si>
    <t>CostFDHVRS</t>
  </si>
  <si>
    <t>CostDMU</t>
  </si>
  <si>
    <t>CostEfficDEA</t>
  </si>
  <si>
    <t>CostEfficFDH</t>
  </si>
  <si>
    <t>Avg</t>
  </si>
  <si>
    <t>Min</t>
  </si>
  <si>
    <t>StDev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</si>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</sst>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</xdr:colOff>
      <xdr:row>0</xdr:row>
      <xdr:rowOff>38100</xdr:rowOff>
    </xdr:from>
    <xdr:to>
      <xdr:col>25</xdr:col>
      <xdr:colOff>323051</xdr:colOff>
      <xdr:row>46</xdr:row>
      <xdr:rowOff>46528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E2459E-5800-A62F-0ABD-E49A80346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975" y="38100"/>
          <a:ext cx="6390476" cy="877142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47</xdr:row>
      <xdr:rowOff>0</xdr:rowOff>
    </xdr:from>
    <xdr:to>
      <xdr:col>25</xdr:col>
      <xdr:colOff>84952</xdr:colOff>
      <xdr:row>53</xdr:row>
      <xdr:rowOff>37952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449627-9968-A8F6-67CE-31080C6DD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8953500"/>
          <a:ext cx="6180952" cy="118095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863B1F-C05D-4530-B9BF-DFF0F536BC6C}" autoFormatId="16" applyNumberFormats="0" applyBorderFormats="0" applyFontFormats="0" applyPatternFormats="0" applyAlignmentFormats="0" applyWidthHeightFormats="0">
  <queryTableRefresh nextId="8">
    <queryTableFields count="7">
      <queryTableField id="1" name="Company" tableColumnId="1"/>
      <queryTableField id="2" name="x1" tableColumnId="2"/>
      <queryTableField id="3" name="x2" tableColumnId="3"/>
      <queryTableField id="4" name="x3" tableColumnId="4"/>
      <queryTableField id="5" name="y1" tableColumnId="5"/>
      <queryTableField id="6" name="y2" tableColumnId="6"/>
      <queryTableField id="7" name="y3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4B3E88-6062-4A3F-BE08-F8F1C8324ED5}" name="Haghighatpisheh_etal_2022AOR" displayName="Haghighatpisheh_etal_2022AOR" ref="A1:G40" tableType="queryTable" totalsRowShown="0">
  <autoFilter ref="A1:G40" xr:uid="{194B3E88-6062-4A3F-BE08-F8F1C8324ED5}"/>
  <tableColumns count="7">
    <tableColumn id="1" xr3:uid="{F9DBB4F1-B6C2-4FB7-A344-017503FF9511}" uniqueName="1" name="Company" queryTableFieldId="1" dataDxfId="1"/>
    <tableColumn id="2" xr3:uid="{BCA3B21A-075C-43DF-8992-9CD366D1CA16}" uniqueName="2" name="x1" queryTableFieldId="2" dataDxfId="0"/>
    <tableColumn id="3" xr3:uid="{A76AF1F5-6325-48F3-BDFC-F686213274F6}" uniqueName="3" name="x2" queryTableFieldId="3"/>
    <tableColumn id="4" xr3:uid="{21DC402D-2641-4BF5-B393-864994A3997F}" uniqueName="4" name="x3" queryTableFieldId="4"/>
    <tableColumn id="5" xr3:uid="{A4186C2C-9D56-4760-96F0-0F662EB8FED7}" uniqueName="5" name="y1" queryTableFieldId="5"/>
    <tableColumn id="6" xr3:uid="{AD31952F-585A-42A0-8459-57FC08CAFCF5}" uniqueName="6" name="y2" queryTableFieldId="6"/>
    <tableColumn id="7" xr3:uid="{8CFC38BE-D7AF-45AF-875E-C2A7B7F7E261}" uniqueName="7" name="y3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3463-A4AE-4B91-8B51-50EEDE64DDA9}">
  <dimension ref="A1:G44"/>
  <sheetViews>
    <sheetView workbookViewId="0">
      <selection activeCell="A44" sqref="A44"/>
    </sheetView>
  </sheetViews>
  <sheetFormatPr defaultRowHeight="15" x14ac:dyDescent="0.25"/>
  <cols>
    <col min="1" max="1" width="18.7109375" bestFit="1" customWidth="1"/>
    <col min="2" max="2" width="7.85546875" bestFit="1" customWidth="1"/>
    <col min="3" max="3" width="7" bestFit="1" customWidth="1"/>
    <col min="4" max="7" width="6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8283</v>
      </c>
      <c r="D2">
        <v>572</v>
      </c>
      <c r="E2">
        <v>3816</v>
      </c>
      <c r="F2">
        <v>3520</v>
      </c>
      <c r="G2">
        <v>873</v>
      </c>
    </row>
    <row r="3" spans="1:7" x14ac:dyDescent="0.25">
      <c r="A3" t="s">
        <v>9</v>
      </c>
      <c r="B3" t="s">
        <v>10</v>
      </c>
      <c r="C3">
        <v>103608</v>
      </c>
      <c r="D3">
        <v>700</v>
      </c>
      <c r="E3">
        <v>3296</v>
      </c>
      <c r="F3">
        <v>2882</v>
      </c>
      <c r="G3">
        <v>1019</v>
      </c>
    </row>
    <row r="4" spans="1:7" x14ac:dyDescent="0.25">
      <c r="A4" t="s">
        <v>11</v>
      </c>
      <c r="B4" t="s">
        <v>12</v>
      </c>
      <c r="C4">
        <v>25928</v>
      </c>
      <c r="D4">
        <v>725</v>
      </c>
      <c r="E4">
        <v>5059</v>
      </c>
      <c r="F4">
        <v>4288</v>
      </c>
      <c r="G4">
        <v>1102</v>
      </c>
    </row>
    <row r="5" spans="1:7" x14ac:dyDescent="0.25">
      <c r="A5" t="s">
        <v>13</v>
      </c>
      <c r="B5" t="s">
        <v>14</v>
      </c>
      <c r="C5">
        <v>12983</v>
      </c>
      <c r="D5">
        <v>299</v>
      </c>
      <c r="E5">
        <v>1640</v>
      </c>
      <c r="F5">
        <v>1403</v>
      </c>
      <c r="G5">
        <v>480</v>
      </c>
    </row>
    <row r="6" spans="1:7" x14ac:dyDescent="0.25">
      <c r="A6" t="s">
        <v>80</v>
      </c>
      <c r="B6">
        <v>5069</v>
      </c>
      <c r="C6">
        <v>35958</v>
      </c>
      <c r="D6">
        <v>512</v>
      </c>
      <c r="E6">
        <v>9564</v>
      </c>
      <c r="F6">
        <v>8780</v>
      </c>
      <c r="G6">
        <v>1279</v>
      </c>
    </row>
    <row r="7" spans="1:7" x14ac:dyDescent="0.25">
      <c r="A7" t="s">
        <v>15</v>
      </c>
      <c r="B7" t="s">
        <v>16</v>
      </c>
      <c r="C7">
        <v>13004</v>
      </c>
      <c r="D7">
        <v>295</v>
      </c>
      <c r="E7">
        <v>5409</v>
      </c>
      <c r="F7">
        <v>5068</v>
      </c>
      <c r="G7">
        <v>1040</v>
      </c>
    </row>
    <row r="8" spans="1:7" x14ac:dyDescent="0.25">
      <c r="A8" t="s">
        <v>17</v>
      </c>
      <c r="B8" t="s">
        <v>18</v>
      </c>
      <c r="C8">
        <v>10851</v>
      </c>
      <c r="D8">
        <v>158</v>
      </c>
      <c r="E8">
        <v>1651</v>
      </c>
      <c r="F8">
        <v>1425</v>
      </c>
      <c r="G8">
        <v>315</v>
      </c>
    </row>
    <row r="9" spans="1:7" x14ac:dyDescent="0.25">
      <c r="A9" t="s">
        <v>19</v>
      </c>
      <c r="B9" t="s">
        <v>20</v>
      </c>
      <c r="C9">
        <v>19183</v>
      </c>
      <c r="D9">
        <v>315</v>
      </c>
      <c r="E9">
        <v>4787</v>
      </c>
      <c r="F9">
        <v>4221</v>
      </c>
      <c r="G9">
        <v>614</v>
      </c>
    </row>
    <row r="10" spans="1:7" x14ac:dyDescent="0.25">
      <c r="A10" t="s">
        <v>21</v>
      </c>
      <c r="B10" t="s">
        <v>22</v>
      </c>
      <c r="C10">
        <v>17482</v>
      </c>
      <c r="D10">
        <v>369</v>
      </c>
      <c r="E10">
        <v>3521</v>
      </c>
      <c r="F10">
        <v>2996</v>
      </c>
      <c r="G10">
        <v>663</v>
      </c>
    </row>
    <row r="11" spans="1:7" x14ac:dyDescent="0.25">
      <c r="A11" t="s">
        <v>23</v>
      </c>
      <c r="B11" t="s">
        <v>24</v>
      </c>
      <c r="C11">
        <v>15834</v>
      </c>
      <c r="D11">
        <v>221</v>
      </c>
      <c r="E11">
        <v>2926</v>
      </c>
      <c r="F11">
        <v>2533</v>
      </c>
      <c r="G11">
        <v>561</v>
      </c>
    </row>
    <row r="12" spans="1:7" x14ac:dyDescent="0.25">
      <c r="A12" t="s">
        <v>25</v>
      </c>
      <c r="B12" t="s">
        <v>26</v>
      </c>
      <c r="C12">
        <v>12047</v>
      </c>
      <c r="D12">
        <v>349</v>
      </c>
      <c r="E12">
        <v>6286</v>
      </c>
      <c r="F12">
        <v>5188</v>
      </c>
      <c r="G12">
        <v>1159</v>
      </c>
    </row>
    <row r="13" spans="1:7" x14ac:dyDescent="0.25">
      <c r="A13" t="s">
        <v>27</v>
      </c>
      <c r="B13">
        <v>10756</v>
      </c>
      <c r="C13">
        <v>30768</v>
      </c>
      <c r="D13">
        <v>1742</v>
      </c>
      <c r="E13">
        <v>20512</v>
      </c>
      <c r="F13">
        <v>19046</v>
      </c>
      <c r="G13">
        <v>4267</v>
      </c>
    </row>
    <row r="14" spans="1:7" x14ac:dyDescent="0.25">
      <c r="A14" t="s">
        <v>81</v>
      </c>
      <c r="B14">
        <v>7592</v>
      </c>
      <c r="C14">
        <v>31292</v>
      </c>
      <c r="D14">
        <v>720</v>
      </c>
      <c r="E14">
        <v>12654</v>
      </c>
      <c r="F14">
        <v>10546</v>
      </c>
      <c r="G14">
        <v>1966</v>
      </c>
    </row>
    <row r="15" spans="1:7" x14ac:dyDescent="0.25">
      <c r="A15" t="s">
        <v>28</v>
      </c>
      <c r="B15" t="s">
        <v>29</v>
      </c>
      <c r="C15">
        <v>6859</v>
      </c>
      <c r="D15">
        <v>250</v>
      </c>
      <c r="E15">
        <v>3188</v>
      </c>
      <c r="F15">
        <v>2753</v>
      </c>
      <c r="G15">
        <v>486</v>
      </c>
    </row>
    <row r="16" spans="1:7" x14ac:dyDescent="0.25">
      <c r="A16" t="s">
        <v>30</v>
      </c>
      <c r="B16" t="s">
        <v>31</v>
      </c>
      <c r="C16">
        <v>14456</v>
      </c>
      <c r="D16">
        <v>396</v>
      </c>
      <c r="E16">
        <v>6477</v>
      </c>
      <c r="F16">
        <v>5947</v>
      </c>
      <c r="G16">
        <v>1378</v>
      </c>
    </row>
    <row r="17" spans="1:7" x14ac:dyDescent="0.25">
      <c r="A17" t="s">
        <v>32</v>
      </c>
      <c r="B17" t="s">
        <v>33</v>
      </c>
      <c r="C17">
        <v>39082</v>
      </c>
      <c r="D17">
        <v>572</v>
      </c>
      <c r="E17">
        <v>7613</v>
      </c>
      <c r="F17">
        <v>6913</v>
      </c>
      <c r="G17">
        <v>1121</v>
      </c>
    </row>
    <row r="18" spans="1:7" x14ac:dyDescent="0.25">
      <c r="A18" t="s">
        <v>34</v>
      </c>
      <c r="B18" t="s">
        <v>35</v>
      </c>
      <c r="C18">
        <v>17045</v>
      </c>
      <c r="D18">
        <v>189</v>
      </c>
      <c r="E18">
        <v>1539</v>
      </c>
      <c r="F18">
        <v>1403</v>
      </c>
      <c r="G18">
        <v>329</v>
      </c>
    </row>
    <row r="19" spans="1:7" x14ac:dyDescent="0.25">
      <c r="A19" t="s">
        <v>36</v>
      </c>
      <c r="B19" t="s">
        <v>37</v>
      </c>
      <c r="C19">
        <v>9922</v>
      </c>
      <c r="D19">
        <v>196</v>
      </c>
      <c r="E19">
        <v>1205</v>
      </c>
      <c r="F19">
        <v>1106</v>
      </c>
      <c r="G19">
        <v>311</v>
      </c>
    </row>
    <row r="20" spans="1:7" x14ac:dyDescent="0.25">
      <c r="A20" t="s">
        <v>38</v>
      </c>
      <c r="B20" t="s">
        <v>39</v>
      </c>
      <c r="C20">
        <v>9263</v>
      </c>
      <c r="D20">
        <v>419</v>
      </c>
      <c r="E20">
        <v>8957</v>
      </c>
      <c r="F20">
        <v>7145</v>
      </c>
      <c r="G20">
        <v>502</v>
      </c>
    </row>
    <row r="21" spans="1:7" x14ac:dyDescent="0.25">
      <c r="A21" t="s">
        <v>40</v>
      </c>
      <c r="B21" t="s">
        <v>41</v>
      </c>
      <c r="C21">
        <v>28928</v>
      </c>
      <c r="D21">
        <v>507</v>
      </c>
      <c r="E21">
        <v>16195</v>
      </c>
      <c r="F21">
        <v>13450</v>
      </c>
      <c r="G21">
        <v>914</v>
      </c>
    </row>
    <row r="22" spans="1:7" x14ac:dyDescent="0.25">
      <c r="A22" t="s">
        <v>42</v>
      </c>
      <c r="B22" t="s">
        <v>43</v>
      </c>
      <c r="C22">
        <v>8006</v>
      </c>
      <c r="D22">
        <v>174</v>
      </c>
      <c r="E22">
        <v>1583</v>
      </c>
      <c r="F22">
        <v>1140</v>
      </c>
      <c r="G22">
        <v>216</v>
      </c>
    </row>
    <row r="23" spans="1:7" x14ac:dyDescent="0.25">
      <c r="A23" t="s">
        <v>44</v>
      </c>
      <c r="B23" t="s">
        <v>45</v>
      </c>
      <c r="C23">
        <v>13294</v>
      </c>
      <c r="D23">
        <v>232</v>
      </c>
      <c r="E23">
        <v>3099</v>
      </c>
      <c r="F23">
        <v>2795</v>
      </c>
      <c r="G23">
        <v>393</v>
      </c>
    </row>
    <row r="24" spans="1:7" x14ac:dyDescent="0.25">
      <c r="A24" t="s">
        <v>46</v>
      </c>
      <c r="B24" t="s">
        <v>47</v>
      </c>
      <c r="C24">
        <v>11648</v>
      </c>
      <c r="D24">
        <v>236</v>
      </c>
      <c r="E24">
        <v>4412</v>
      </c>
      <c r="F24">
        <v>4104</v>
      </c>
      <c r="G24">
        <v>530</v>
      </c>
    </row>
    <row r="25" spans="1:7" x14ac:dyDescent="0.25">
      <c r="A25" t="s">
        <v>48</v>
      </c>
      <c r="B25" t="s">
        <v>49</v>
      </c>
      <c r="C25">
        <v>11054</v>
      </c>
      <c r="D25">
        <v>183</v>
      </c>
      <c r="E25">
        <v>2530</v>
      </c>
      <c r="F25">
        <v>2353</v>
      </c>
      <c r="G25">
        <v>339</v>
      </c>
    </row>
    <row r="26" spans="1:7" x14ac:dyDescent="0.25">
      <c r="A26" t="s">
        <v>50</v>
      </c>
      <c r="B26" t="s">
        <v>51</v>
      </c>
      <c r="C26">
        <v>34049</v>
      </c>
      <c r="D26">
        <v>671</v>
      </c>
      <c r="E26">
        <v>5165</v>
      </c>
      <c r="F26">
        <v>4322</v>
      </c>
      <c r="G26">
        <v>687</v>
      </c>
    </row>
    <row r="27" spans="1:7" x14ac:dyDescent="0.25">
      <c r="A27" t="s">
        <v>52</v>
      </c>
      <c r="B27" t="s">
        <v>53</v>
      </c>
      <c r="C27">
        <v>17708</v>
      </c>
      <c r="D27">
        <v>296</v>
      </c>
      <c r="E27">
        <v>3142</v>
      </c>
      <c r="F27">
        <v>2501</v>
      </c>
      <c r="G27">
        <v>678</v>
      </c>
    </row>
    <row r="28" spans="1:7" x14ac:dyDescent="0.25">
      <c r="A28" t="s">
        <v>54</v>
      </c>
      <c r="B28" t="s">
        <v>55</v>
      </c>
      <c r="C28">
        <v>15131</v>
      </c>
      <c r="D28">
        <v>232</v>
      </c>
      <c r="E28">
        <v>2620</v>
      </c>
      <c r="F28">
        <v>1889</v>
      </c>
      <c r="G28">
        <v>563</v>
      </c>
    </row>
    <row r="29" spans="1:7" x14ac:dyDescent="0.25">
      <c r="A29" t="s">
        <v>56</v>
      </c>
      <c r="B29" t="s">
        <v>57</v>
      </c>
      <c r="C29">
        <v>6860</v>
      </c>
      <c r="D29">
        <v>112</v>
      </c>
      <c r="E29">
        <v>1320</v>
      </c>
      <c r="F29">
        <v>1010</v>
      </c>
      <c r="G29">
        <v>194</v>
      </c>
    </row>
    <row r="30" spans="1:7" x14ac:dyDescent="0.25">
      <c r="A30" t="s">
        <v>58</v>
      </c>
      <c r="B30" t="s">
        <v>59</v>
      </c>
      <c r="C30">
        <v>22827</v>
      </c>
      <c r="D30">
        <v>530</v>
      </c>
      <c r="E30">
        <v>5807</v>
      </c>
      <c r="F30">
        <v>4948</v>
      </c>
      <c r="G30">
        <v>928</v>
      </c>
    </row>
    <row r="31" spans="1:7" x14ac:dyDescent="0.25">
      <c r="A31" t="s">
        <v>60</v>
      </c>
      <c r="B31" t="s">
        <v>61</v>
      </c>
      <c r="C31">
        <v>33672</v>
      </c>
      <c r="D31">
        <v>356</v>
      </c>
      <c r="E31">
        <v>6977</v>
      </c>
      <c r="F31">
        <v>6333</v>
      </c>
      <c r="G31">
        <v>842</v>
      </c>
    </row>
    <row r="32" spans="1:7" x14ac:dyDescent="0.25">
      <c r="A32" t="s">
        <v>62</v>
      </c>
      <c r="B32" t="s">
        <v>63</v>
      </c>
      <c r="C32">
        <v>12874</v>
      </c>
      <c r="D32">
        <v>227</v>
      </c>
      <c r="E32">
        <v>5486</v>
      </c>
      <c r="F32">
        <v>4628</v>
      </c>
      <c r="G32">
        <v>389</v>
      </c>
    </row>
    <row r="33" spans="1:7" x14ac:dyDescent="0.25">
      <c r="A33" t="s">
        <v>64</v>
      </c>
      <c r="B33" t="s">
        <v>65</v>
      </c>
      <c r="C33">
        <v>18611</v>
      </c>
      <c r="D33">
        <v>380</v>
      </c>
      <c r="E33">
        <v>4090</v>
      </c>
      <c r="F33">
        <v>3595</v>
      </c>
      <c r="G33">
        <v>546</v>
      </c>
    </row>
    <row r="34" spans="1:7" x14ac:dyDescent="0.25">
      <c r="A34" t="s">
        <v>66</v>
      </c>
      <c r="B34" t="s">
        <v>67</v>
      </c>
      <c r="C34">
        <v>30580</v>
      </c>
      <c r="D34">
        <v>368</v>
      </c>
      <c r="E34">
        <v>5500</v>
      </c>
      <c r="F34">
        <v>4683</v>
      </c>
      <c r="G34">
        <v>502</v>
      </c>
    </row>
    <row r="35" spans="1:7" x14ac:dyDescent="0.25">
      <c r="A35" t="s">
        <v>68</v>
      </c>
      <c r="B35" t="s">
        <v>69</v>
      </c>
      <c r="C35">
        <v>27176</v>
      </c>
      <c r="D35">
        <v>621</v>
      </c>
      <c r="E35">
        <v>5080</v>
      </c>
      <c r="F35">
        <v>4407</v>
      </c>
      <c r="G35">
        <v>1255</v>
      </c>
    </row>
    <row r="36" spans="1:7" x14ac:dyDescent="0.25">
      <c r="A36" t="s">
        <v>70</v>
      </c>
      <c r="B36" t="s">
        <v>71</v>
      </c>
      <c r="C36">
        <v>24582</v>
      </c>
      <c r="D36">
        <v>624</v>
      </c>
      <c r="E36">
        <v>5941</v>
      </c>
      <c r="F36">
        <v>4897</v>
      </c>
      <c r="G36">
        <v>1172</v>
      </c>
    </row>
    <row r="37" spans="1:7" x14ac:dyDescent="0.25">
      <c r="A37" t="s">
        <v>72</v>
      </c>
      <c r="B37" t="s">
        <v>73</v>
      </c>
      <c r="C37">
        <v>10033</v>
      </c>
      <c r="D37">
        <v>232</v>
      </c>
      <c r="E37">
        <v>2131</v>
      </c>
      <c r="F37">
        <v>1810</v>
      </c>
      <c r="G37">
        <v>502</v>
      </c>
    </row>
    <row r="38" spans="1:7" x14ac:dyDescent="0.25">
      <c r="A38" t="s">
        <v>74</v>
      </c>
      <c r="B38" t="s">
        <v>75</v>
      </c>
      <c r="C38">
        <v>14066</v>
      </c>
      <c r="D38">
        <v>348</v>
      </c>
      <c r="E38">
        <v>3258</v>
      </c>
      <c r="F38">
        <v>2847</v>
      </c>
      <c r="G38">
        <v>636</v>
      </c>
    </row>
    <row r="39" spans="1:7" x14ac:dyDescent="0.25">
      <c r="A39" t="s">
        <v>76</v>
      </c>
      <c r="B39" t="s">
        <v>77</v>
      </c>
      <c r="C39">
        <v>22194</v>
      </c>
      <c r="D39">
        <v>447</v>
      </c>
      <c r="E39">
        <v>819</v>
      </c>
      <c r="F39">
        <v>6818</v>
      </c>
      <c r="G39">
        <v>587</v>
      </c>
    </row>
    <row r="40" spans="1:7" x14ac:dyDescent="0.25">
      <c r="A40" t="s">
        <v>78</v>
      </c>
      <c r="B40" t="s">
        <v>79</v>
      </c>
      <c r="C40">
        <v>17066</v>
      </c>
      <c r="D40">
        <v>349</v>
      </c>
      <c r="E40">
        <v>4491</v>
      </c>
      <c r="F40">
        <v>4197</v>
      </c>
      <c r="G40">
        <v>578</v>
      </c>
    </row>
    <row r="43" spans="1:7" x14ac:dyDescent="0.25">
      <c r="A43" t="s">
        <v>92</v>
      </c>
    </row>
    <row r="44" spans="1:7" x14ac:dyDescent="0.25">
      <c r="A44" t="s">
        <v>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workbookViewId="0">
      <selection activeCell="A3" sqref="A3:A41"/>
    </sheetView>
  </sheetViews>
  <sheetFormatPr defaultRowHeight="15" x14ac:dyDescent="0.25"/>
  <sheetData>
    <row r="1" spans="1:14" x14ac:dyDescent="0.25">
      <c r="C1" t="s">
        <v>88</v>
      </c>
      <c r="F1" t="s">
        <v>89</v>
      </c>
      <c r="I1" t="s">
        <v>90</v>
      </c>
      <c r="L1" t="s">
        <v>91</v>
      </c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</row>
    <row r="3" spans="1:14" x14ac:dyDescent="0.25">
      <c r="A3">
        <v>1</v>
      </c>
      <c r="B3" t="s">
        <v>7</v>
      </c>
      <c r="C3">
        <v>1686</v>
      </c>
      <c r="D3">
        <v>8283</v>
      </c>
      <c r="E3">
        <v>572</v>
      </c>
      <c r="F3">
        <v>3816</v>
      </c>
      <c r="G3">
        <v>3520</v>
      </c>
      <c r="H3">
        <v>873</v>
      </c>
      <c r="I3">
        <v>1.5</v>
      </c>
      <c r="J3">
        <v>1</v>
      </c>
      <c r="K3">
        <v>0.8</v>
      </c>
      <c r="L3">
        <v>2.5</v>
      </c>
      <c r="M3">
        <v>2</v>
      </c>
      <c r="N3">
        <v>3</v>
      </c>
    </row>
    <row r="4" spans="1:14" x14ac:dyDescent="0.25">
      <c r="A4">
        <v>2</v>
      </c>
      <c r="B4" t="s">
        <v>9</v>
      </c>
      <c r="C4">
        <v>1731</v>
      </c>
      <c r="D4">
        <v>103608</v>
      </c>
      <c r="E4">
        <v>700</v>
      </c>
      <c r="F4">
        <v>3296</v>
      </c>
      <c r="G4">
        <v>2882</v>
      </c>
      <c r="H4">
        <v>1019</v>
      </c>
      <c r="I4">
        <v>1.5</v>
      </c>
      <c r="J4">
        <v>1</v>
      </c>
      <c r="K4">
        <v>0.8</v>
      </c>
      <c r="L4">
        <v>2.5</v>
      </c>
      <c r="M4">
        <v>2</v>
      </c>
      <c r="N4">
        <v>3</v>
      </c>
    </row>
    <row r="5" spans="1:14" x14ac:dyDescent="0.25">
      <c r="A5">
        <v>3</v>
      </c>
      <c r="B5" t="s">
        <v>11</v>
      </c>
      <c r="C5">
        <v>2330</v>
      </c>
      <c r="D5">
        <v>25928</v>
      </c>
      <c r="E5">
        <v>725</v>
      </c>
      <c r="F5">
        <v>5059</v>
      </c>
      <c r="G5">
        <v>4288</v>
      </c>
      <c r="H5">
        <v>1102</v>
      </c>
      <c r="I5">
        <v>1.5</v>
      </c>
      <c r="J5">
        <v>1</v>
      </c>
      <c r="K5">
        <v>0.8</v>
      </c>
      <c r="L5">
        <v>2.5</v>
      </c>
      <c r="M5">
        <v>2</v>
      </c>
      <c r="N5">
        <v>3</v>
      </c>
    </row>
    <row r="6" spans="1:14" x14ac:dyDescent="0.25">
      <c r="A6">
        <v>4</v>
      </c>
      <c r="B6" t="s">
        <v>13</v>
      </c>
      <c r="C6">
        <v>853</v>
      </c>
      <c r="D6">
        <v>12983</v>
      </c>
      <c r="E6">
        <v>299</v>
      </c>
      <c r="F6">
        <v>1640</v>
      </c>
      <c r="G6">
        <v>1403</v>
      </c>
      <c r="H6">
        <v>480</v>
      </c>
      <c r="I6">
        <v>1.5</v>
      </c>
      <c r="J6">
        <v>1</v>
      </c>
      <c r="K6">
        <v>0.8</v>
      </c>
      <c r="L6">
        <v>2.5</v>
      </c>
      <c r="M6">
        <v>2</v>
      </c>
      <c r="N6">
        <v>3</v>
      </c>
    </row>
    <row r="7" spans="1:14" x14ac:dyDescent="0.25">
      <c r="A7">
        <v>5</v>
      </c>
      <c r="B7" t="s">
        <v>80</v>
      </c>
      <c r="C7">
        <v>5069</v>
      </c>
      <c r="D7">
        <v>35958</v>
      </c>
      <c r="E7">
        <v>512</v>
      </c>
      <c r="F7">
        <v>9564</v>
      </c>
      <c r="G7">
        <v>8780</v>
      </c>
      <c r="H7">
        <v>1279</v>
      </c>
      <c r="I7">
        <v>1.5</v>
      </c>
      <c r="J7">
        <v>1</v>
      </c>
      <c r="K7">
        <v>0.8</v>
      </c>
      <c r="L7">
        <v>2.5</v>
      </c>
      <c r="M7">
        <v>2</v>
      </c>
      <c r="N7">
        <v>3</v>
      </c>
    </row>
    <row r="8" spans="1:14" x14ac:dyDescent="0.25">
      <c r="A8">
        <v>6</v>
      </c>
      <c r="B8" t="s">
        <v>15</v>
      </c>
      <c r="C8">
        <v>2498</v>
      </c>
      <c r="D8">
        <v>13004</v>
      </c>
      <c r="E8">
        <v>295</v>
      </c>
      <c r="F8">
        <v>5409</v>
      </c>
      <c r="G8">
        <v>5068</v>
      </c>
      <c r="H8">
        <v>1040</v>
      </c>
      <c r="I8">
        <v>1.5</v>
      </c>
      <c r="J8">
        <v>1</v>
      </c>
      <c r="K8">
        <v>0.8</v>
      </c>
      <c r="L8">
        <v>2.5</v>
      </c>
      <c r="M8">
        <v>2</v>
      </c>
      <c r="N8">
        <v>3</v>
      </c>
    </row>
    <row r="9" spans="1:14" x14ac:dyDescent="0.25">
      <c r="A9">
        <v>7</v>
      </c>
      <c r="B9" t="s">
        <v>17</v>
      </c>
      <c r="C9">
        <v>971</v>
      </c>
      <c r="D9">
        <v>10851</v>
      </c>
      <c r="E9">
        <v>158</v>
      </c>
      <c r="F9">
        <v>1651</v>
      </c>
      <c r="G9">
        <v>1425</v>
      </c>
      <c r="H9">
        <v>315</v>
      </c>
      <c r="I9">
        <v>1.5</v>
      </c>
      <c r="J9">
        <v>1</v>
      </c>
      <c r="K9">
        <v>0.8</v>
      </c>
      <c r="L9">
        <v>2.5</v>
      </c>
      <c r="M9">
        <v>2</v>
      </c>
      <c r="N9">
        <v>3</v>
      </c>
    </row>
    <row r="10" spans="1:14" x14ac:dyDescent="0.25">
      <c r="A10">
        <v>8</v>
      </c>
      <c r="B10" t="s">
        <v>19</v>
      </c>
      <c r="C10">
        <v>2215</v>
      </c>
      <c r="D10">
        <v>19183</v>
      </c>
      <c r="E10">
        <v>315</v>
      </c>
      <c r="F10">
        <v>4787</v>
      </c>
      <c r="G10">
        <v>4221</v>
      </c>
      <c r="H10">
        <v>614</v>
      </c>
      <c r="I10">
        <v>1.5</v>
      </c>
      <c r="J10">
        <v>1</v>
      </c>
      <c r="K10">
        <v>0.8</v>
      </c>
      <c r="L10">
        <v>2.5</v>
      </c>
      <c r="M10">
        <v>2</v>
      </c>
      <c r="N10">
        <v>3</v>
      </c>
    </row>
    <row r="11" spans="1:14" x14ac:dyDescent="0.25">
      <c r="A11">
        <v>9</v>
      </c>
      <c r="B11" t="s">
        <v>21</v>
      </c>
      <c r="C11">
        <v>2118</v>
      </c>
      <c r="D11">
        <v>17482</v>
      </c>
      <c r="E11">
        <v>369</v>
      </c>
      <c r="F11">
        <v>3521</v>
      </c>
      <c r="G11">
        <v>2996</v>
      </c>
      <c r="H11">
        <v>663</v>
      </c>
      <c r="I11">
        <v>1.5</v>
      </c>
      <c r="J11">
        <v>1</v>
      </c>
      <c r="K11">
        <v>0.8</v>
      </c>
      <c r="L11">
        <v>2.5</v>
      </c>
      <c r="M11">
        <v>2</v>
      </c>
      <c r="N11">
        <v>3</v>
      </c>
    </row>
    <row r="12" spans="1:14" x14ac:dyDescent="0.25">
      <c r="A12">
        <v>10</v>
      </c>
      <c r="B12" t="s">
        <v>23</v>
      </c>
      <c r="C12">
        <v>1797</v>
      </c>
      <c r="D12">
        <v>15834</v>
      </c>
      <c r="E12">
        <v>221</v>
      </c>
      <c r="F12">
        <v>2926</v>
      </c>
      <c r="G12">
        <v>2533</v>
      </c>
      <c r="H12">
        <v>561</v>
      </c>
      <c r="I12">
        <v>1.5</v>
      </c>
      <c r="J12">
        <v>1</v>
      </c>
      <c r="K12">
        <v>0.8</v>
      </c>
      <c r="L12">
        <v>2.5</v>
      </c>
      <c r="M12">
        <v>2</v>
      </c>
      <c r="N12">
        <v>3</v>
      </c>
    </row>
    <row r="13" spans="1:14" x14ac:dyDescent="0.25">
      <c r="A13">
        <v>11</v>
      </c>
      <c r="B13" t="s">
        <v>25</v>
      </c>
      <c r="C13">
        <v>2659</v>
      </c>
      <c r="D13">
        <v>12047</v>
      </c>
      <c r="E13">
        <v>349</v>
      </c>
      <c r="F13">
        <v>6286</v>
      </c>
      <c r="G13">
        <v>5188</v>
      </c>
      <c r="H13">
        <v>1159</v>
      </c>
      <c r="I13">
        <v>1.5</v>
      </c>
      <c r="J13">
        <v>1</v>
      </c>
      <c r="K13">
        <v>0.8</v>
      </c>
      <c r="L13">
        <v>2.5</v>
      </c>
      <c r="M13">
        <v>2</v>
      </c>
      <c r="N13">
        <v>3</v>
      </c>
    </row>
    <row r="14" spans="1:14" x14ac:dyDescent="0.25">
      <c r="A14">
        <v>12</v>
      </c>
      <c r="B14" t="s">
        <v>27</v>
      </c>
      <c r="C14">
        <v>10756</v>
      </c>
      <c r="D14">
        <v>30768</v>
      </c>
      <c r="E14">
        <v>1742</v>
      </c>
      <c r="F14">
        <v>20512</v>
      </c>
      <c r="G14">
        <v>19046</v>
      </c>
      <c r="H14">
        <v>4267</v>
      </c>
      <c r="I14">
        <v>1.5</v>
      </c>
      <c r="J14">
        <v>1</v>
      </c>
      <c r="K14">
        <v>0.8</v>
      </c>
      <c r="L14">
        <v>2.5</v>
      </c>
      <c r="M14">
        <v>2</v>
      </c>
      <c r="N14">
        <v>3</v>
      </c>
    </row>
    <row r="15" spans="1:14" x14ac:dyDescent="0.25">
      <c r="A15">
        <v>13</v>
      </c>
      <c r="B15" t="s">
        <v>81</v>
      </c>
      <c r="C15">
        <v>7592</v>
      </c>
      <c r="D15">
        <v>31292</v>
      </c>
      <c r="E15">
        <v>720</v>
      </c>
      <c r="F15">
        <v>12654</v>
      </c>
      <c r="G15">
        <v>10546</v>
      </c>
      <c r="H15">
        <v>1966</v>
      </c>
      <c r="I15">
        <v>1.5</v>
      </c>
      <c r="J15">
        <v>1</v>
      </c>
      <c r="K15">
        <v>0.8</v>
      </c>
      <c r="L15">
        <v>2.5</v>
      </c>
      <c r="M15">
        <v>2</v>
      </c>
      <c r="N15">
        <v>3</v>
      </c>
    </row>
    <row r="16" spans="1:14" x14ac:dyDescent="0.25">
      <c r="A16">
        <v>14</v>
      </c>
      <c r="B16" t="s">
        <v>28</v>
      </c>
      <c r="C16">
        <v>1406</v>
      </c>
      <c r="D16">
        <v>6859</v>
      </c>
      <c r="E16">
        <v>250</v>
      </c>
      <c r="F16">
        <v>3188</v>
      </c>
      <c r="G16">
        <v>2753</v>
      </c>
      <c r="H16">
        <v>486</v>
      </c>
      <c r="I16">
        <v>1.5</v>
      </c>
      <c r="J16">
        <v>1</v>
      </c>
      <c r="K16">
        <v>0.8</v>
      </c>
      <c r="L16">
        <v>2.5</v>
      </c>
      <c r="M16">
        <v>2</v>
      </c>
      <c r="N16">
        <v>3</v>
      </c>
    </row>
    <row r="17" spans="1:14" x14ac:dyDescent="0.25">
      <c r="A17">
        <v>15</v>
      </c>
      <c r="B17" t="s">
        <v>30</v>
      </c>
      <c r="C17">
        <v>2596</v>
      </c>
      <c r="D17">
        <v>14456</v>
      </c>
      <c r="E17">
        <v>396</v>
      </c>
      <c r="F17">
        <v>6477</v>
      </c>
      <c r="G17">
        <v>5947</v>
      </c>
      <c r="H17">
        <v>1378</v>
      </c>
      <c r="I17">
        <v>1.5</v>
      </c>
      <c r="J17">
        <v>1</v>
      </c>
      <c r="K17">
        <v>0.8</v>
      </c>
      <c r="L17">
        <v>2.5</v>
      </c>
      <c r="M17">
        <v>2</v>
      </c>
      <c r="N17">
        <v>3</v>
      </c>
    </row>
    <row r="18" spans="1:14" x14ac:dyDescent="0.25">
      <c r="A18">
        <v>16</v>
      </c>
      <c r="B18" t="s">
        <v>32</v>
      </c>
      <c r="C18">
        <v>2998</v>
      </c>
      <c r="D18">
        <v>39082</v>
      </c>
      <c r="E18">
        <v>572</v>
      </c>
      <c r="F18">
        <v>7613</v>
      </c>
      <c r="G18">
        <v>6913</v>
      </c>
      <c r="H18">
        <v>1121</v>
      </c>
      <c r="I18">
        <v>1.5</v>
      </c>
      <c r="J18">
        <v>1</v>
      </c>
      <c r="K18">
        <v>0.8</v>
      </c>
      <c r="L18">
        <v>2.5</v>
      </c>
      <c r="M18">
        <v>2</v>
      </c>
      <c r="N18">
        <v>3</v>
      </c>
    </row>
    <row r="19" spans="1:14" x14ac:dyDescent="0.25">
      <c r="A19">
        <v>17</v>
      </c>
      <c r="B19" t="s">
        <v>34</v>
      </c>
      <c r="C19">
        <v>908</v>
      </c>
      <c r="D19">
        <v>17045</v>
      </c>
      <c r="E19">
        <v>189</v>
      </c>
      <c r="F19">
        <v>1539</v>
      </c>
      <c r="G19">
        <v>1403</v>
      </c>
      <c r="H19">
        <v>329</v>
      </c>
      <c r="I19">
        <v>1.5</v>
      </c>
      <c r="J19">
        <v>1</v>
      </c>
      <c r="K19">
        <v>0.8</v>
      </c>
      <c r="L19">
        <v>2.5</v>
      </c>
      <c r="M19">
        <v>2</v>
      </c>
      <c r="N19">
        <v>3</v>
      </c>
    </row>
    <row r="20" spans="1:14" x14ac:dyDescent="0.25">
      <c r="A20">
        <v>18</v>
      </c>
      <c r="B20" t="s">
        <v>36</v>
      </c>
      <c r="C20">
        <v>699</v>
      </c>
      <c r="D20">
        <v>9922</v>
      </c>
      <c r="E20">
        <v>196</v>
      </c>
      <c r="F20">
        <v>1205</v>
      </c>
      <c r="G20">
        <v>1106</v>
      </c>
      <c r="H20">
        <v>311</v>
      </c>
      <c r="I20">
        <v>1.5</v>
      </c>
      <c r="J20">
        <v>1</v>
      </c>
      <c r="K20">
        <v>0.8</v>
      </c>
      <c r="L20">
        <v>2.5</v>
      </c>
      <c r="M20">
        <v>2</v>
      </c>
      <c r="N20">
        <v>3</v>
      </c>
    </row>
    <row r="21" spans="1:14" x14ac:dyDescent="0.25">
      <c r="A21">
        <v>19</v>
      </c>
      <c r="B21" t="s">
        <v>38</v>
      </c>
      <c r="C21">
        <v>4228</v>
      </c>
      <c r="D21">
        <v>9263</v>
      </c>
      <c r="E21">
        <v>419</v>
      </c>
      <c r="F21">
        <v>8957</v>
      </c>
      <c r="G21">
        <v>7145</v>
      </c>
      <c r="H21">
        <v>502</v>
      </c>
      <c r="I21">
        <v>1.5</v>
      </c>
      <c r="J21">
        <v>1</v>
      </c>
      <c r="K21">
        <v>0.8</v>
      </c>
      <c r="L21">
        <v>2.5</v>
      </c>
      <c r="M21">
        <v>2</v>
      </c>
      <c r="N21">
        <v>3</v>
      </c>
    </row>
    <row r="22" spans="1:14" x14ac:dyDescent="0.25">
      <c r="A22">
        <v>20</v>
      </c>
      <c r="B22" t="s">
        <v>40</v>
      </c>
      <c r="C22">
        <v>7322</v>
      </c>
      <c r="D22">
        <v>28928</v>
      </c>
      <c r="E22">
        <v>507</v>
      </c>
      <c r="F22">
        <v>16195</v>
      </c>
      <c r="G22">
        <v>13450</v>
      </c>
      <c r="H22">
        <v>914</v>
      </c>
      <c r="I22">
        <v>1.5</v>
      </c>
      <c r="J22">
        <v>1</v>
      </c>
      <c r="K22">
        <v>0.8</v>
      </c>
      <c r="L22">
        <v>2.5</v>
      </c>
      <c r="M22">
        <v>2</v>
      </c>
      <c r="N22">
        <v>3</v>
      </c>
    </row>
    <row r="23" spans="1:14" x14ac:dyDescent="0.25">
      <c r="A23">
        <v>21</v>
      </c>
      <c r="B23" t="s">
        <v>42</v>
      </c>
      <c r="C23">
        <v>1083</v>
      </c>
      <c r="D23">
        <v>8006</v>
      </c>
      <c r="E23">
        <v>174</v>
      </c>
      <c r="F23">
        <v>1583</v>
      </c>
      <c r="G23">
        <v>1140</v>
      </c>
      <c r="H23">
        <v>216</v>
      </c>
      <c r="I23">
        <v>1.5</v>
      </c>
      <c r="J23">
        <v>1</v>
      </c>
      <c r="K23">
        <v>0.8</v>
      </c>
      <c r="L23">
        <v>2.5</v>
      </c>
      <c r="M23">
        <v>2</v>
      </c>
      <c r="N23">
        <v>3</v>
      </c>
    </row>
    <row r="24" spans="1:14" x14ac:dyDescent="0.25">
      <c r="A24">
        <v>22</v>
      </c>
      <c r="B24" t="s">
        <v>44</v>
      </c>
      <c r="C24">
        <v>1363</v>
      </c>
      <c r="D24">
        <v>13294</v>
      </c>
      <c r="E24">
        <v>232</v>
      </c>
      <c r="F24">
        <v>3099</v>
      </c>
      <c r="G24">
        <v>2795</v>
      </c>
      <c r="H24">
        <v>393</v>
      </c>
      <c r="I24">
        <v>1.5</v>
      </c>
      <c r="J24">
        <v>1</v>
      </c>
      <c r="K24">
        <v>0.8</v>
      </c>
      <c r="L24">
        <v>2.5</v>
      </c>
      <c r="M24">
        <v>2</v>
      </c>
      <c r="N24">
        <v>3</v>
      </c>
    </row>
    <row r="25" spans="1:14" x14ac:dyDescent="0.25">
      <c r="A25">
        <v>23</v>
      </c>
      <c r="B25" t="s">
        <v>46</v>
      </c>
      <c r="C25">
        <v>1750</v>
      </c>
      <c r="D25">
        <v>11648</v>
      </c>
      <c r="E25">
        <v>236</v>
      </c>
      <c r="F25">
        <v>4412</v>
      </c>
      <c r="G25">
        <v>4104</v>
      </c>
      <c r="H25">
        <v>530</v>
      </c>
      <c r="I25">
        <v>1.5</v>
      </c>
      <c r="J25">
        <v>1</v>
      </c>
      <c r="K25">
        <v>0.8</v>
      </c>
      <c r="L25">
        <v>2.5</v>
      </c>
      <c r="M25">
        <v>2</v>
      </c>
      <c r="N25">
        <v>3</v>
      </c>
    </row>
    <row r="26" spans="1:14" x14ac:dyDescent="0.25">
      <c r="A26">
        <v>24</v>
      </c>
      <c r="B26" t="s">
        <v>48</v>
      </c>
      <c r="C26">
        <v>1241</v>
      </c>
      <c r="D26">
        <v>11054</v>
      </c>
      <c r="E26">
        <v>183</v>
      </c>
      <c r="F26">
        <v>2530</v>
      </c>
      <c r="G26">
        <v>2353</v>
      </c>
      <c r="H26">
        <v>339</v>
      </c>
      <c r="I26">
        <v>1.5</v>
      </c>
      <c r="J26">
        <v>1</v>
      </c>
      <c r="K26">
        <v>0.8</v>
      </c>
      <c r="L26">
        <v>2.5</v>
      </c>
      <c r="M26">
        <v>2</v>
      </c>
      <c r="N26">
        <v>3</v>
      </c>
    </row>
    <row r="27" spans="1:14" x14ac:dyDescent="0.25">
      <c r="A27">
        <v>25</v>
      </c>
      <c r="B27" t="s">
        <v>50</v>
      </c>
      <c r="C27">
        <v>2460</v>
      </c>
      <c r="D27">
        <v>34049</v>
      </c>
      <c r="E27">
        <v>671</v>
      </c>
      <c r="F27">
        <v>5165</v>
      </c>
      <c r="G27">
        <v>4322</v>
      </c>
      <c r="H27">
        <v>687</v>
      </c>
      <c r="I27">
        <v>1.5</v>
      </c>
      <c r="J27">
        <v>1</v>
      </c>
      <c r="K27">
        <v>0.8</v>
      </c>
      <c r="L27">
        <v>2.5</v>
      </c>
      <c r="M27">
        <v>2</v>
      </c>
      <c r="N27">
        <v>3</v>
      </c>
    </row>
    <row r="28" spans="1:14" x14ac:dyDescent="0.25">
      <c r="A28">
        <v>26</v>
      </c>
      <c r="B28" t="s">
        <v>52</v>
      </c>
      <c r="C28">
        <v>1922</v>
      </c>
      <c r="D28">
        <v>17708</v>
      </c>
      <c r="E28">
        <v>296</v>
      </c>
      <c r="F28">
        <v>3142</v>
      </c>
      <c r="G28">
        <v>2501</v>
      </c>
      <c r="H28">
        <v>678</v>
      </c>
      <c r="I28">
        <v>1.5</v>
      </c>
      <c r="J28">
        <v>1</v>
      </c>
      <c r="K28">
        <v>0.8</v>
      </c>
      <c r="L28">
        <v>2.5</v>
      </c>
      <c r="M28">
        <v>2</v>
      </c>
      <c r="N28">
        <v>3</v>
      </c>
    </row>
    <row r="29" spans="1:14" x14ac:dyDescent="0.25">
      <c r="A29">
        <v>27</v>
      </c>
      <c r="B29" t="s">
        <v>54</v>
      </c>
      <c r="C29">
        <v>1273</v>
      </c>
      <c r="D29">
        <v>15131</v>
      </c>
      <c r="E29">
        <v>232</v>
      </c>
      <c r="F29">
        <v>2620</v>
      </c>
      <c r="G29">
        <v>1889</v>
      </c>
      <c r="H29">
        <v>563</v>
      </c>
      <c r="I29">
        <v>1.5</v>
      </c>
      <c r="J29">
        <v>1</v>
      </c>
      <c r="K29">
        <v>0.8</v>
      </c>
      <c r="L29">
        <v>2.5</v>
      </c>
      <c r="M29">
        <v>2</v>
      </c>
      <c r="N29">
        <v>3</v>
      </c>
    </row>
    <row r="30" spans="1:14" x14ac:dyDescent="0.25">
      <c r="A30">
        <v>28</v>
      </c>
      <c r="B30" t="s">
        <v>56</v>
      </c>
      <c r="C30">
        <v>857</v>
      </c>
      <c r="D30">
        <v>6860</v>
      </c>
      <c r="E30">
        <v>112</v>
      </c>
      <c r="F30">
        <v>1320</v>
      </c>
      <c r="G30">
        <v>1010</v>
      </c>
      <c r="H30">
        <v>194</v>
      </c>
      <c r="I30">
        <v>1.5</v>
      </c>
      <c r="J30">
        <v>1</v>
      </c>
      <c r="K30">
        <v>0.8</v>
      </c>
      <c r="L30">
        <v>2.5</v>
      </c>
      <c r="M30">
        <v>2</v>
      </c>
      <c r="N30">
        <v>3</v>
      </c>
    </row>
    <row r="31" spans="1:14" x14ac:dyDescent="0.25">
      <c r="A31">
        <v>29</v>
      </c>
      <c r="B31" t="s">
        <v>58</v>
      </c>
      <c r="C31">
        <v>3680</v>
      </c>
      <c r="D31">
        <v>22827</v>
      </c>
      <c r="E31">
        <v>530</v>
      </c>
      <c r="F31">
        <v>5807</v>
      </c>
      <c r="G31">
        <v>4948</v>
      </c>
      <c r="H31">
        <v>928</v>
      </c>
      <c r="I31">
        <v>1.5</v>
      </c>
      <c r="J31">
        <v>1</v>
      </c>
      <c r="K31">
        <v>0.8</v>
      </c>
      <c r="L31">
        <v>2.5</v>
      </c>
      <c r="M31">
        <v>2</v>
      </c>
      <c r="N31">
        <v>3</v>
      </c>
    </row>
    <row r="32" spans="1:14" x14ac:dyDescent="0.25">
      <c r="A32">
        <v>30</v>
      </c>
      <c r="B32" t="s">
        <v>60</v>
      </c>
      <c r="C32">
        <v>3621</v>
      </c>
      <c r="D32">
        <v>33672</v>
      </c>
      <c r="E32">
        <v>356</v>
      </c>
      <c r="F32">
        <v>6977</v>
      </c>
      <c r="G32">
        <v>6333</v>
      </c>
      <c r="H32">
        <v>842</v>
      </c>
      <c r="I32">
        <v>1.5</v>
      </c>
      <c r="J32">
        <v>1</v>
      </c>
      <c r="K32">
        <v>0.8</v>
      </c>
      <c r="L32">
        <v>2.5</v>
      </c>
      <c r="M32">
        <v>2</v>
      </c>
      <c r="N32">
        <v>3</v>
      </c>
    </row>
    <row r="33" spans="1:14" x14ac:dyDescent="0.25">
      <c r="A33">
        <v>31</v>
      </c>
      <c r="B33" t="s">
        <v>62</v>
      </c>
      <c r="C33">
        <v>2970</v>
      </c>
      <c r="D33">
        <v>12874</v>
      </c>
      <c r="E33">
        <v>227</v>
      </c>
      <c r="F33">
        <v>5486</v>
      </c>
      <c r="G33">
        <v>4628</v>
      </c>
      <c r="H33">
        <v>389</v>
      </c>
      <c r="I33">
        <v>1.5</v>
      </c>
      <c r="J33">
        <v>1</v>
      </c>
      <c r="K33">
        <v>0.8</v>
      </c>
      <c r="L33">
        <v>2.5</v>
      </c>
      <c r="M33">
        <v>2</v>
      </c>
      <c r="N33">
        <v>3</v>
      </c>
    </row>
    <row r="34" spans="1:14" x14ac:dyDescent="0.25">
      <c r="A34">
        <v>32</v>
      </c>
      <c r="B34" t="s">
        <v>64</v>
      </c>
      <c r="C34">
        <v>2019</v>
      </c>
      <c r="D34">
        <v>18611</v>
      </c>
      <c r="E34">
        <v>380</v>
      </c>
      <c r="F34">
        <v>4090</v>
      </c>
      <c r="G34">
        <v>3595</v>
      </c>
      <c r="H34">
        <v>546</v>
      </c>
      <c r="I34">
        <v>1.5</v>
      </c>
      <c r="J34">
        <v>1</v>
      </c>
      <c r="K34">
        <v>0.8</v>
      </c>
      <c r="L34">
        <v>2.5</v>
      </c>
      <c r="M34">
        <v>2</v>
      </c>
      <c r="N34">
        <v>3</v>
      </c>
    </row>
    <row r="35" spans="1:14" x14ac:dyDescent="0.25">
      <c r="A35">
        <v>33</v>
      </c>
      <c r="B35" t="s">
        <v>66</v>
      </c>
      <c r="C35">
        <v>2708</v>
      </c>
      <c r="D35">
        <v>30580</v>
      </c>
      <c r="E35">
        <v>368</v>
      </c>
      <c r="F35">
        <v>5500</v>
      </c>
      <c r="G35">
        <v>4683</v>
      </c>
      <c r="H35">
        <v>502</v>
      </c>
      <c r="I35">
        <v>1.5</v>
      </c>
      <c r="J35">
        <v>1</v>
      </c>
      <c r="K35">
        <v>0.8</v>
      </c>
      <c r="L35">
        <v>2.5</v>
      </c>
      <c r="M35">
        <v>2</v>
      </c>
      <c r="N35">
        <v>3</v>
      </c>
    </row>
    <row r="36" spans="1:14" x14ac:dyDescent="0.25">
      <c r="A36">
        <v>34</v>
      </c>
      <c r="B36" t="s">
        <v>68</v>
      </c>
      <c r="C36">
        <v>2890</v>
      </c>
      <c r="D36">
        <v>27176</v>
      </c>
      <c r="E36">
        <v>621</v>
      </c>
      <c r="F36">
        <v>5080</v>
      </c>
      <c r="G36">
        <v>4407</v>
      </c>
      <c r="H36">
        <v>1255</v>
      </c>
      <c r="I36">
        <v>1.5</v>
      </c>
      <c r="J36">
        <v>1</v>
      </c>
      <c r="K36">
        <v>0.8</v>
      </c>
      <c r="L36">
        <v>2.5</v>
      </c>
      <c r="M36">
        <v>2</v>
      </c>
      <c r="N36">
        <v>3</v>
      </c>
    </row>
    <row r="37" spans="1:14" x14ac:dyDescent="0.25">
      <c r="A37">
        <v>35</v>
      </c>
      <c r="B37" t="s">
        <v>70</v>
      </c>
      <c r="C37">
        <v>3331</v>
      </c>
      <c r="D37">
        <v>24582</v>
      </c>
      <c r="E37">
        <v>624</v>
      </c>
      <c r="F37">
        <v>5941</v>
      </c>
      <c r="G37">
        <v>4897</v>
      </c>
      <c r="H37">
        <v>1172</v>
      </c>
      <c r="I37">
        <v>1.5</v>
      </c>
      <c r="J37">
        <v>1</v>
      </c>
      <c r="K37">
        <v>0.8</v>
      </c>
      <c r="L37">
        <v>2.5</v>
      </c>
      <c r="M37">
        <v>2</v>
      </c>
      <c r="N37">
        <v>3</v>
      </c>
    </row>
    <row r="38" spans="1:14" x14ac:dyDescent="0.25">
      <c r="A38">
        <v>36</v>
      </c>
      <c r="B38" t="s">
        <v>72</v>
      </c>
      <c r="C38">
        <v>1691</v>
      </c>
      <c r="D38">
        <v>10033</v>
      </c>
      <c r="E38">
        <v>232</v>
      </c>
      <c r="F38">
        <v>2131</v>
      </c>
      <c r="G38">
        <v>1810</v>
      </c>
      <c r="H38">
        <v>502</v>
      </c>
      <c r="I38">
        <v>1.5</v>
      </c>
      <c r="J38">
        <v>1</v>
      </c>
      <c r="K38">
        <v>0.8</v>
      </c>
      <c r="L38">
        <v>2.5</v>
      </c>
      <c r="M38">
        <v>2</v>
      </c>
      <c r="N38">
        <v>3</v>
      </c>
    </row>
    <row r="39" spans="1:14" x14ac:dyDescent="0.25">
      <c r="A39">
        <v>37</v>
      </c>
      <c r="B39" t="s">
        <v>74</v>
      </c>
      <c r="C39">
        <v>2021</v>
      </c>
      <c r="D39">
        <v>14066</v>
      </c>
      <c r="E39">
        <v>348</v>
      </c>
      <c r="F39">
        <v>3258</v>
      </c>
      <c r="G39">
        <v>2847</v>
      </c>
      <c r="H39">
        <v>636</v>
      </c>
      <c r="I39">
        <v>1.5</v>
      </c>
      <c r="J39">
        <v>1</v>
      </c>
      <c r="K39">
        <v>0.8</v>
      </c>
      <c r="L39">
        <v>2.5</v>
      </c>
      <c r="M39">
        <v>2</v>
      </c>
      <c r="N39">
        <v>3</v>
      </c>
    </row>
    <row r="40" spans="1:14" x14ac:dyDescent="0.25">
      <c r="A40">
        <v>38</v>
      </c>
      <c r="B40" t="s">
        <v>76</v>
      </c>
      <c r="C40">
        <v>3750</v>
      </c>
      <c r="D40">
        <v>22194</v>
      </c>
      <c r="E40">
        <v>447</v>
      </c>
      <c r="F40">
        <v>819</v>
      </c>
      <c r="G40">
        <v>6818</v>
      </c>
      <c r="H40">
        <v>587</v>
      </c>
      <c r="I40">
        <v>1.5</v>
      </c>
      <c r="J40">
        <v>1</v>
      </c>
      <c r="K40">
        <v>0.8</v>
      </c>
      <c r="L40">
        <v>2.5</v>
      </c>
      <c r="M40">
        <v>2</v>
      </c>
      <c r="N40">
        <v>3</v>
      </c>
    </row>
    <row r="41" spans="1:14" x14ac:dyDescent="0.25">
      <c r="A41">
        <v>39</v>
      </c>
      <c r="B41" t="s">
        <v>78</v>
      </c>
      <c r="C41">
        <v>1765</v>
      </c>
      <c r="D41">
        <v>17066</v>
      </c>
      <c r="E41">
        <v>349</v>
      </c>
      <c r="F41">
        <v>4491</v>
      </c>
      <c r="G41">
        <v>4197</v>
      </c>
      <c r="H41">
        <v>578</v>
      </c>
      <c r="I41">
        <v>1.5</v>
      </c>
      <c r="J41">
        <v>1</v>
      </c>
      <c r="K41">
        <v>0.8</v>
      </c>
      <c r="L41">
        <v>2.5</v>
      </c>
      <c r="M41">
        <v>2</v>
      </c>
      <c r="N41">
        <v>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8143-1048-4BF7-9E14-6D62EE8322FF}">
  <dimension ref="A1:G45"/>
  <sheetViews>
    <sheetView tabSelected="1" workbookViewId="0">
      <selection activeCell="B45" sqref="B45"/>
    </sheetView>
  </sheetViews>
  <sheetFormatPr defaultRowHeight="15" x14ac:dyDescent="0.25"/>
  <sheetData>
    <row r="1" spans="1:7" x14ac:dyDescent="0.25">
      <c r="A1" t="s">
        <v>94</v>
      </c>
      <c r="B1" t="s">
        <v>95</v>
      </c>
      <c r="C1" t="s">
        <v>96</v>
      </c>
      <c r="D1" t="s">
        <v>97</v>
      </c>
      <c r="F1" t="s">
        <v>98</v>
      </c>
      <c r="G1" t="s">
        <v>99</v>
      </c>
    </row>
    <row r="2" spans="1:7" x14ac:dyDescent="0.25">
      <c r="A2">
        <v>1</v>
      </c>
      <c r="B2">
        <v>11269.599997735701</v>
      </c>
      <c r="C2">
        <v>11269.6</v>
      </c>
      <c r="D2">
        <v>11269.6</v>
      </c>
      <c r="F2">
        <f>B2/D2</f>
        <v>0.99999999979907894</v>
      </c>
      <c r="G2">
        <f>C2/D2</f>
        <v>1</v>
      </c>
    </row>
    <row r="3" spans="1:7" x14ac:dyDescent="0.25">
      <c r="A3">
        <v>2</v>
      </c>
      <c r="B3">
        <v>12862.3507033564</v>
      </c>
      <c r="C3">
        <v>16314.7</v>
      </c>
      <c r="D3">
        <v>106764.5</v>
      </c>
      <c r="F3">
        <f t="shared" ref="F3:F40" si="0">B3/D3</f>
        <v>0.12047404055989022</v>
      </c>
      <c r="G3">
        <f t="shared" ref="G3:G40" si="1">C3/D3</f>
        <v>0.15281015693418692</v>
      </c>
    </row>
    <row r="4" spans="1:7" x14ac:dyDescent="0.25">
      <c r="A4">
        <v>3</v>
      </c>
      <c r="B4">
        <v>13913.6012133435</v>
      </c>
      <c r="C4">
        <v>16314.7</v>
      </c>
      <c r="D4">
        <v>30003</v>
      </c>
      <c r="F4">
        <f t="shared" si="0"/>
        <v>0.46374033307814216</v>
      </c>
      <c r="G4">
        <f t="shared" si="1"/>
        <v>0.54376895643768963</v>
      </c>
    </row>
    <row r="5" spans="1:7" x14ac:dyDescent="0.25">
      <c r="A5">
        <v>4</v>
      </c>
      <c r="B5">
        <v>9148.8307660839691</v>
      </c>
      <c r="C5">
        <v>9168</v>
      </c>
      <c r="D5">
        <v>14501.7</v>
      </c>
      <c r="F5">
        <f t="shared" si="0"/>
        <v>0.63087988070943191</v>
      </c>
      <c r="G5">
        <f t="shared" si="1"/>
        <v>0.63220174186474687</v>
      </c>
    </row>
    <row r="6" spans="1:7" x14ac:dyDescent="0.25">
      <c r="A6">
        <v>5</v>
      </c>
      <c r="B6">
        <v>21272.591191158099</v>
      </c>
      <c r="C6">
        <v>43256</v>
      </c>
      <c r="D6">
        <v>43971.1</v>
      </c>
      <c r="F6">
        <f t="shared" si="0"/>
        <v>0.48378574088794912</v>
      </c>
      <c r="G6">
        <f t="shared" si="1"/>
        <v>0.98373704546850094</v>
      </c>
    </row>
    <row r="7" spans="1:7" x14ac:dyDescent="0.25">
      <c r="A7">
        <v>6</v>
      </c>
      <c r="B7">
        <v>14375.756573606001</v>
      </c>
      <c r="C7">
        <v>16314.7</v>
      </c>
      <c r="D7">
        <v>16987</v>
      </c>
      <c r="F7">
        <f t="shared" si="0"/>
        <v>0.8462798948375817</v>
      </c>
      <c r="G7">
        <f t="shared" si="1"/>
        <v>0.96042267616412558</v>
      </c>
    </row>
    <row r="8" spans="1:7" x14ac:dyDescent="0.25">
      <c r="A8">
        <v>7</v>
      </c>
      <c r="B8">
        <v>8621.6784246575407</v>
      </c>
      <c r="C8">
        <v>9168</v>
      </c>
      <c r="D8">
        <v>12433.9</v>
      </c>
      <c r="F8">
        <f t="shared" si="0"/>
        <v>0.69340097834609749</v>
      </c>
      <c r="G8">
        <f t="shared" si="1"/>
        <v>0.73733904889053314</v>
      </c>
    </row>
    <row r="9" spans="1:7" x14ac:dyDescent="0.25">
      <c r="A9">
        <v>8</v>
      </c>
      <c r="B9">
        <v>11724.923401239201</v>
      </c>
      <c r="C9">
        <v>16314.7</v>
      </c>
      <c r="D9">
        <v>22757.5</v>
      </c>
      <c r="F9">
        <f t="shared" si="0"/>
        <v>0.51521139849452713</v>
      </c>
      <c r="G9">
        <f t="shared" si="1"/>
        <v>0.71689333186861481</v>
      </c>
    </row>
    <row r="10" spans="1:7" x14ac:dyDescent="0.25">
      <c r="A10">
        <v>9</v>
      </c>
      <c r="B10">
        <v>10182.482556787099</v>
      </c>
      <c r="C10">
        <v>11269.6</v>
      </c>
      <c r="D10">
        <v>20954.2</v>
      </c>
      <c r="F10">
        <f t="shared" si="0"/>
        <v>0.48593993360696658</v>
      </c>
      <c r="G10">
        <f t="shared" si="1"/>
        <v>0.53782058012236211</v>
      </c>
    </row>
    <row r="11" spans="1:7" x14ac:dyDescent="0.25">
      <c r="A11">
        <v>10</v>
      </c>
      <c r="B11">
        <v>9575.2868217054292</v>
      </c>
      <c r="C11">
        <v>11269.6</v>
      </c>
      <c r="D11">
        <v>18706.3</v>
      </c>
      <c r="F11">
        <f t="shared" si="0"/>
        <v>0.51187497376314017</v>
      </c>
      <c r="G11">
        <f t="shared" si="1"/>
        <v>0.60244944216654284</v>
      </c>
    </row>
    <row r="12" spans="1:7" x14ac:dyDescent="0.25">
      <c r="A12">
        <v>11</v>
      </c>
      <c r="B12">
        <v>15720.0899351631</v>
      </c>
      <c r="C12">
        <v>16314.7</v>
      </c>
      <c r="D12">
        <v>16314.7</v>
      </c>
      <c r="F12">
        <f t="shared" si="0"/>
        <v>0.96355372364573655</v>
      </c>
      <c r="G12">
        <f t="shared" si="1"/>
        <v>1</v>
      </c>
    </row>
    <row r="13" spans="1:7" x14ac:dyDescent="0.25">
      <c r="A13">
        <v>12</v>
      </c>
      <c r="B13">
        <v>48295.599995012199</v>
      </c>
      <c r="C13">
        <v>48295.6</v>
      </c>
      <c r="D13">
        <v>48295.6</v>
      </c>
      <c r="F13">
        <f t="shared" si="0"/>
        <v>0.9999999998967235</v>
      </c>
      <c r="G13">
        <f t="shared" si="1"/>
        <v>1</v>
      </c>
    </row>
    <row r="14" spans="1:7" x14ac:dyDescent="0.25">
      <c r="A14">
        <v>13</v>
      </c>
      <c r="B14">
        <v>27525.113513534499</v>
      </c>
      <c r="C14">
        <v>43256</v>
      </c>
      <c r="D14">
        <v>43256</v>
      </c>
      <c r="F14">
        <f t="shared" si="0"/>
        <v>0.63633053249339977</v>
      </c>
      <c r="G14">
        <f t="shared" si="1"/>
        <v>1</v>
      </c>
    </row>
    <row r="15" spans="1:7" x14ac:dyDescent="0.25">
      <c r="A15">
        <v>14</v>
      </c>
      <c r="B15">
        <v>9167.9999978574506</v>
      </c>
      <c r="C15">
        <v>9168</v>
      </c>
      <c r="D15">
        <v>9168</v>
      </c>
      <c r="F15">
        <f t="shared" si="0"/>
        <v>0.99999999976630138</v>
      </c>
      <c r="G15">
        <f t="shared" si="1"/>
        <v>1</v>
      </c>
    </row>
    <row r="16" spans="1:7" x14ac:dyDescent="0.25">
      <c r="A16">
        <v>15</v>
      </c>
      <c r="B16">
        <v>16999.996483290201</v>
      </c>
      <c r="C16">
        <v>18666.8</v>
      </c>
      <c r="D16">
        <v>18666.8</v>
      </c>
      <c r="F16">
        <f t="shared" si="0"/>
        <v>0.91070759226488751</v>
      </c>
      <c r="G16">
        <f t="shared" si="1"/>
        <v>1</v>
      </c>
    </row>
    <row r="17" spans="1:7" x14ac:dyDescent="0.25">
      <c r="A17">
        <v>16</v>
      </c>
      <c r="B17">
        <v>17674.641543745001</v>
      </c>
      <c r="C17">
        <v>43256</v>
      </c>
      <c r="D17">
        <v>44036.6</v>
      </c>
      <c r="F17">
        <f t="shared" si="0"/>
        <v>0.40136253806481431</v>
      </c>
      <c r="G17">
        <f t="shared" si="1"/>
        <v>0.98227383585472083</v>
      </c>
    </row>
    <row r="18" spans="1:7" x14ac:dyDescent="0.25">
      <c r="A18">
        <v>17</v>
      </c>
      <c r="B18">
        <v>8666.4065068493092</v>
      </c>
      <c r="C18">
        <v>9168</v>
      </c>
      <c r="D18">
        <v>18558.2</v>
      </c>
      <c r="F18">
        <f t="shared" si="0"/>
        <v>0.46698529527913851</v>
      </c>
      <c r="G18">
        <f t="shared" si="1"/>
        <v>0.49401342802642495</v>
      </c>
    </row>
    <row r="19" spans="1:7" x14ac:dyDescent="0.25">
      <c r="A19">
        <v>18</v>
      </c>
      <c r="B19">
        <v>8608.8989622145291</v>
      </c>
      <c r="C19">
        <v>9168</v>
      </c>
      <c r="D19">
        <v>11127.3</v>
      </c>
      <c r="F19">
        <f t="shared" si="0"/>
        <v>0.77367366407075655</v>
      </c>
      <c r="G19">
        <f t="shared" si="1"/>
        <v>0.82391954921679122</v>
      </c>
    </row>
    <row r="20" spans="1:7" x14ac:dyDescent="0.25">
      <c r="A20">
        <v>19</v>
      </c>
      <c r="B20">
        <v>15940.199992702401</v>
      </c>
      <c r="C20">
        <v>15940.2</v>
      </c>
      <c r="D20">
        <v>15940.2</v>
      </c>
      <c r="F20">
        <f t="shared" si="0"/>
        <v>0.99999999954218899</v>
      </c>
      <c r="G20">
        <f t="shared" si="1"/>
        <v>1</v>
      </c>
    </row>
    <row r="21" spans="1:7" x14ac:dyDescent="0.25">
      <c r="A21">
        <v>20</v>
      </c>
      <c r="B21">
        <v>36207.476932464597</v>
      </c>
      <c r="C21">
        <v>40316.6</v>
      </c>
      <c r="D21">
        <v>40316.6</v>
      </c>
      <c r="F21">
        <f t="shared" si="0"/>
        <v>0.89807863094766416</v>
      </c>
      <c r="G21">
        <f t="shared" si="1"/>
        <v>1</v>
      </c>
    </row>
    <row r="22" spans="1:7" x14ac:dyDescent="0.25">
      <c r="A22">
        <v>21</v>
      </c>
      <c r="B22">
        <v>8366.4451284796596</v>
      </c>
      <c r="C22">
        <v>9168</v>
      </c>
      <c r="D22">
        <v>9769.7000000000007</v>
      </c>
      <c r="F22">
        <f t="shared" si="0"/>
        <v>0.85636663648624411</v>
      </c>
      <c r="G22">
        <f t="shared" si="1"/>
        <v>0.93841161959937347</v>
      </c>
    </row>
    <row r="23" spans="1:7" x14ac:dyDescent="0.25">
      <c r="A23">
        <v>22</v>
      </c>
      <c r="B23">
        <v>9232.7614754097904</v>
      </c>
      <c r="C23">
        <v>11269.6</v>
      </c>
      <c r="D23">
        <v>15524.1</v>
      </c>
      <c r="F23">
        <f t="shared" si="0"/>
        <v>0.59473731007979791</v>
      </c>
      <c r="G23">
        <f t="shared" si="1"/>
        <v>0.72594224463898072</v>
      </c>
    </row>
    <row r="24" spans="1:7" x14ac:dyDescent="0.25">
      <c r="A24">
        <v>23</v>
      </c>
      <c r="B24">
        <v>11344.6271611846</v>
      </c>
      <c r="C24">
        <v>14461.8</v>
      </c>
      <c r="D24">
        <v>14461.8</v>
      </c>
      <c r="F24">
        <f t="shared" si="0"/>
        <v>0.78445471249668786</v>
      </c>
      <c r="G24">
        <f t="shared" si="1"/>
        <v>1</v>
      </c>
    </row>
    <row r="25" spans="1:7" x14ac:dyDescent="0.25">
      <c r="A25">
        <v>24</v>
      </c>
      <c r="B25">
        <v>8953.9093516924804</v>
      </c>
      <c r="C25">
        <v>9168</v>
      </c>
      <c r="D25">
        <v>13061.9</v>
      </c>
      <c r="F25">
        <f t="shared" si="0"/>
        <v>0.68549823162728862</v>
      </c>
      <c r="G25">
        <f t="shared" si="1"/>
        <v>0.70188869919383856</v>
      </c>
    </row>
    <row r="26" spans="1:7" x14ac:dyDescent="0.25">
      <c r="A26">
        <v>25</v>
      </c>
      <c r="B26">
        <v>12181.214334583399</v>
      </c>
      <c r="C26">
        <v>16314.7</v>
      </c>
      <c r="D26">
        <v>38275.800000000003</v>
      </c>
      <c r="F26">
        <f t="shared" si="0"/>
        <v>0.31824845815328218</v>
      </c>
      <c r="G26">
        <f t="shared" si="1"/>
        <v>0.42624060111088469</v>
      </c>
    </row>
    <row r="27" spans="1:7" x14ac:dyDescent="0.25">
      <c r="A27">
        <v>26</v>
      </c>
      <c r="B27">
        <v>10210.654263565901</v>
      </c>
      <c r="C27">
        <v>11269.6</v>
      </c>
      <c r="D27">
        <v>20827.8</v>
      </c>
      <c r="F27">
        <f t="shared" si="0"/>
        <v>0.49024161282352918</v>
      </c>
      <c r="G27">
        <f t="shared" si="1"/>
        <v>0.54108451204639951</v>
      </c>
    </row>
    <row r="28" spans="1:7" x14ac:dyDescent="0.25">
      <c r="A28">
        <v>27</v>
      </c>
      <c r="B28">
        <v>9586.1478036175795</v>
      </c>
      <c r="C28">
        <v>11269.6</v>
      </c>
      <c r="D28">
        <v>17226.099999999999</v>
      </c>
      <c r="F28">
        <f t="shared" si="0"/>
        <v>0.55648973381192379</v>
      </c>
      <c r="G28">
        <f t="shared" si="1"/>
        <v>0.65421656672142858</v>
      </c>
    </row>
    <row r="29" spans="1:7" x14ac:dyDescent="0.25">
      <c r="A29">
        <v>28</v>
      </c>
      <c r="B29">
        <v>8235.0999820790894</v>
      </c>
      <c r="C29">
        <v>8235.1</v>
      </c>
      <c r="D29">
        <v>8235.1</v>
      </c>
      <c r="F29">
        <f t="shared" si="0"/>
        <v>0.99999999782383808</v>
      </c>
      <c r="G29">
        <f t="shared" si="1"/>
        <v>1</v>
      </c>
    </row>
    <row r="30" spans="1:7" x14ac:dyDescent="0.25">
      <c r="A30">
        <v>29</v>
      </c>
      <c r="B30">
        <v>14022.720505778299</v>
      </c>
      <c r="C30">
        <v>16314.7</v>
      </c>
      <c r="D30">
        <v>28771</v>
      </c>
      <c r="F30">
        <f t="shared" si="0"/>
        <v>0.48739079301304439</v>
      </c>
      <c r="G30">
        <f t="shared" si="1"/>
        <v>0.56705363039171386</v>
      </c>
    </row>
    <row r="31" spans="1:7" x14ac:dyDescent="0.25">
      <c r="A31">
        <v>30</v>
      </c>
      <c r="B31">
        <v>15771.5274551031</v>
      </c>
      <c r="C31">
        <v>39388.300000000003</v>
      </c>
      <c r="D31">
        <v>39388.300000000003</v>
      </c>
      <c r="F31">
        <f t="shared" si="0"/>
        <v>0.40041147891894546</v>
      </c>
      <c r="G31">
        <f t="shared" si="1"/>
        <v>1</v>
      </c>
    </row>
    <row r="32" spans="1:7" x14ac:dyDescent="0.25">
      <c r="A32">
        <v>31</v>
      </c>
      <c r="B32">
        <v>12059.1372950815</v>
      </c>
      <c r="C32">
        <v>15940.2</v>
      </c>
      <c r="D32">
        <v>17510.599999999999</v>
      </c>
      <c r="F32">
        <f t="shared" si="0"/>
        <v>0.6886764185739781</v>
      </c>
      <c r="G32">
        <f t="shared" si="1"/>
        <v>0.91031717930853329</v>
      </c>
    </row>
    <row r="33" spans="1:7" x14ac:dyDescent="0.25">
      <c r="A33">
        <v>32</v>
      </c>
      <c r="B33">
        <v>10602.483103082101</v>
      </c>
      <c r="C33">
        <v>16314.7</v>
      </c>
      <c r="D33">
        <v>21943.5</v>
      </c>
      <c r="F33">
        <f t="shared" si="0"/>
        <v>0.48317192348905602</v>
      </c>
      <c r="G33">
        <f t="shared" si="1"/>
        <v>0.74348668170528864</v>
      </c>
    </row>
    <row r="34" spans="1:7" x14ac:dyDescent="0.25">
      <c r="A34">
        <v>33</v>
      </c>
      <c r="B34">
        <v>12165.395859981199</v>
      </c>
      <c r="C34">
        <v>15940.2</v>
      </c>
      <c r="D34">
        <v>34936.400000000001</v>
      </c>
      <c r="F34">
        <f t="shared" si="0"/>
        <v>0.34821549615819603</v>
      </c>
      <c r="G34">
        <f t="shared" si="1"/>
        <v>0.45626338145887957</v>
      </c>
    </row>
    <row r="35" spans="1:7" x14ac:dyDescent="0.25">
      <c r="A35">
        <v>34</v>
      </c>
      <c r="B35">
        <v>15436.9341190337</v>
      </c>
      <c r="C35">
        <v>18666.8</v>
      </c>
      <c r="D35">
        <v>32007.8</v>
      </c>
      <c r="F35">
        <f t="shared" si="0"/>
        <v>0.48228663385280152</v>
      </c>
      <c r="G35">
        <f t="shared" si="1"/>
        <v>0.58319534613437973</v>
      </c>
    </row>
    <row r="36" spans="1:7" x14ac:dyDescent="0.25">
      <c r="A36">
        <v>35</v>
      </c>
      <c r="B36">
        <v>15350.1132305394</v>
      </c>
      <c r="C36">
        <v>18666.8</v>
      </c>
      <c r="D36">
        <v>30077.7</v>
      </c>
      <c r="F36">
        <f t="shared" si="0"/>
        <v>0.51034863804544228</v>
      </c>
      <c r="G36">
        <f t="shared" si="1"/>
        <v>0.6206192627760766</v>
      </c>
    </row>
    <row r="37" spans="1:7" x14ac:dyDescent="0.25">
      <c r="A37">
        <v>36</v>
      </c>
      <c r="B37">
        <v>9254.8878552971601</v>
      </c>
      <c r="C37">
        <v>11269.6</v>
      </c>
      <c r="D37">
        <v>12755.1</v>
      </c>
      <c r="F37">
        <f t="shared" si="0"/>
        <v>0.72558332394862912</v>
      </c>
      <c r="G37">
        <f t="shared" si="1"/>
        <v>0.88353678136588498</v>
      </c>
    </row>
    <row r="38" spans="1:7" x14ac:dyDescent="0.25">
      <c r="A38">
        <v>37</v>
      </c>
      <c r="B38">
        <v>9982.5736434108694</v>
      </c>
      <c r="C38">
        <v>11269.6</v>
      </c>
      <c r="D38">
        <v>17375.900000000001</v>
      </c>
      <c r="F38">
        <f t="shared" si="0"/>
        <v>0.57450685394200407</v>
      </c>
      <c r="G38">
        <f t="shared" si="1"/>
        <v>0.64857647661416096</v>
      </c>
    </row>
    <row r="39" spans="1:7" x14ac:dyDescent="0.25">
      <c r="A39">
        <v>38</v>
      </c>
      <c r="B39">
        <v>15694.914236414999</v>
      </c>
      <c r="C39">
        <v>28176.6</v>
      </c>
      <c r="D39">
        <v>28176.6</v>
      </c>
      <c r="F39">
        <f t="shared" si="0"/>
        <v>0.55701945005483278</v>
      </c>
      <c r="G39">
        <f t="shared" si="1"/>
        <v>1</v>
      </c>
    </row>
    <row r="40" spans="1:7" x14ac:dyDescent="0.25">
      <c r="A40">
        <v>39</v>
      </c>
      <c r="B40">
        <v>11602.022151318901</v>
      </c>
      <c r="C40">
        <v>16314.7</v>
      </c>
      <c r="D40">
        <v>19992.7</v>
      </c>
      <c r="F40">
        <f t="shared" si="0"/>
        <v>0.58031292178239557</v>
      </c>
      <c r="G40">
        <f t="shared" si="1"/>
        <v>0.81603285199097675</v>
      </c>
    </row>
    <row r="42" spans="1:7" x14ac:dyDescent="0.25">
      <c r="A42" t="s">
        <v>100</v>
      </c>
      <c r="B42">
        <f>AVERAGE(B2:B40)</f>
        <v>14046.335755593846</v>
      </c>
      <c r="C42">
        <f t="shared" ref="C42:G42" si="2">AVERAGE(C2:C40)</f>
        <v>18298.156410256404</v>
      </c>
      <c r="D42">
        <f t="shared" si="2"/>
        <v>25239.658974358972</v>
      </c>
      <c r="F42">
        <f t="shared" si="2"/>
        <v>0.639134353208624</v>
      </c>
      <c r="G42">
        <f t="shared" si="2"/>
        <v>0.77909014430953938</v>
      </c>
    </row>
    <row r="43" spans="1:7" x14ac:dyDescent="0.25">
      <c r="A43" t="s">
        <v>102</v>
      </c>
      <c r="B43">
        <f>_xlfn.STDEV.P(B2:B40)</f>
        <v>7756.2362198606615</v>
      </c>
      <c r="C43">
        <f t="shared" ref="C43:D43" si="3">_xlfn.STDEV.P(C2:C40)</f>
        <v>11257.952729806684</v>
      </c>
      <c r="D43">
        <f t="shared" si="3"/>
        <v>17260.577967307363</v>
      </c>
      <c r="F43">
        <f t="shared" ref="F43:G43" si="4">_xlfn.STDEV.P(F2:F40)</f>
        <v>0.21985785927897786</v>
      </c>
      <c r="G43">
        <f t="shared" si="4"/>
        <v>0.2172386412667707</v>
      </c>
    </row>
    <row r="44" spans="1:7" x14ac:dyDescent="0.25">
      <c r="A44" t="s">
        <v>101</v>
      </c>
      <c r="B44">
        <f>MIN(B2:B40)</f>
        <v>8235.0999820790894</v>
      </c>
      <c r="C44">
        <f t="shared" ref="C44:D44" si="5">MIN(C2:C40)</f>
        <v>8235.1</v>
      </c>
      <c r="D44">
        <f t="shared" si="5"/>
        <v>8235.1</v>
      </c>
      <c r="F44">
        <f t="shared" ref="F44:G44" si="6">MIN(F2:F40)</f>
        <v>0.12047404055989022</v>
      </c>
      <c r="G44">
        <f t="shared" si="6"/>
        <v>0.15281015693418692</v>
      </c>
    </row>
    <row r="45" spans="1:7" x14ac:dyDescent="0.25">
      <c r="A45" t="s">
        <v>103</v>
      </c>
      <c r="B45">
        <f>MAX(B2:B40)</f>
        <v>48295.599995012199</v>
      </c>
      <c r="C45">
        <f t="shared" ref="C45:D45" si="7">MAX(C2:C40)</f>
        <v>48295.6</v>
      </c>
      <c r="D45">
        <f t="shared" si="7"/>
        <v>106764.5</v>
      </c>
      <c r="F45">
        <f t="shared" ref="F45:G45" si="8">MAX(F2:F40)</f>
        <v>0.9999999998967235</v>
      </c>
      <c r="G45">
        <f t="shared" si="8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x 6 J 1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x 6 J 1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i d V Y a U K G A Q Q E A A E A C A A A T A B w A R m 9 y b X V s Y X M v U 2 V j d G l v b j E u b S C i G A A o o B Q A A A A A A A A A A A A A A A A A A A A A A A A A A A B 9 j 1 9 r w j A U x d + F f o c Q X y r E s n b / Y N I H a d 3 0 Y d O t v t k x s v a u z U i T k q R i E b / 7 I h U c s y w v S X 7 3 3 n P u 0 Z A Z J g V K u t u f O A N n o E u q I E d D P K d F y Y q S m p r p E s o P M J S P g 6 s g m C 7 f M A o R B + M M k D 2 J b F Q G l k R 6 6 8 U y a y o Q x n 1 k H L x I C m M / 2 s X x Q 7 o U E C u 2 B T R G i 1 k y e 0 p r J b + t t U 6 f V 6 C A K Z r + 5 + m Z n c E j s o m B s 4 o Z U C F G m K B I 8 q Y S O r w n a C Y y m T N R h H 5 w G x D 0 2 k g D i W k 5 h O e n 9 y I F v I 9 I t / o Q r 5 S s b C 1 H c 6 A 5 K H 1 M t q a f t v F U O X G 3 S 0 n Q 5 s S n n C c Z 5 V T p 0 K j m t 2 R U U l F Y x X V b w 1 l u r a j Q X 1 J V 3 c L H o n Z 7 / M l + j y N Z 1 V S 0 N p 2 x b c j A z h w I 2 u O d f 4 k C i x b C 3 N 1 4 R 8 m O X V + y 1 u 9 h P b P t n 9 n D y B k w 0 R t t 8 g N Q S w E C L Q A U A A I A C A D H o n V W S L L l + K Q A A A D 2 A A A A E g A A A A A A A A A A A A A A A A A A A A A A Q 2 9 u Z m l n L 1 B h Y 2 t h Z 2 U u e G 1 s U E s B A i 0 A F A A C A A g A x 6 J 1 V g / K 6 a u k A A A A 6 Q A A A B M A A A A A A A A A A A A A A A A A 8 A A A A F t D b 2 5 0 Z W 5 0 X 1 R 5 c G V z X S 5 4 b W x Q S w E C L Q A U A A I A C A D H o n V W G l C h g E E B A A B A A g A A E w A A A A A A A A A A A A A A A A D h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D A A A A A A A A L M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n a G l n a G F 0 c G l z a G V o X 2 V 0 Y W w t M j A y M k F P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h Z 2 h p Z 2 h h d H B p c 2 h l a F 9 l d G F s X z I w M j J B T 1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F U M T k 6 M j I 6 M T Q u N T Q 0 M D E w M 1 o i I C 8 + P E V u d H J 5 I F R 5 c G U 9 I k Z p b G x D b 2 x 1 b W 5 U e X B l c y I g V m F s d W U 9 I n N C Z 1 l E Q X d N R E F 3 P T 0 i I C 8 + P E V u d H J 5 I F R 5 c G U 9 I k Z p b G x D b 2 x 1 b W 5 O Y W 1 l c y I g V m F s d W U 9 I n N b J n F 1 b 3 Q 7 Q 2 9 t c G F u e S Z x d W 9 0 O y w m c X V v d D t 4 M S Z x d W 9 0 O y w m c X V v d D t 4 M i Z x d W 9 0 O y w m c X V v d D t 4 M y Z x d W 9 0 O y w m c X V v d D t 5 M S Z x d W 9 0 O y w m c X V v d D t 5 M i Z x d W 9 0 O y w m c X V v d D t 5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h Z 2 h p Z 2 h h d H B p c 2 h l a F 9 l d G F s L T I w M j J B T 1 I v Q X V 0 b 1 J l b W 9 2 Z W R D b 2 x 1 b W 5 z M S 5 7 Q 2 9 t c G F u e S w w f S Z x d W 9 0 O y w m c X V v d D t T Z W N 0 a W 9 u M S 9 I Y W d o a W d o Y X R w a X N o Z W h f Z X R h b C 0 y M D I y Q U 9 S L 0 F 1 d G 9 S Z W 1 v d m V k Q 2 9 s d W 1 u c z E u e 3 g x L D F 9 J n F 1 b 3 Q 7 L C Z x d W 9 0 O 1 N l Y 3 R p b 2 4 x L 0 h h Z 2 h p Z 2 h h d H B p c 2 h l a F 9 l d G F s L T I w M j J B T 1 I v Q X V 0 b 1 J l b W 9 2 Z W R D b 2 x 1 b W 5 z M S 5 7 e D I s M n 0 m c X V v d D s s J n F 1 b 3 Q 7 U 2 V j d G l v b j E v S G F n a G l n a G F 0 c G l z a G V o X 2 V 0 Y W w t M j A y M k F P U i 9 B d X R v U m V t b 3 Z l Z E N v b H V t b n M x L n t 4 M y w z f S Z x d W 9 0 O y w m c X V v d D t T Z W N 0 a W 9 u M S 9 I Y W d o a W d o Y X R w a X N o Z W h f Z X R h b C 0 y M D I y Q U 9 S L 0 F 1 d G 9 S Z W 1 v d m V k Q 2 9 s d W 1 u c z E u e 3 k x L D R 9 J n F 1 b 3 Q 7 L C Z x d W 9 0 O 1 N l Y 3 R p b 2 4 x L 0 h h Z 2 h p Z 2 h h d H B p c 2 h l a F 9 l d G F s L T I w M j J B T 1 I v Q X V 0 b 1 J l b W 9 2 Z W R D b 2 x 1 b W 5 z M S 5 7 e T I s N X 0 m c X V v d D s s J n F 1 b 3 Q 7 U 2 V j d G l v b j E v S G F n a G l n a G F 0 c G l z a G V o X 2 V 0 Y W w t M j A y M k F P U i 9 B d X R v U m V t b 3 Z l Z E N v b H V t b n M x L n t 5 M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Y W d o a W d o Y X R w a X N o Z W h f Z X R h b C 0 y M D I y Q U 9 S L 0 F 1 d G 9 S Z W 1 v d m V k Q 2 9 s d W 1 u c z E u e 0 N v b X B h b n k s M H 0 m c X V v d D s s J n F 1 b 3 Q 7 U 2 V j d G l v b j E v S G F n a G l n a G F 0 c G l z a G V o X 2 V 0 Y W w t M j A y M k F P U i 9 B d X R v U m V t b 3 Z l Z E N v b H V t b n M x L n t 4 M S w x f S Z x d W 9 0 O y w m c X V v d D t T Z W N 0 a W 9 u M S 9 I Y W d o a W d o Y X R w a X N o Z W h f Z X R h b C 0 y M D I y Q U 9 S L 0 F 1 d G 9 S Z W 1 v d m V k Q 2 9 s d W 1 u c z E u e 3 g y L D J 9 J n F 1 b 3 Q 7 L C Z x d W 9 0 O 1 N l Y 3 R p b 2 4 x L 0 h h Z 2 h p Z 2 h h d H B p c 2 h l a F 9 l d G F s L T I w M j J B T 1 I v Q X V 0 b 1 J l b W 9 2 Z W R D b 2 x 1 b W 5 z M S 5 7 e D M s M 3 0 m c X V v d D s s J n F 1 b 3 Q 7 U 2 V j d G l v b j E v S G F n a G l n a G F 0 c G l z a G V o X 2 V 0 Y W w t M j A y M k F P U i 9 B d X R v U m V t b 3 Z l Z E N v b H V t b n M x L n t 5 M S w 0 f S Z x d W 9 0 O y w m c X V v d D t T Z W N 0 a W 9 u M S 9 I Y W d o a W d o Y X R w a X N o Z W h f Z X R h b C 0 y M D I y Q U 9 S L 0 F 1 d G 9 S Z W 1 v d m V k Q 2 9 s d W 1 u c z E u e 3 k y L D V 9 J n F 1 b 3 Q 7 L C Z x d W 9 0 O 1 N l Y 3 R p b 2 4 x L 0 h h Z 2 h p Z 2 h h d H B p c 2 h l a F 9 l d G F s L T I w M j J B T 1 I v Q X V 0 b 1 J l b W 9 2 Z W R D b 2 x 1 b W 5 z M S 5 7 e T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h Z 2 h p Z 2 h h d H B p c 2 h l a F 9 l d G F s L T I w M j J B T 1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n a G l n a G F 0 c G l z a G V o X 2 V 0 Y W w t M j A y M k F P U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d o a W d o Y X R w a X N o Z W h f Z X R h b C 0 y M D I y Q U 9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n G X n 5 2 W H p E j 0 9 / s v S D 0 t I A A A A A A g A A A A A A E G Y A A A A B A A A g A A A A 3 f M a c A i M L B / F y 4 d L J h V S z c M m Q f A t c 6 I D n i Q D W a d 7 3 G U A A A A A D o A A A A A C A A A g A A A A j M Q a n 2 9 c p X R 7 P / 6 V p 2 0 j l K s R y r S 3 6 R 0 Y 7 b 2 w H X E K s J V Q A A A A b E k X / P d 2 k 7 m F K i T B 3 k v Y l v j G 8 c / o 4 n r M u B 5 T H n T Z I n m u u 3 / T 0 p d H G e X 0 G G C 7 y y B p R d X Z d g 5 K R 4 D r W 1 J h k R e b U M o H 0 + x k P 0 R t x i 6 h u y / 6 t G N A A A A A t 0 g 6 Q P n D Q E s Q c B v v a l d / t 3 N o K Z G 4 2 k T E j u f D v 0 B c r 1 b j t s n Y 9 6 X a l h 4 f 1 P h d q K j 0 y m K J V m E 7 9 G J M o d X Q C 0 M X 0 Q = = < / D a t a M a s h u p > 
</file>

<file path=customXml/itemProps1.xml><?xml version="1.0" encoding="utf-8"?>
<ds:datastoreItem xmlns:ds="http://schemas.openxmlformats.org/officeDocument/2006/customXml" ds:itemID="{3586D0DA-E9C5-42E9-8AB2-45AF589C06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Haghighatpisheh_etal-2022AOR</vt:lpstr>
      <vt:lpstr>Data</vt:lpstr>
      <vt:lpstr>MapleResults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Kerstens</dc:creator>
  <cp:lastModifiedBy>KERSTENS Kristiaan</cp:lastModifiedBy>
  <dcterms:created xsi:type="dcterms:W3CDTF">2015-06-05T18:17:20Z</dcterms:created>
  <dcterms:modified xsi:type="dcterms:W3CDTF">2023-04-11T15:29:08Z</dcterms:modified>
</cp:coreProperties>
</file>