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origgi/Desktop/StefanoOriggi/_GPO/Progetto/Project Manager/"/>
    </mc:Choice>
  </mc:AlternateContent>
  <xr:revisionPtr revIDLastSave="0" documentId="13_ncr:1_{031DB0E7-80F3-284C-A76E-50B1DAC99714}" xr6:coauthVersionLast="47" xr6:coauthVersionMax="47" xr10:uidLastSave="{00000000-0000-0000-0000-000000000000}"/>
  <bookViews>
    <workbookView xWindow="-20" yWindow="880" windowWidth="30320" windowHeight="21380" xr2:uid="{00000000-000D-0000-FFFF-FFFF00000000}"/>
  </bookViews>
  <sheets>
    <sheet name="REPORT" sheetId="1" r:id="rId1"/>
    <sheet name="DOCUMENTI (VERDE)" sheetId="6" r:id="rId2"/>
    <sheet name="DOCUMENTI (ROSSO)" sheetId="5" r:id="rId3"/>
    <sheet name="DOCUMENTI(BIANCO)" sheetId="3" r:id="rId4"/>
    <sheet name="EMAIL" sheetId="4" r:id="rId5"/>
    <sheet name="DATI" sheetId="2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K3" i="1" s="1"/>
  <c r="I10" i="1"/>
  <c r="B3" i="4"/>
  <c r="B4" i="4" s="1"/>
  <c r="B5" i="4" s="1"/>
  <c r="B6" i="4" s="1"/>
  <c r="B7" i="4" s="1"/>
  <c r="B2" i="4"/>
</calcChain>
</file>

<file path=xl/sharedStrings.xml><?xml version="1.0" encoding="utf-8"?>
<sst xmlns="http://schemas.openxmlformats.org/spreadsheetml/2006/main" count="251" uniqueCount="94">
  <si>
    <t>Monitoraggio e Controllo Globale</t>
  </si>
  <si>
    <t>N°</t>
  </si>
  <si>
    <t>Periodo di Osservazione</t>
  </si>
  <si>
    <t>Ø</t>
  </si>
  <si>
    <t>Week Start</t>
  </si>
  <si>
    <t>Week End</t>
  </si>
  <si>
    <t>Project Manager</t>
  </si>
  <si>
    <t>GRUPPO</t>
  </si>
  <si>
    <t>dal …</t>
  </si>
  <si>
    <t xml:space="preserve">LOMBARDI </t>
  </si>
  <si>
    <t>BIANCO</t>
  </si>
  <si>
    <t xml:space="preserve"> Leader</t>
  </si>
  <si>
    <t>ROSSO</t>
  </si>
  <si>
    <t>VERDE</t>
  </si>
  <si>
    <t>Leader</t>
  </si>
  <si>
    <t>Organizzazione</t>
  </si>
  <si>
    <t>Verticale</t>
  </si>
  <si>
    <t xml:space="preserve">MOTTO </t>
  </si>
  <si>
    <t xml:space="preserve">DONADONI </t>
  </si>
  <si>
    <t xml:space="preserve">CONTI </t>
  </si>
  <si>
    <t>Stato Globale Attivià</t>
  </si>
  <si>
    <t>On track</t>
  </si>
  <si>
    <t>al ..</t>
  </si>
  <si>
    <t>Le attività sono in ritardo rispetto al programma del Team Leader</t>
  </si>
  <si>
    <t>No</t>
  </si>
  <si>
    <t>Segnalazioni del Project Manger</t>
  </si>
  <si>
    <t>**************************************************  GRUPPO BIANCO  **************************************************</t>
  </si>
  <si>
    <t>Attività Puntuali del gruppo</t>
  </si>
  <si>
    <t>Cognome</t>
  </si>
  <si>
    <t>Descrizione sintetica attività assegnata al componente</t>
  </si>
  <si>
    <t>Stato Attività Individuale</t>
  </si>
  <si>
    <t>Periodo Pianificato</t>
  </si>
  <si>
    <t>1° Componente</t>
  </si>
  <si>
    <t xml:space="preserve">FRANCESCHINI </t>
  </si>
  <si>
    <t>2° Componente</t>
  </si>
  <si>
    <t>3° Componente</t>
  </si>
  <si>
    <t>4° Componente</t>
  </si>
  <si>
    <t>5° Componente</t>
  </si>
  <si>
    <t>**************************************************  GRUPPO VERDE  **************************************************</t>
  </si>
  <si>
    <t xml:space="preserve">CAMNASIO </t>
  </si>
  <si>
    <t>**************************************************  GRUPPO ROSSO  **************************************************</t>
  </si>
  <si>
    <t>Tipo di documento</t>
  </si>
  <si>
    <t>Entro il</t>
  </si>
  <si>
    <t>Il business case</t>
  </si>
  <si>
    <t>Il project charter o documento di avvio</t>
  </si>
  <si>
    <t>Lo Scope Statement</t>
  </si>
  <si>
    <t>La WBS</t>
  </si>
  <si>
    <t>La OBS</t>
  </si>
  <si>
    <t>La RAM</t>
  </si>
  <si>
    <t>La schedulazione o Gantt di progetto</t>
  </si>
  <si>
    <t>Il budget di progetto</t>
  </si>
  <si>
    <t>Il piano delle risorse</t>
  </si>
  <si>
    <t>Il piano dei rilasci</t>
  </si>
  <si>
    <t>Il piano della qualità</t>
  </si>
  <si>
    <t>Il piano dei rischi</t>
  </si>
  <si>
    <t>Il piano della comunicazione</t>
  </si>
  <si>
    <t>Il piano degli approvvigionamenti</t>
  </si>
  <si>
    <t>Il piano di project management</t>
  </si>
  <si>
    <t>I working papers del team di progetto</t>
  </si>
  <si>
    <t>Il report di stato avanzamento lavori</t>
  </si>
  <si>
    <t>I report dei test di accettazione</t>
  </si>
  <si>
    <t>La procedura di gestione delle modifiche ed il configuration management</t>
  </si>
  <si>
    <t>Il report finale</t>
  </si>
  <si>
    <t>6° Componente</t>
  </si>
  <si>
    <t>7° Componente</t>
  </si>
  <si>
    <t>8° Componente</t>
  </si>
  <si>
    <t>9° Componente</t>
  </si>
  <si>
    <t>% Lavoro Svolto</t>
  </si>
  <si>
    <t xml:space="preserve">AURIEMMA </t>
  </si>
  <si>
    <t xml:space="preserve">BONALUMI </t>
  </si>
  <si>
    <t xml:space="preserve">CAZZANIGA </t>
  </si>
  <si>
    <t xml:space="preserve">D'ABRUSCO </t>
  </si>
  <si>
    <t xml:space="preserve">GALLO </t>
  </si>
  <si>
    <t xml:space="preserve">LISSONI </t>
  </si>
  <si>
    <t xml:space="preserve">MUTTI </t>
  </si>
  <si>
    <t xml:space="preserve">ORIGGI </t>
  </si>
  <si>
    <t xml:space="preserve">PEREGO </t>
  </si>
  <si>
    <t xml:space="preserve">RANIERI </t>
  </si>
  <si>
    <t xml:space="preserve">RAVASI </t>
  </si>
  <si>
    <t xml:space="preserve">RIGAMONTI </t>
  </si>
  <si>
    <t xml:space="preserve">ROSSETTI </t>
  </si>
  <si>
    <t xml:space="preserve">SIRONI </t>
  </si>
  <si>
    <t xml:space="preserve">SPINELLI </t>
  </si>
  <si>
    <t xml:space="preserve">YUAN </t>
  </si>
  <si>
    <t>5IB</t>
  </si>
  <si>
    <t>Business case</t>
  </si>
  <si>
    <t>Organizzazione Settimana successiva</t>
  </si>
  <si>
    <t>Project charter</t>
  </si>
  <si>
    <t>Scope statement</t>
  </si>
  <si>
    <t>Organizzazione team e settimana successiva</t>
  </si>
  <si>
    <t>Ritardo</t>
  </si>
  <si>
    <t>Organizzazione Settimana successiva, gantt</t>
  </si>
  <si>
    <t>Organizzazione settimana successiva</t>
  </si>
  <si>
    <t>Organizzazione team e settimana successiva; Gantt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</si>
</sst>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10]d\-mmm;@"/>
  </numFmts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3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8"/>
      <name val="Wingdings"/>
      <charset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13"/>
      <color rgb="FF333333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9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3" fillId="0" borderId="5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0" fillId="9" borderId="0" xfId="0" applyFill="1"/>
    <xf numFmtId="2" fontId="0" fillId="0" borderId="0" xfId="0" applyNumberFormat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6" fillId="9" borderId="0" xfId="0" applyFont="1" applyFill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4" fontId="0" fillId="0" borderId="0" xfId="0" applyNumberFormat="1"/>
    <xf numFmtId="0" fontId="25" fillId="0" borderId="0" xfId="0" applyFont="1"/>
    <xf numFmtId="0" fontId="25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6" fillId="0" borderId="1" xfId="1" applyFont="1" applyBorder="1" applyAlignment="1">
      <alignment horizontal="left" vertical="center" wrapText="1" indent="1"/>
    </xf>
    <xf numFmtId="0" fontId="27" fillId="0" borderId="1" xfId="0" applyFont="1" applyBorder="1" applyAlignment="1">
      <alignment horizontal="left" vertical="center" wrapText="1" indent="1"/>
    </xf>
    <xf numFmtId="165" fontId="2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9" fontId="14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21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vertical="center"/>
    </xf>
    <xf numFmtId="0" fontId="23" fillId="9" borderId="9" xfId="0" applyFont="1" applyFill="1" applyBorder="1" applyAlignment="1">
      <alignment horizontal="center" vertical="center"/>
    </xf>
    <xf numFmtId="0" fontId="23" fillId="9" borderId="10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0" fillId="9" borderId="2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164" fontId="16" fillId="2" borderId="6" xfId="0" applyNumberFormat="1" applyFont="1" applyFill="1" applyBorder="1" applyAlignment="1">
      <alignment horizontal="center" vertical="center"/>
    </xf>
    <xf numFmtId="164" fontId="16" fillId="2" borderId="4" xfId="0" applyNumberFormat="1" applyFont="1" applyFill="1" applyBorder="1" applyAlignment="1">
      <alignment horizontal="center" vertical="center"/>
    </xf>
    <xf numFmtId="164" fontId="16" fillId="2" borderId="13" xfId="0" applyNumberFormat="1" applyFont="1" applyFill="1" applyBorder="1" applyAlignment="1">
      <alignment horizontal="center" vertical="center"/>
    </xf>
    <xf numFmtId="164" fontId="16" fillId="2" borderId="14" xfId="0" applyNumberFormat="1" applyFont="1" applyFill="1" applyBorder="1" applyAlignment="1">
      <alignment horizontal="center" vertical="center"/>
    </xf>
    <xf numFmtId="164" fontId="16" fillId="2" borderId="15" xfId="0" applyNumberFormat="1" applyFont="1" applyFill="1" applyBorder="1" applyAlignment="1">
      <alignment horizontal="center" vertical="center"/>
    </xf>
    <xf numFmtId="164" fontId="16" fillId="2" borderId="16" xfId="0" applyNumberFormat="1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164" fontId="20" fillId="4" borderId="6" xfId="0" applyNumberFormat="1" applyFont="1" applyFill="1" applyBorder="1" applyAlignment="1">
      <alignment horizontal="center" vertical="center"/>
    </xf>
    <xf numFmtId="164" fontId="20" fillId="4" borderId="4" xfId="0" applyNumberFormat="1" applyFont="1" applyFill="1" applyBorder="1" applyAlignment="1">
      <alignment horizontal="center" vertical="center"/>
    </xf>
    <xf numFmtId="164" fontId="20" fillId="4" borderId="13" xfId="0" applyNumberFormat="1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"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umanwareonline.com/project-management/center/costi-budget-progetto/" TargetMode="External"/><Relationship Id="rId13" Type="http://schemas.openxmlformats.org/officeDocument/2006/relationships/hyperlink" Target="https://www.humanwareonline.com/project-management/center/project-procurement-contratti/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humanwareonline.com/project-management/center/scope-statement/" TargetMode="External"/><Relationship Id="rId7" Type="http://schemas.openxmlformats.org/officeDocument/2006/relationships/hyperlink" Target="https://www.humanwareonline.com/project-management/center/gantt-di-progetto/" TargetMode="External"/><Relationship Id="rId12" Type="http://schemas.openxmlformats.org/officeDocument/2006/relationships/hyperlink" Target="https://www.humanwareonline.com/project-management/center/comunicazione-di-progetto/" TargetMode="External"/><Relationship Id="rId17" Type="http://schemas.openxmlformats.org/officeDocument/2006/relationships/hyperlink" Target="https://www.humanwareonline.com/project-management/center/chiusura-progetto-report-lesson-learned/" TargetMode="External"/><Relationship Id="rId2" Type="http://schemas.openxmlformats.org/officeDocument/2006/relationships/hyperlink" Target="https://www.humanwareonline.com/project-management/center/avviare-un-progetto/" TargetMode="External"/><Relationship Id="rId16" Type="http://schemas.openxmlformats.org/officeDocument/2006/relationships/hyperlink" Target="https://www.humanwareonline.com/project-management/center/controllo-progetto-monitoraggio-avanzamento/" TargetMode="External"/><Relationship Id="rId1" Type="http://schemas.openxmlformats.org/officeDocument/2006/relationships/hyperlink" Target="https://www.humanwareonline.com/project-management/center/business-case/" TargetMode="External"/><Relationship Id="rId6" Type="http://schemas.openxmlformats.org/officeDocument/2006/relationships/hyperlink" Target="https://www.humanwareonline.com/project-management/center/ram-matrice-assegnazione-responsabilita/" TargetMode="External"/><Relationship Id="rId11" Type="http://schemas.openxmlformats.org/officeDocument/2006/relationships/hyperlink" Target="https://www.humanwareonline.com/project-management/center/gestione-rischi-progetto/" TargetMode="External"/><Relationship Id="rId5" Type="http://schemas.openxmlformats.org/officeDocument/2006/relationships/hyperlink" Target="https://www.humanwareonline.com/project-management/center/obs-progetto-struttura-organigramma/" TargetMode="External"/><Relationship Id="rId15" Type="http://schemas.openxmlformats.org/officeDocument/2006/relationships/hyperlink" Target="https://www.humanwareonline.com/project-management/center/project-status-report/" TargetMode="External"/><Relationship Id="rId10" Type="http://schemas.openxmlformats.org/officeDocument/2006/relationships/hyperlink" Target="https://www.humanwareonline.com/project-management/center/piano-qualita-progetto/" TargetMode="External"/><Relationship Id="rId4" Type="http://schemas.openxmlformats.org/officeDocument/2006/relationships/hyperlink" Target="https://www.humanwareonline.com/project-management/center/wbs-work-breakdown-structure/" TargetMode="External"/><Relationship Id="rId9" Type="http://schemas.openxmlformats.org/officeDocument/2006/relationships/hyperlink" Target="https://www.humanwareonline.com/project-management/center/stima-risorse-di-progetto/" TargetMode="External"/><Relationship Id="rId14" Type="http://schemas.openxmlformats.org/officeDocument/2006/relationships/hyperlink" Target="https://www.humanwareonline.com/project-management/center/piano-di-progetto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umanwareonline.com/project-management/center/costi-budget-progetto/" TargetMode="External"/><Relationship Id="rId13" Type="http://schemas.openxmlformats.org/officeDocument/2006/relationships/hyperlink" Target="https://www.humanwareonline.com/project-management/center/project-procurement-contratti/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s://www.humanwareonline.com/project-management/center/scope-statement/" TargetMode="External"/><Relationship Id="rId7" Type="http://schemas.openxmlformats.org/officeDocument/2006/relationships/hyperlink" Target="https://www.humanwareonline.com/project-management/center/gantt-di-progetto/" TargetMode="External"/><Relationship Id="rId12" Type="http://schemas.openxmlformats.org/officeDocument/2006/relationships/hyperlink" Target="https://www.humanwareonline.com/project-management/center/comunicazione-di-progetto/" TargetMode="External"/><Relationship Id="rId17" Type="http://schemas.openxmlformats.org/officeDocument/2006/relationships/hyperlink" Target="https://www.humanwareonline.com/project-management/center/chiusura-progetto-report-lesson-learned/" TargetMode="External"/><Relationship Id="rId2" Type="http://schemas.openxmlformats.org/officeDocument/2006/relationships/hyperlink" Target="https://www.humanwareonline.com/project-management/center/avviare-un-progetto/" TargetMode="External"/><Relationship Id="rId16" Type="http://schemas.openxmlformats.org/officeDocument/2006/relationships/hyperlink" Target="https://www.humanwareonline.com/project-management/center/controllo-progetto-monitoraggio-avanzamento/" TargetMode="External"/><Relationship Id="rId1" Type="http://schemas.openxmlformats.org/officeDocument/2006/relationships/hyperlink" Target="https://www.humanwareonline.com/project-management/center/business-case/" TargetMode="External"/><Relationship Id="rId6" Type="http://schemas.openxmlformats.org/officeDocument/2006/relationships/hyperlink" Target="https://www.humanwareonline.com/project-management/center/ram-matrice-assegnazione-responsabilita/" TargetMode="External"/><Relationship Id="rId11" Type="http://schemas.openxmlformats.org/officeDocument/2006/relationships/hyperlink" Target="https://www.humanwareonline.com/project-management/center/gestione-rischi-progetto/" TargetMode="External"/><Relationship Id="rId5" Type="http://schemas.openxmlformats.org/officeDocument/2006/relationships/hyperlink" Target="https://www.humanwareonline.com/project-management/center/obs-progetto-struttura-organigramma/" TargetMode="External"/><Relationship Id="rId15" Type="http://schemas.openxmlformats.org/officeDocument/2006/relationships/hyperlink" Target="https://www.humanwareonline.com/project-management/center/project-status-report/" TargetMode="External"/><Relationship Id="rId10" Type="http://schemas.openxmlformats.org/officeDocument/2006/relationships/hyperlink" Target="https://www.humanwareonline.com/project-management/center/piano-qualita-progetto/" TargetMode="External"/><Relationship Id="rId4" Type="http://schemas.openxmlformats.org/officeDocument/2006/relationships/hyperlink" Target="https://www.humanwareonline.com/project-management/center/wbs-work-breakdown-structure/" TargetMode="External"/><Relationship Id="rId9" Type="http://schemas.openxmlformats.org/officeDocument/2006/relationships/hyperlink" Target="https://www.humanwareonline.com/project-management/center/stima-risorse-di-progetto/" TargetMode="External"/><Relationship Id="rId14" Type="http://schemas.openxmlformats.org/officeDocument/2006/relationships/hyperlink" Target="https://www.humanwareonline.com/project-management/center/piano-di-progetto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umanwareonline.com/project-management/center/costi-budget-progetto/" TargetMode="External"/><Relationship Id="rId13" Type="http://schemas.openxmlformats.org/officeDocument/2006/relationships/hyperlink" Target="https://www.humanwareonline.com/project-management/center/project-procurement-contratti/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humanwareonline.com/project-management/center/scope-statement/" TargetMode="External"/><Relationship Id="rId7" Type="http://schemas.openxmlformats.org/officeDocument/2006/relationships/hyperlink" Target="https://www.humanwareonline.com/project-management/center/gantt-di-progetto/" TargetMode="External"/><Relationship Id="rId12" Type="http://schemas.openxmlformats.org/officeDocument/2006/relationships/hyperlink" Target="https://www.humanwareonline.com/project-management/center/comunicazione-di-progetto/" TargetMode="External"/><Relationship Id="rId17" Type="http://schemas.openxmlformats.org/officeDocument/2006/relationships/hyperlink" Target="https://www.humanwareonline.com/project-management/center/chiusura-progetto-report-lesson-learned/" TargetMode="External"/><Relationship Id="rId2" Type="http://schemas.openxmlformats.org/officeDocument/2006/relationships/hyperlink" Target="https://www.humanwareonline.com/project-management/center/avviare-un-progetto/" TargetMode="External"/><Relationship Id="rId16" Type="http://schemas.openxmlformats.org/officeDocument/2006/relationships/hyperlink" Target="https://www.humanwareonline.com/project-management/center/controllo-progetto-monitoraggio-avanzamento/" TargetMode="External"/><Relationship Id="rId1" Type="http://schemas.openxmlformats.org/officeDocument/2006/relationships/hyperlink" Target="https://www.humanwareonline.com/project-management/center/business-case/" TargetMode="External"/><Relationship Id="rId6" Type="http://schemas.openxmlformats.org/officeDocument/2006/relationships/hyperlink" Target="https://www.humanwareonline.com/project-management/center/ram-matrice-assegnazione-responsabilita/" TargetMode="External"/><Relationship Id="rId11" Type="http://schemas.openxmlformats.org/officeDocument/2006/relationships/hyperlink" Target="https://www.humanwareonline.com/project-management/center/gestione-rischi-progetto/" TargetMode="External"/><Relationship Id="rId5" Type="http://schemas.openxmlformats.org/officeDocument/2006/relationships/hyperlink" Target="https://www.humanwareonline.com/project-management/center/obs-progetto-struttura-organigramma/" TargetMode="External"/><Relationship Id="rId15" Type="http://schemas.openxmlformats.org/officeDocument/2006/relationships/hyperlink" Target="https://www.humanwareonline.com/project-management/center/project-status-report/" TargetMode="External"/><Relationship Id="rId10" Type="http://schemas.openxmlformats.org/officeDocument/2006/relationships/hyperlink" Target="https://www.humanwareonline.com/project-management/center/piano-qualita-progetto/" TargetMode="External"/><Relationship Id="rId4" Type="http://schemas.openxmlformats.org/officeDocument/2006/relationships/hyperlink" Target="https://www.humanwareonline.com/project-management/center/wbs-work-breakdown-structure/" TargetMode="External"/><Relationship Id="rId9" Type="http://schemas.openxmlformats.org/officeDocument/2006/relationships/hyperlink" Target="https://www.humanwareonline.com/project-management/center/stima-risorse-di-progetto/" TargetMode="External"/><Relationship Id="rId14" Type="http://schemas.openxmlformats.org/officeDocument/2006/relationships/hyperlink" Target="https://www.humanwareonline.com/project-management/center/piano-di-progett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showWhiteSpace="0" view="pageLayout" zoomScale="125" zoomScaleNormal="100" zoomScalePageLayoutView="125" workbookViewId="0">
      <selection activeCell="J15" sqref="J15:K15"/>
    </sheetView>
  </sheetViews>
  <sheetFormatPr baseColWidth="10" defaultColWidth="8.83203125" defaultRowHeight="15" x14ac:dyDescent="0.2"/>
  <cols>
    <col min="1" max="1" width="32.33203125" style="2" customWidth="1"/>
    <col min="2" max="2" width="14" customWidth="1"/>
    <col min="4" max="4" width="14.6640625" customWidth="1"/>
    <col min="6" max="6" width="13.33203125" customWidth="1"/>
    <col min="7" max="7" width="10.5" customWidth="1"/>
    <col min="8" max="8" width="10.6640625" customWidth="1"/>
    <col min="9" max="9" width="10" customWidth="1"/>
    <col min="10" max="10" width="10.6640625" customWidth="1"/>
  </cols>
  <sheetData>
    <row r="1" spans="1:12" s="13" customFormat="1" ht="35.25" customHeight="1" x14ac:dyDescent="0.55000000000000004">
      <c r="A1" s="26" t="s">
        <v>84</v>
      </c>
      <c r="B1" s="66" t="s">
        <v>0</v>
      </c>
      <c r="C1" s="67"/>
      <c r="D1" s="67"/>
      <c r="E1" s="67"/>
      <c r="F1" s="67"/>
      <c r="G1" s="67"/>
      <c r="H1" s="68"/>
      <c r="I1" s="27"/>
      <c r="J1" s="25" t="s">
        <v>1</v>
      </c>
      <c r="K1" s="42">
        <v>1</v>
      </c>
    </row>
    <row r="2" spans="1:12" ht="3" customHeight="1" x14ac:dyDescent="0.2">
      <c r="A2" s="65"/>
      <c r="B2" s="65"/>
      <c r="C2" s="65"/>
      <c r="D2" s="65"/>
      <c r="E2" s="65"/>
      <c r="F2" s="65"/>
      <c r="G2" s="65"/>
      <c r="H2" s="65"/>
      <c r="I2" s="65"/>
      <c r="J2" s="58"/>
      <c r="K2" s="58"/>
    </row>
    <row r="3" spans="1:12" s="12" customFormat="1" ht="24" x14ac:dyDescent="0.3">
      <c r="A3" s="78" t="s">
        <v>2</v>
      </c>
      <c r="B3" s="78"/>
      <c r="C3" s="78"/>
      <c r="D3" s="30" t="s">
        <v>3</v>
      </c>
      <c r="E3" s="79" t="s">
        <v>4</v>
      </c>
      <c r="F3" s="79"/>
      <c r="G3" s="28">
        <f>WEEKNUM(I6)</f>
        <v>5</v>
      </c>
      <c r="H3" s="30" t="s">
        <v>3</v>
      </c>
      <c r="I3" s="80" t="s">
        <v>5</v>
      </c>
      <c r="J3" s="80"/>
      <c r="K3" s="29">
        <f>G3+2</f>
        <v>7</v>
      </c>
    </row>
    <row r="4" spans="1:12" ht="3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85"/>
      <c r="K4" s="85"/>
    </row>
    <row r="5" spans="1:12" ht="15" customHeight="1" x14ac:dyDescent="0.2">
      <c r="A5" s="1" t="s">
        <v>6</v>
      </c>
      <c r="B5" s="59"/>
      <c r="C5" s="86" t="s">
        <v>7</v>
      </c>
      <c r="D5" s="87"/>
      <c r="E5" s="87"/>
      <c r="F5" s="87"/>
      <c r="G5" s="87"/>
      <c r="H5" s="88"/>
      <c r="I5" s="75" t="s">
        <v>8</v>
      </c>
      <c r="J5" s="76"/>
      <c r="K5" s="77"/>
    </row>
    <row r="6" spans="1:12" ht="15" customHeight="1" x14ac:dyDescent="0.2">
      <c r="A6" s="44" t="s">
        <v>75</v>
      </c>
      <c r="B6" s="60"/>
      <c r="C6" s="16" t="s">
        <v>10</v>
      </c>
      <c r="D6" s="6" t="s">
        <v>11</v>
      </c>
      <c r="E6" s="5" t="s">
        <v>12</v>
      </c>
      <c r="F6" s="6" t="s">
        <v>11</v>
      </c>
      <c r="G6" s="11" t="s">
        <v>13</v>
      </c>
      <c r="H6" s="18" t="s">
        <v>14</v>
      </c>
      <c r="I6" s="69">
        <v>45684</v>
      </c>
      <c r="J6" s="70"/>
      <c r="K6" s="71"/>
    </row>
    <row r="7" spans="1:12" ht="15" customHeight="1" x14ac:dyDescent="0.2">
      <c r="A7" s="1" t="s">
        <v>15</v>
      </c>
      <c r="B7" s="60"/>
      <c r="C7" s="17" t="s">
        <v>16</v>
      </c>
      <c r="D7" s="44" t="s">
        <v>71</v>
      </c>
      <c r="E7" s="14" t="s">
        <v>16</v>
      </c>
      <c r="F7" s="44" t="s">
        <v>72</v>
      </c>
      <c r="G7" s="45" t="s">
        <v>16</v>
      </c>
      <c r="H7" s="44" t="s">
        <v>81</v>
      </c>
      <c r="I7" s="72"/>
      <c r="J7" s="73"/>
      <c r="K7" s="74"/>
    </row>
    <row r="8" spans="1:12" ht="15" customHeight="1" x14ac:dyDescent="0.2">
      <c r="A8" s="1" t="s">
        <v>20</v>
      </c>
      <c r="B8" s="60"/>
      <c r="C8" s="17" t="s">
        <v>21</v>
      </c>
      <c r="D8" s="81"/>
      <c r="E8" s="14" t="s">
        <v>21</v>
      </c>
      <c r="F8" s="81"/>
      <c r="G8" s="15" t="s">
        <v>21</v>
      </c>
      <c r="H8" s="83"/>
      <c r="I8" s="75" t="s">
        <v>22</v>
      </c>
      <c r="J8" s="76"/>
      <c r="K8" s="77"/>
      <c r="L8" s="24"/>
    </row>
    <row r="9" spans="1:12" ht="30.75" customHeight="1" x14ac:dyDescent="0.2">
      <c r="A9" s="4" t="s">
        <v>23</v>
      </c>
      <c r="B9" s="60"/>
      <c r="C9" s="17" t="s">
        <v>24</v>
      </c>
      <c r="D9" s="82"/>
      <c r="E9" s="14" t="s">
        <v>24</v>
      </c>
      <c r="F9" s="82"/>
      <c r="G9" s="45" t="s">
        <v>24</v>
      </c>
      <c r="H9" s="84"/>
      <c r="I9" s="69">
        <v>45691</v>
      </c>
      <c r="J9" s="70"/>
      <c r="K9" s="71"/>
    </row>
    <row r="10" spans="1:12" ht="30.75" customHeight="1" x14ac:dyDescent="0.2">
      <c r="A10" s="4" t="s">
        <v>25</v>
      </c>
      <c r="B10" s="61"/>
      <c r="C10" s="62"/>
      <c r="D10" s="62"/>
      <c r="E10" s="62"/>
      <c r="F10" s="62"/>
      <c r="G10" s="63"/>
      <c r="H10" s="64"/>
      <c r="I10" s="89">
        <f>I9-2</f>
        <v>45689</v>
      </c>
      <c r="J10" s="90"/>
      <c r="K10" s="91"/>
    </row>
    <row r="11" spans="1:12" ht="3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8"/>
      <c r="K11" s="8"/>
    </row>
    <row r="12" spans="1:12" s="19" customFormat="1" ht="19.75" customHeight="1" x14ac:dyDescent="0.2">
      <c r="A12" s="92" t="s">
        <v>26</v>
      </c>
      <c r="B12" s="93"/>
      <c r="C12" s="93"/>
      <c r="D12" s="93"/>
      <c r="E12" s="93"/>
      <c r="F12" s="93"/>
      <c r="G12" s="93"/>
      <c r="H12" s="93"/>
      <c r="I12" s="93"/>
      <c r="J12" s="93"/>
      <c r="K12" s="94"/>
    </row>
    <row r="13" spans="1:12" x14ac:dyDescent="0.2">
      <c r="A13" s="49" t="s">
        <v>27</v>
      </c>
      <c r="B13" s="49" t="s">
        <v>28</v>
      </c>
      <c r="C13" s="49" t="s">
        <v>29</v>
      </c>
      <c r="D13" s="49"/>
      <c r="E13" s="49"/>
      <c r="F13" s="49"/>
      <c r="G13" s="51" t="s">
        <v>30</v>
      </c>
      <c r="H13" s="49" t="s">
        <v>31</v>
      </c>
      <c r="I13" s="49"/>
      <c r="J13" s="48" t="s">
        <v>67</v>
      </c>
      <c r="K13" s="48"/>
    </row>
    <row r="14" spans="1:12" ht="29.25" customHeight="1" x14ac:dyDescent="0.2">
      <c r="A14" s="50"/>
      <c r="B14" s="49"/>
      <c r="C14" s="49"/>
      <c r="D14" s="49"/>
      <c r="E14" s="49"/>
      <c r="F14" s="49"/>
      <c r="G14" s="51"/>
      <c r="H14" s="10" t="s">
        <v>4</v>
      </c>
      <c r="I14" s="10" t="s">
        <v>5</v>
      </c>
      <c r="J14" s="48"/>
      <c r="K14" s="48"/>
    </row>
    <row r="15" spans="1:12" ht="62.25" customHeight="1" x14ac:dyDescent="0.2">
      <c r="A15" s="9" t="s">
        <v>32</v>
      </c>
      <c r="B15" s="23" t="s">
        <v>71</v>
      </c>
      <c r="C15" s="46" t="s">
        <v>91</v>
      </c>
      <c r="D15" s="46"/>
      <c r="E15" s="46"/>
      <c r="F15" s="46"/>
      <c r="G15" s="22" t="s">
        <v>21</v>
      </c>
      <c r="H15" s="21">
        <v>5</v>
      </c>
      <c r="I15" s="21">
        <v>7</v>
      </c>
      <c r="J15" s="47">
        <v>1</v>
      </c>
      <c r="K15" s="47"/>
    </row>
    <row r="16" spans="1:12" ht="62.25" customHeight="1" x14ac:dyDescent="0.2">
      <c r="A16" s="1" t="s">
        <v>34</v>
      </c>
      <c r="B16" s="3" t="s">
        <v>69</v>
      </c>
      <c r="C16" s="46" t="s">
        <v>85</v>
      </c>
      <c r="D16" s="46"/>
      <c r="E16" s="46"/>
      <c r="F16" s="46"/>
      <c r="G16" s="22" t="s">
        <v>21</v>
      </c>
      <c r="H16" s="21">
        <v>5</v>
      </c>
      <c r="I16" s="21">
        <v>7</v>
      </c>
      <c r="J16" s="47">
        <v>1</v>
      </c>
      <c r="K16" s="47"/>
    </row>
    <row r="17" spans="1:11" ht="62.25" customHeight="1" x14ac:dyDescent="0.2">
      <c r="A17" s="1" t="s">
        <v>35</v>
      </c>
      <c r="B17" s="3" t="s">
        <v>70</v>
      </c>
      <c r="C17" s="46" t="s">
        <v>92</v>
      </c>
      <c r="D17" s="46"/>
      <c r="E17" s="46"/>
      <c r="F17" s="46"/>
      <c r="G17" s="22" t="s">
        <v>21</v>
      </c>
      <c r="H17" s="21">
        <v>5</v>
      </c>
      <c r="I17" s="21">
        <v>7</v>
      </c>
      <c r="J17" s="47"/>
      <c r="K17" s="47"/>
    </row>
    <row r="18" spans="1:11" ht="62.25" customHeight="1" x14ac:dyDescent="0.2">
      <c r="A18" s="1" t="s">
        <v>36</v>
      </c>
      <c r="B18" s="3" t="s">
        <v>33</v>
      </c>
      <c r="C18" s="46" t="s">
        <v>92</v>
      </c>
      <c r="D18" s="46"/>
      <c r="E18" s="46"/>
      <c r="F18" s="46"/>
      <c r="G18" s="22" t="s">
        <v>21</v>
      </c>
      <c r="H18" s="21">
        <v>5</v>
      </c>
      <c r="I18" s="21">
        <v>7</v>
      </c>
      <c r="J18" s="47"/>
      <c r="K18" s="47"/>
    </row>
    <row r="19" spans="1:11" ht="62.25" customHeight="1" x14ac:dyDescent="0.2">
      <c r="A19" s="1" t="s">
        <v>37</v>
      </c>
      <c r="B19" s="3" t="s">
        <v>73</v>
      </c>
      <c r="C19" s="46" t="s">
        <v>92</v>
      </c>
      <c r="D19" s="46"/>
      <c r="E19" s="46"/>
      <c r="F19" s="46"/>
      <c r="G19" s="22" t="s">
        <v>21</v>
      </c>
      <c r="H19" s="21">
        <v>5</v>
      </c>
      <c r="I19" s="21">
        <v>7</v>
      </c>
      <c r="J19" s="47"/>
      <c r="K19" s="47"/>
    </row>
    <row r="20" spans="1:11" ht="62.25" customHeight="1" x14ac:dyDescent="0.2">
      <c r="A20" s="1" t="s">
        <v>63</v>
      </c>
      <c r="B20" s="3" t="s">
        <v>68</v>
      </c>
      <c r="C20" s="46" t="s">
        <v>92</v>
      </c>
      <c r="D20" s="46"/>
      <c r="E20" s="46"/>
      <c r="F20" s="46"/>
      <c r="G20" s="22" t="s">
        <v>21</v>
      </c>
      <c r="H20" s="21">
        <v>5</v>
      </c>
      <c r="I20" s="21">
        <v>7</v>
      </c>
      <c r="J20" s="47"/>
      <c r="K20" s="47"/>
    </row>
    <row r="21" spans="1:11" ht="62.25" customHeight="1" x14ac:dyDescent="0.2">
      <c r="A21" s="1" t="s">
        <v>64</v>
      </c>
      <c r="B21" s="3" t="s">
        <v>76</v>
      </c>
      <c r="C21" s="46" t="s">
        <v>92</v>
      </c>
      <c r="D21" s="46"/>
      <c r="E21" s="46"/>
      <c r="F21" s="46"/>
      <c r="G21" s="22" t="s">
        <v>21</v>
      </c>
      <c r="H21" s="21">
        <v>5</v>
      </c>
      <c r="I21" s="21">
        <v>7</v>
      </c>
      <c r="J21" s="47"/>
      <c r="K21" s="47"/>
    </row>
    <row r="22" spans="1:11" ht="62.25" customHeight="1" x14ac:dyDescent="0.2">
      <c r="A22" s="1" t="s">
        <v>65</v>
      </c>
      <c r="B22" s="3" t="s">
        <v>80</v>
      </c>
      <c r="C22" s="46" t="s">
        <v>92</v>
      </c>
      <c r="D22" s="46"/>
      <c r="E22" s="46"/>
      <c r="F22" s="46"/>
      <c r="G22" s="22" t="s">
        <v>21</v>
      </c>
      <c r="H22" s="21">
        <v>5</v>
      </c>
      <c r="I22" s="21">
        <v>7</v>
      </c>
      <c r="J22" s="47"/>
      <c r="K22" s="47"/>
    </row>
    <row r="23" spans="1:11" ht="62.25" customHeight="1" x14ac:dyDescent="0.2">
      <c r="A23" s="1" t="s">
        <v>66</v>
      </c>
      <c r="B23" s="3"/>
      <c r="C23" s="46"/>
      <c r="D23" s="46"/>
      <c r="E23" s="46"/>
      <c r="F23" s="46"/>
      <c r="G23" s="22"/>
      <c r="H23" s="21"/>
      <c r="I23" s="21"/>
      <c r="J23" s="47"/>
      <c r="K23" s="47"/>
    </row>
    <row r="24" spans="1:11" ht="19.75" customHeight="1" x14ac:dyDescent="0.2">
      <c r="A24" s="55" t="s">
        <v>38</v>
      </c>
      <c r="B24" s="56"/>
      <c r="C24" s="56"/>
      <c r="D24" s="56"/>
      <c r="E24" s="56"/>
      <c r="F24" s="56"/>
      <c r="G24" s="56"/>
      <c r="H24" s="56"/>
      <c r="I24" s="56"/>
      <c r="J24" s="56"/>
      <c r="K24" s="57"/>
    </row>
    <row r="25" spans="1:11" x14ac:dyDescent="0.2">
      <c r="A25" s="49" t="s">
        <v>27</v>
      </c>
      <c r="B25" s="49" t="s">
        <v>28</v>
      </c>
      <c r="C25" s="49" t="s">
        <v>29</v>
      </c>
      <c r="D25" s="49"/>
      <c r="E25" s="49"/>
      <c r="F25" s="49"/>
      <c r="G25" s="51" t="s">
        <v>30</v>
      </c>
      <c r="H25" s="49" t="s">
        <v>31</v>
      </c>
      <c r="I25" s="49"/>
      <c r="J25" s="48" t="s">
        <v>67</v>
      </c>
      <c r="K25" s="48"/>
    </row>
    <row r="26" spans="1:11" x14ac:dyDescent="0.2">
      <c r="A26" s="50"/>
      <c r="B26" s="49"/>
      <c r="C26" s="49"/>
      <c r="D26" s="49"/>
      <c r="E26" s="49"/>
      <c r="F26" s="49"/>
      <c r="G26" s="51"/>
      <c r="H26" s="10" t="s">
        <v>4</v>
      </c>
      <c r="I26" s="10" t="s">
        <v>5</v>
      </c>
      <c r="J26" s="48"/>
      <c r="K26" s="48"/>
    </row>
    <row r="27" spans="1:11" ht="47" x14ac:dyDescent="0.2">
      <c r="A27" s="9" t="s">
        <v>32</v>
      </c>
      <c r="B27" s="23" t="s">
        <v>81</v>
      </c>
      <c r="C27" s="46" t="s">
        <v>93</v>
      </c>
      <c r="D27" s="46"/>
      <c r="E27" s="46"/>
      <c r="F27" s="46"/>
      <c r="G27" s="22" t="s">
        <v>21</v>
      </c>
      <c r="H27" s="21">
        <v>5</v>
      </c>
      <c r="I27" s="21">
        <v>7</v>
      </c>
      <c r="J27" s="47">
        <v>1</v>
      </c>
      <c r="K27" s="47"/>
    </row>
    <row r="28" spans="1:11" ht="47" x14ac:dyDescent="0.2">
      <c r="A28" s="1" t="s">
        <v>34</v>
      </c>
      <c r="B28" s="3" t="s">
        <v>39</v>
      </c>
      <c r="C28" s="46" t="s">
        <v>92</v>
      </c>
      <c r="D28" s="46"/>
      <c r="E28" s="46"/>
      <c r="F28" s="46"/>
      <c r="G28" s="22" t="s">
        <v>21</v>
      </c>
      <c r="H28" s="21">
        <v>5</v>
      </c>
      <c r="I28" s="21">
        <v>7</v>
      </c>
      <c r="J28" s="47"/>
      <c r="K28" s="47"/>
    </row>
    <row r="29" spans="1:11" ht="47" x14ac:dyDescent="0.2">
      <c r="A29" s="1" t="s">
        <v>35</v>
      </c>
      <c r="B29" s="3" t="s">
        <v>82</v>
      </c>
      <c r="C29" s="46" t="s">
        <v>92</v>
      </c>
      <c r="D29" s="46"/>
      <c r="E29" s="46"/>
      <c r="F29" s="46"/>
      <c r="G29" s="22" t="s">
        <v>21</v>
      </c>
      <c r="H29" s="21">
        <v>5</v>
      </c>
      <c r="I29" s="21">
        <v>7</v>
      </c>
      <c r="J29" s="47"/>
      <c r="K29" s="47"/>
    </row>
    <row r="30" spans="1:11" ht="47" x14ac:dyDescent="0.2">
      <c r="A30" s="1" t="s">
        <v>36</v>
      </c>
      <c r="B30" s="3" t="s">
        <v>70</v>
      </c>
      <c r="C30" s="46" t="s">
        <v>92</v>
      </c>
      <c r="D30" s="46"/>
      <c r="E30" s="46"/>
      <c r="F30" s="46"/>
      <c r="G30" s="22" t="s">
        <v>21</v>
      </c>
      <c r="H30" s="21">
        <v>5</v>
      </c>
      <c r="I30" s="21">
        <v>7</v>
      </c>
      <c r="J30" s="47"/>
      <c r="K30" s="47"/>
    </row>
    <row r="31" spans="1:11" ht="47" x14ac:dyDescent="0.2">
      <c r="A31" s="1" t="s">
        <v>37</v>
      </c>
      <c r="B31" s="3" t="s">
        <v>19</v>
      </c>
      <c r="C31" s="46" t="s">
        <v>86</v>
      </c>
      <c r="D31" s="46"/>
      <c r="E31" s="46"/>
      <c r="F31" s="46"/>
      <c r="G31" s="22" t="s">
        <v>21</v>
      </c>
      <c r="H31" s="21">
        <v>5</v>
      </c>
      <c r="I31" s="21">
        <v>7</v>
      </c>
      <c r="J31" s="47"/>
      <c r="K31" s="47"/>
    </row>
    <row r="32" spans="1:11" ht="47" x14ac:dyDescent="0.2">
      <c r="A32" s="1" t="s">
        <v>63</v>
      </c>
      <c r="B32" s="3" t="s">
        <v>18</v>
      </c>
      <c r="C32" s="46" t="s">
        <v>92</v>
      </c>
      <c r="D32" s="46"/>
      <c r="E32" s="46"/>
      <c r="F32" s="46"/>
      <c r="G32" s="22" t="s">
        <v>21</v>
      </c>
      <c r="H32" s="21">
        <v>5</v>
      </c>
      <c r="I32" s="21">
        <v>7</v>
      </c>
      <c r="J32" s="47"/>
      <c r="K32" s="47"/>
    </row>
    <row r="33" spans="1:11" ht="47" x14ac:dyDescent="0.2">
      <c r="A33" s="1" t="s">
        <v>64</v>
      </c>
      <c r="B33" s="3" t="s">
        <v>17</v>
      </c>
      <c r="C33" s="46" t="s">
        <v>85</v>
      </c>
      <c r="D33" s="46"/>
      <c r="E33" s="46"/>
      <c r="F33" s="46"/>
      <c r="G33" s="22" t="s">
        <v>21</v>
      </c>
      <c r="H33" s="21">
        <v>5</v>
      </c>
      <c r="I33" s="21">
        <v>7</v>
      </c>
      <c r="J33" s="47">
        <v>1</v>
      </c>
      <c r="K33" s="47"/>
    </row>
    <row r="34" spans="1:11" ht="47" x14ac:dyDescent="0.2">
      <c r="A34" s="1" t="s">
        <v>65</v>
      </c>
      <c r="B34" s="3" t="s">
        <v>79</v>
      </c>
      <c r="C34" s="46" t="s">
        <v>92</v>
      </c>
      <c r="D34" s="46"/>
      <c r="E34" s="46"/>
      <c r="F34" s="46"/>
      <c r="G34" s="22" t="s">
        <v>21</v>
      </c>
      <c r="H34" s="21">
        <v>5</v>
      </c>
      <c r="I34" s="21">
        <v>7</v>
      </c>
      <c r="J34" s="47"/>
      <c r="K34" s="47"/>
    </row>
    <row r="35" spans="1:11" ht="46.5" customHeight="1" x14ac:dyDescent="0.2">
      <c r="A35" s="1" t="s">
        <v>66</v>
      </c>
      <c r="B35" s="3"/>
      <c r="C35" s="46"/>
      <c r="D35" s="46"/>
      <c r="E35" s="46"/>
      <c r="F35" s="46"/>
      <c r="G35" s="22"/>
      <c r="H35" s="21"/>
      <c r="I35" s="21"/>
      <c r="J35" s="47"/>
      <c r="K35" s="47"/>
    </row>
    <row r="37" spans="1:11" ht="19.75" customHeight="1" x14ac:dyDescent="0.2">
      <c r="A37" s="52" t="s">
        <v>40</v>
      </c>
      <c r="B37" s="53"/>
      <c r="C37" s="53"/>
      <c r="D37" s="53"/>
      <c r="E37" s="53"/>
      <c r="F37" s="53"/>
      <c r="G37" s="53"/>
      <c r="H37" s="53"/>
      <c r="I37" s="53"/>
      <c r="J37" s="53"/>
      <c r="K37" s="54"/>
    </row>
    <row r="38" spans="1:11" x14ac:dyDescent="0.2">
      <c r="A38" s="49" t="s">
        <v>27</v>
      </c>
      <c r="B38" s="49" t="s">
        <v>28</v>
      </c>
      <c r="C38" s="49" t="s">
        <v>29</v>
      </c>
      <c r="D38" s="49"/>
      <c r="E38" s="49"/>
      <c r="F38" s="49"/>
      <c r="G38" s="51" t="s">
        <v>30</v>
      </c>
      <c r="H38" s="49" t="s">
        <v>31</v>
      </c>
      <c r="I38" s="49"/>
      <c r="J38" s="48" t="s">
        <v>67</v>
      </c>
      <c r="K38" s="48"/>
    </row>
    <row r="39" spans="1:11" x14ac:dyDescent="0.2">
      <c r="A39" s="50"/>
      <c r="B39" s="49"/>
      <c r="C39" s="49"/>
      <c r="D39" s="49"/>
      <c r="E39" s="49"/>
      <c r="F39" s="49"/>
      <c r="G39" s="51"/>
      <c r="H39" s="10" t="s">
        <v>4</v>
      </c>
      <c r="I39" s="10" t="s">
        <v>5</v>
      </c>
      <c r="J39" s="48"/>
      <c r="K39" s="48"/>
    </row>
    <row r="40" spans="1:11" ht="47" x14ac:dyDescent="0.2">
      <c r="A40" s="9" t="s">
        <v>32</v>
      </c>
      <c r="B40" s="23" t="s">
        <v>72</v>
      </c>
      <c r="C40" s="46" t="s">
        <v>89</v>
      </c>
      <c r="D40" s="46"/>
      <c r="E40" s="46"/>
      <c r="F40" s="46"/>
      <c r="G40" s="22" t="s">
        <v>21</v>
      </c>
      <c r="H40" s="21">
        <v>5</v>
      </c>
      <c r="I40" s="21">
        <v>7</v>
      </c>
      <c r="J40" s="47">
        <v>1</v>
      </c>
      <c r="K40" s="47"/>
    </row>
    <row r="41" spans="1:11" ht="47" x14ac:dyDescent="0.2">
      <c r="A41" s="1" t="s">
        <v>34</v>
      </c>
      <c r="B41" s="3" t="s">
        <v>9</v>
      </c>
      <c r="C41" s="46" t="s">
        <v>87</v>
      </c>
      <c r="D41" s="46"/>
      <c r="E41" s="46"/>
      <c r="F41" s="46"/>
      <c r="G41" s="22" t="s">
        <v>21</v>
      </c>
      <c r="H41" s="21">
        <v>6</v>
      </c>
      <c r="I41" s="21">
        <v>8</v>
      </c>
      <c r="J41" s="47">
        <v>0.4</v>
      </c>
      <c r="K41" s="47"/>
    </row>
    <row r="42" spans="1:11" ht="47" x14ac:dyDescent="0.2">
      <c r="A42" s="1" t="s">
        <v>35</v>
      </c>
      <c r="B42" s="3" t="s">
        <v>74</v>
      </c>
      <c r="C42" s="46" t="s">
        <v>87</v>
      </c>
      <c r="D42" s="46"/>
      <c r="E42" s="46"/>
      <c r="F42" s="46"/>
      <c r="G42" s="22" t="s">
        <v>21</v>
      </c>
      <c r="H42" s="21">
        <v>6</v>
      </c>
      <c r="I42" s="21">
        <v>8</v>
      </c>
      <c r="J42" s="47">
        <v>0.4</v>
      </c>
      <c r="K42" s="47"/>
    </row>
    <row r="43" spans="1:11" ht="47" x14ac:dyDescent="0.2">
      <c r="A43" s="1" t="s">
        <v>36</v>
      </c>
      <c r="B43" s="3" t="s">
        <v>77</v>
      </c>
      <c r="C43" s="46" t="s">
        <v>85</v>
      </c>
      <c r="D43" s="46"/>
      <c r="E43" s="46"/>
      <c r="F43" s="46"/>
      <c r="G43" s="22" t="s">
        <v>90</v>
      </c>
      <c r="H43" s="21">
        <v>5</v>
      </c>
      <c r="I43" s="21">
        <v>7</v>
      </c>
      <c r="J43" s="47">
        <v>0.9</v>
      </c>
      <c r="K43" s="47"/>
    </row>
    <row r="44" spans="1:11" ht="47" x14ac:dyDescent="0.2">
      <c r="A44" s="1" t="s">
        <v>37</v>
      </c>
      <c r="B44" s="3" t="s">
        <v>78</v>
      </c>
      <c r="C44" s="46" t="s">
        <v>85</v>
      </c>
      <c r="D44" s="46"/>
      <c r="E44" s="46"/>
      <c r="F44" s="46"/>
      <c r="G44" s="22" t="s">
        <v>90</v>
      </c>
      <c r="H44" s="21">
        <v>5</v>
      </c>
      <c r="I44" s="21">
        <v>7</v>
      </c>
      <c r="J44" s="47">
        <v>0.9</v>
      </c>
      <c r="K44" s="47"/>
    </row>
    <row r="45" spans="1:11" ht="47" x14ac:dyDescent="0.2">
      <c r="A45" s="1" t="s">
        <v>63</v>
      </c>
      <c r="B45" s="3" t="s">
        <v>79</v>
      </c>
      <c r="C45" s="46" t="s">
        <v>88</v>
      </c>
      <c r="D45" s="46"/>
      <c r="E45" s="46"/>
      <c r="F45" s="46"/>
      <c r="G45" s="22" t="s">
        <v>21</v>
      </c>
      <c r="H45" s="21">
        <v>7</v>
      </c>
      <c r="I45" s="21">
        <v>9</v>
      </c>
      <c r="J45" s="47">
        <v>0.3</v>
      </c>
      <c r="K45" s="47"/>
    </row>
    <row r="46" spans="1:11" ht="47" x14ac:dyDescent="0.2">
      <c r="A46" s="1" t="s">
        <v>64</v>
      </c>
      <c r="B46" s="3" t="s">
        <v>83</v>
      </c>
      <c r="C46" s="46" t="s">
        <v>88</v>
      </c>
      <c r="D46" s="46"/>
      <c r="E46" s="46"/>
      <c r="F46" s="46"/>
      <c r="G46" s="22" t="s">
        <v>21</v>
      </c>
      <c r="H46" s="21">
        <v>7</v>
      </c>
      <c r="I46" s="21">
        <v>9</v>
      </c>
      <c r="J46" s="47">
        <v>0.3</v>
      </c>
      <c r="K46" s="47"/>
    </row>
    <row r="47" spans="1:11" ht="47" x14ac:dyDescent="0.2">
      <c r="A47" s="1" t="s">
        <v>65</v>
      </c>
      <c r="B47" s="3"/>
      <c r="C47" s="46"/>
      <c r="D47" s="46"/>
      <c r="E47" s="46"/>
      <c r="F47" s="46"/>
      <c r="G47" s="22"/>
      <c r="H47" s="21"/>
      <c r="I47" s="21"/>
      <c r="J47" s="47"/>
      <c r="K47" s="47"/>
    </row>
    <row r="48" spans="1:11" ht="46.5" customHeight="1" x14ac:dyDescent="0.2">
      <c r="A48" s="1" t="s">
        <v>66</v>
      </c>
      <c r="B48" s="3"/>
      <c r="C48" s="46"/>
      <c r="D48" s="46"/>
      <c r="E48" s="46"/>
      <c r="F48" s="46"/>
      <c r="G48" s="22"/>
      <c r="H48" s="21"/>
      <c r="I48" s="21"/>
      <c r="J48" s="47"/>
      <c r="K48" s="47"/>
    </row>
  </sheetData>
  <mergeCells count="96">
    <mergeCell ref="C19:F19"/>
    <mergeCell ref="C20:F20"/>
    <mergeCell ref="C21:F21"/>
    <mergeCell ref="C22:F22"/>
    <mergeCell ref="J19:K19"/>
    <mergeCell ref="J20:K20"/>
    <mergeCell ref="J21:K21"/>
    <mergeCell ref="J22:K22"/>
    <mergeCell ref="J16:K16"/>
    <mergeCell ref="J17:K17"/>
    <mergeCell ref="J18:K18"/>
    <mergeCell ref="J23:K23"/>
    <mergeCell ref="I9:K9"/>
    <mergeCell ref="J13:K14"/>
    <mergeCell ref="I10:K10"/>
    <mergeCell ref="H13:I13"/>
    <mergeCell ref="A12:K12"/>
    <mergeCell ref="C17:F17"/>
    <mergeCell ref="C18:F18"/>
    <mergeCell ref="C23:F23"/>
    <mergeCell ref="B13:B14"/>
    <mergeCell ref="C13:F14"/>
    <mergeCell ref="C15:F15"/>
    <mergeCell ref="C16:F16"/>
    <mergeCell ref="B1:H1"/>
    <mergeCell ref="I6:K7"/>
    <mergeCell ref="I8:K8"/>
    <mergeCell ref="J15:K15"/>
    <mergeCell ref="A13:A14"/>
    <mergeCell ref="I5:K5"/>
    <mergeCell ref="A3:C3"/>
    <mergeCell ref="E3:F3"/>
    <mergeCell ref="I3:J3"/>
    <mergeCell ref="D8:D9"/>
    <mergeCell ref="F8:F9"/>
    <mergeCell ref="H8:H9"/>
    <mergeCell ref="J4:K4"/>
    <mergeCell ref="C5:H5"/>
    <mergeCell ref="G13:G14"/>
    <mergeCell ref="A2:I2"/>
    <mergeCell ref="J2:K2"/>
    <mergeCell ref="B5:B10"/>
    <mergeCell ref="C10:D10"/>
    <mergeCell ref="E10:F10"/>
    <mergeCell ref="G10:H10"/>
    <mergeCell ref="A4:I4"/>
    <mergeCell ref="A24:K24"/>
    <mergeCell ref="A25:A26"/>
    <mergeCell ref="B25:B26"/>
    <mergeCell ref="C25:F26"/>
    <mergeCell ref="G25:G26"/>
    <mergeCell ref="H25:I25"/>
    <mergeCell ref="J25:K26"/>
    <mergeCell ref="C27:F27"/>
    <mergeCell ref="J27:K27"/>
    <mergeCell ref="C28:F28"/>
    <mergeCell ref="J28:K28"/>
    <mergeCell ref="C29:F29"/>
    <mergeCell ref="J29:K29"/>
    <mergeCell ref="C30:F30"/>
    <mergeCell ref="J30:K30"/>
    <mergeCell ref="C35:F35"/>
    <mergeCell ref="J35:K35"/>
    <mergeCell ref="A37:K37"/>
    <mergeCell ref="C31:F31"/>
    <mergeCell ref="C32:F32"/>
    <mergeCell ref="C33:F33"/>
    <mergeCell ref="C34:F34"/>
    <mergeCell ref="J31:K31"/>
    <mergeCell ref="J32:K32"/>
    <mergeCell ref="J33:K33"/>
    <mergeCell ref="J34:K34"/>
    <mergeCell ref="A38:A39"/>
    <mergeCell ref="B38:B39"/>
    <mergeCell ref="C38:F39"/>
    <mergeCell ref="G38:G39"/>
    <mergeCell ref="H38:I38"/>
    <mergeCell ref="J38:K39"/>
    <mergeCell ref="C40:F40"/>
    <mergeCell ref="J40:K40"/>
    <mergeCell ref="C41:F41"/>
    <mergeCell ref="J41:K41"/>
    <mergeCell ref="C42:F42"/>
    <mergeCell ref="J42:K42"/>
    <mergeCell ref="C43:F43"/>
    <mergeCell ref="J43:K43"/>
    <mergeCell ref="C48:F48"/>
    <mergeCell ref="J48:K48"/>
    <mergeCell ref="C44:F44"/>
    <mergeCell ref="C45:F45"/>
    <mergeCell ref="C46:F46"/>
    <mergeCell ref="C47:F47"/>
    <mergeCell ref="J44:K44"/>
    <mergeCell ref="J45:K45"/>
    <mergeCell ref="J46:K46"/>
    <mergeCell ref="J47:K47"/>
  </mergeCells>
  <phoneticPr fontId="28" type="noConversion"/>
  <conditionalFormatting sqref="C8 E8 G8 G15:G23">
    <cfRule type="containsText" dxfId="13" priority="9" stopIfTrue="1" operator="containsText" text="Anticipo">
      <formula>NOT(ISERROR(SEARCH("Anticipo",C8)))</formula>
    </cfRule>
    <cfRule type="containsText" dxfId="12" priority="11" stopIfTrue="1" operator="containsText" text="Ritardo">
      <formula>NOT(ISERROR(SEARCH("Ritardo",C8)))</formula>
    </cfRule>
    <cfRule type="containsText" dxfId="11" priority="12" operator="containsText" text="B">
      <formula>NOT(ISERROR(SEARCH("B",C8)))</formula>
    </cfRule>
    <cfRule type="containsText" dxfId="10" priority="13" operator="containsText" text="ON">
      <formula>NOT(ISERROR(SEARCH("ON",C8)))</formula>
    </cfRule>
  </conditionalFormatting>
  <conditionalFormatting sqref="G27:G35">
    <cfRule type="containsText" dxfId="9" priority="5" stopIfTrue="1" operator="containsText" text="Anticipo">
      <formula>NOT(ISERROR(SEARCH("Anticipo",G27)))</formula>
    </cfRule>
    <cfRule type="containsText" dxfId="8" priority="6" stopIfTrue="1" operator="containsText" text="Ritardo">
      <formula>NOT(ISERROR(SEARCH("Ritardo",G27)))</formula>
    </cfRule>
    <cfRule type="containsText" dxfId="7" priority="7" operator="containsText" text="B">
      <formula>NOT(ISERROR(SEARCH("B",G27)))</formula>
    </cfRule>
    <cfRule type="containsText" dxfId="6" priority="8" operator="containsText" text="ON">
      <formula>NOT(ISERROR(SEARCH("ON",G27)))</formula>
    </cfRule>
  </conditionalFormatting>
  <conditionalFormatting sqref="G40:G48">
    <cfRule type="containsText" dxfId="5" priority="1" stopIfTrue="1" operator="containsText" text="Anticipo">
      <formula>NOT(ISERROR(SEARCH("Anticipo",G40)))</formula>
    </cfRule>
    <cfRule type="containsText" dxfId="4" priority="2" stopIfTrue="1" operator="containsText" text="Ritardo">
      <formula>NOT(ISERROR(SEARCH("Ritardo",G40)))</formula>
    </cfRule>
    <cfRule type="containsText" dxfId="3" priority="3" operator="containsText" text="B">
      <formula>NOT(ISERROR(SEARCH("B",G40)))</formula>
    </cfRule>
    <cfRule type="containsText" dxfId="2" priority="4" operator="containsText" text="ON">
      <formula>NOT(ISERROR(SEARCH("ON",G40)))</formula>
    </cfRule>
  </conditionalFormatting>
  <dataValidations count="5">
    <dataValidation type="list" allowBlank="1" showInputMessage="1" showErrorMessage="1" sqref="C7 E7 G7" xr:uid="{1F90F02A-A58D-4AE6-ACEE-9117B7E55B8D}">
      <formula1>"Verticale,Flat"</formula1>
    </dataValidation>
    <dataValidation type="list" allowBlank="1" showInputMessage="1" showErrorMessage="1" sqref="C8 E8 G8" xr:uid="{D106ABB0-DA47-4BD5-8B71-7F2A67623E74}">
      <formula1>"On track,Ritardo,Anticipo,Bloccato"</formula1>
    </dataValidation>
    <dataValidation type="list" allowBlank="1" showInputMessage="1" showErrorMessage="1" sqref="E9 G9 C9" xr:uid="{DA558B84-2062-42F2-9504-1F5B40AE5D7C}">
      <formula1>"Si,No"</formula1>
    </dataValidation>
    <dataValidation type="list" allowBlank="1" showInputMessage="1" showErrorMessage="1" sqref="G15:G23 G27:G35 G40:G48" xr:uid="{B7E1F7A6-06D8-42E1-982A-B2DF453D5CC2}">
      <formula1>"On track, Ritardo, Anticipo, Bloccata"</formula1>
    </dataValidation>
    <dataValidation type="list" allowBlank="1" showInputMessage="1" showErrorMessage="1" sqref="C10:H10" xr:uid="{48A3CCAA-419E-4D3E-8915-2A58D454C02D}">
      <formula1>"Sul Leader,Su un componente del gruppo,Su un documento"</formula1>
    </dataValidation>
  </dataValidation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6C9C962-8D81-4F41-9F30-12D3CDB54A0E}">
          <x14:formula1>
            <xm:f>DATI!$A$1:$A$25</xm:f>
          </x14:formula1>
          <xm:sqref>H15:I23 H27:I35 H40:I48</xm:sqref>
        </x14:dataValidation>
        <x14:dataValidation type="list" allowBlank="1" showInputMessage="1" showErrorMessage="1" xr:uid="{00757CD7-284E-408E-A19C-B18F36BA8A0B}">
          <x14:formula1>
            <xm:f>DATI!$B$1:$B$101</xm:f>
          </x14:formula1>
          <xm:sqref>J27:K35 J15:K23 J40:K48</xm:sqref>
        </x14:dataValidation>
        <x14:dataValidation type="list" allowBlank="1" showInputMessage="1" showErrorMessage="1" xr:uid="{DD3B996F-249B-4C06-AEDC-BF7AE8DA35BF}">
          <x14:formula1>
            <xm:f>DATI!$C$1:$C$24</xm:f>
          </x14:formula1>
          <xm:sqref>B15:B23 A6 D7 H7 F7 B27:B35 B40:B48</xm:sqref>
        </x14:dataValidation>
        <x14:dataValidation type="list" allowBlank="1" showInputMessage="1" showErrorMessage="1" xr:uid="{E1ECDA25-0BAF-4703-B9E8-E6DE9EEC91B2}">
          <x14:formula1>
            <xm:f>DATI!$D$1:$D$96</xm:f>
          </x14:formula1>
          <xm:sqref>I6:K7 I9:K9</xm:sqref>
        </x14:dataValidation>
        <x14:dataValidation type="list" allowBlank="1" showInputMessage="1" showErrorMessage="1" xr:uid="{62F099AE-16AA-4E53-8049-08ABB797858C}">
          <x14:formula1>
            <xm:f>DATI!$A$1:$A$10</xm:f>
          </x14:formula1>
          <xm:sqref>K1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5F4E-4643-FF40-8E58-F99EF4A28EE6}">
  <dimension ref="A1:C21"/>
  <sheetViews>
    <sheetView view="pageLayout" zoomScale="108" zoomScaleNormal="100" zoomScalePageLayoutView="108" workbookViewId="0">
      <selection activeCell="G8" sqref="G8"/>
    </sheetView>
  </sheetViews>
  <sheetFormatPr baseColWidth="10" defaultColWidth="9.1640625" defaultRowHeight="17" x14ac:dyDescent="0.2"/>
  <cols>
    <col min="1" max="1" width="5.33203125" style="33" customWidth="1"/>
    <col min="2" max="2" width="76.5" style="32" customWidth="1"/>
    <col min="3" max="3" width="18.5" style="32" customWidth="1"/>
    <col min="4" max="16384" width="9.1640625" style="32"/>
  </cols>
  <sheetData>
    <row r="1" spans="1:3" ht="21" x14ac:dyDescent="0.25">
      <c r="A1" s="34" t="s">
        <v>1</v>
      </c>
      <c r="B1" s="35" t="s">
        <v>41</v>
      </c>
      <c r="C1" s="35" t="s">
        <v>42</v>
      </c>
    </row>
    <row r="2" spans="1:3" ht="28.25" customHeight="1" x14ac:dyDescent="0.2">
      <c r="A2" s="36">
        <v>1</v>
      </c>
      <c r="B2" s="37" t="s">
        <v>43</v>
      </c>
      <c r="C2" s="39">
        <v>45687</v>
      </c>
    </row>
    <row r="3" spans="1:3" ht="28.25" customHeight="1" x14ac:dyDescent="0.2">
      <c r="A3" s="36">
        <v>2</v>
      </c>
      <c r="B3" s="37" t="s">
        <v>44</v>
      </c>
      <c r="C3" s="39">
        <v>45691</v>
      </c>
    </row>
    <row r="4" spans="1:3" ht="28.25" customHeight="1" x14ac:dyDescent="0.2">
      <c r="A4" s="36">
        <v>3</v>
      </c>
      <c r="B4" s="37" t="s">
        <v>45</v>
      </c>
      <c r="C4" s="39">
        <v>45694</v>
      </c>
    </row>
    <row r="5" spans="1:3" ht="28.25" customHeight="1" x14ac:dyDescent="0.2">
      <c r="A5" s="36">
        <v>4</v>
      </c>
      <c r="B5" s="37" t="s">
        <v>46</v>
      </c>
      <c r="C5" s="39">
        <v>45698</v>
      </c>
    </row>
    <row r="6" spans="1:3" ht="28.25" customHeight="1" x14ac:dyDescent="0.2">
      <c r="A6" s="36">
        <v>5</v>
      </c>
      <c r="B6" s="37" t="s">
        <v>47</v>
      </c>
      <c r="C6" s="39">
        <v>45701</v>
      </c>
    </row>
    <row r="7" spans="1:3" ht="28.25" customHeight="1" x14ac:dyDescent="0.2">
      <c r="A7" s="36">
        <v>6</v>
      </c>
      <c r="B7" s="37" t="s">
        <v>48</v>
      </c>
      <c r="C7" s="39">
        <v>45705</v>
      </c>
    </row>
    <row r="8" spans="1:3" ht="28.25" customHeight="1" x14ac:dyDescent="0.2">
      <c r="A8" s="36">
        <v>7</v>
      </c>
      <c r="B8" s="37" t="s">
        <v>49</v>
      </c>
      <c r="C8" s="39">
        <v>45708</v>
      </c>
    </row>
    <row r="9" spans="1:3" ht="28.25" customHeight="1" x14ac:dyDescent="0.2">
      <c r="A9" s="36">
        <v>8</v>
      </c>
      <c r="B9" s="37" t="s">
        <v>50</v>
      </c>
      <c r="C9" s="39">
        <v>45712</v>
      </c>
    </row>
    <row r="10" spans="1:3" ht="28.25" customHeight="1" x14ac:dyDescent="0.2">
      <c r="A10" s="36">
        <v>9</v>
      </c>
      <c r="B10" s="37" t="s">
        <v>51</v>
      </c>
      <c r="C10" s="39">
        <v>45715</v>
      </c>
    </row>
    <row r="11" spans="1:3" ht="28.25" customHeight="1" x14ac:dyDescent="0.2">
      <c r="A11" s="36">
        <v>10</v>
      </c>
      <c r="B11" s="38" t="s">
        <v>52</v>
      </c>
      <c r="C11" s="39">
        <v>45719</v>
      </c>
    </row>
    <row r="12" spans="1:3" ht="28.25" customHeight="1" x14ac:dyDescent="0.2">
      <c r="A12" s="36">
        <v>11</v>
      </c>
      <c r="B12" s="37" t="s">
        <v>53</v>
      </c>
      <c r="C12" s="39">
        <v>45722</v>
      </c>
    </row>
    <row r="13" spans="1:3" ht="28.25" customHeight="1" x14ac:dyDescent="0.2">
      <c r="A13" s="36">
        <v>12</v>
      </c>
      <c r="B13" s="37" t="s">
        <v>54</v>
      </c>
      <c r="C13" s="39">
        <v>45729</v>
      </c>
    </row>
    <row r="14" spans="1:3" ht="28.25" customHeight="1" x14ac:dyDescent="0.2">
      <c r="A14" s="36">
        <v>13</v>
      </c>
      <c r="B14" s="37" t="s">
        <v>55</v>
      </c>
      <c r="C14" s="39">
        <v>45733</v>
      </c>
    </row>
    <row r="15" spans="1:3" ht="28.25" customHeight="1" x14ac:dyDescent="0.2">
      <c r="A15" s="36">
        <v>14</v>
      </c>
      <c r="B15" s="37" t="s">
        <v>56</v>
      </c>
      <c r="C15" s="39">
        <v>45736</v>
      </c>
    </row>
    <row r="16" spans="1:3" ht="28.25" customHeight="1" x14ac:dyDescent="0.2">
      <c r="A16" s="36">
        <v>15</v>
      </c>
      <c r="B16" s="37" t="s">
        <v>57</v>
      </c>
      <c r="C16" s="39">
        <v>45740</v>
      </c>
    </row>
    <row r="17" spans="1:3" ht="28.25" customHeight="1" x14ac:dyDescent="0.2">
      <c r="A17" s="36">
        <v>16</v>
      </c>
      <c r="B17" s="38" t="s">
        <v>58</v>
      </c>
      <c r="C17" s="39">
        <v>45750</v>
      </c>
    </row>
    <row r="18" spans="1:3" ht="28.25" customHeight="1" x14ac:dyDescent="0.2">
      <c r="A18" s="36">
        <v>17</v>
      </c>
      <c r="B18" s="37" t="s">
        <v>59</v>
      </c>
      <c r="C18" s="39">
        <v>45754</v>
      </c>
    </row>
    <row r="19" spans="1:3" ht="28.25" customHeight="1" x14ac:dyDescent="0.2">
      <c r="A19" s="36">
        <v>18</v>
      </c>
      <c r="B19" s="38" t="s">
        <v>60</v>
      </c>
      <c r="C19" s="39">
        <v>45757</v>
      </c>
    </row>
    <row r="20" spans="1:3" ht="28.25" customHeight="1" x14ac:dyDescent="0.2">
      <c r="A20" s="36">
        <v>19</v>
      </c>
      <c r="B20" s="37" t="s">
        <v>61</v>
      </c>
      <c r="C20" s="39">
        <v>45761</v>
      </c>
    </row>
    <row r="21" spans="1:3" ht="28.25" customHeight="1" x14ac:dyDescent="0.2">
      <c r="A21" s="36">
        <v>20</v>
      </c>
      <c r="B21" s="37" t="s">
        <v>62</v>
      </c>
      <c r="C21" s="39">
        <v>45775</v>
      </c>
    </row>
  </sheetData>
  <hyperlinks>
    <hyperlink ref="B2" r:id="rId1" display="https://www.humanwareonline.com/project-management/center/business-case/" xr:uid="{4059450D-3D9B-B74F-95B2-68B436A8A9FD}"/>
    <hyperlink ref="B3" r:id="rId2" display="https://www.humanwareonline.com/project-management/center/avviare-un-progetto/" xr:uid="{5E87D973-3320-2340-BDC5-1B128B5B2C2F}"/>
    <hyperlink ref="B4" r:id="rId3" display="https://www.humanwareonline.com/project-management/center/scope-statement/" xr:uid="{FDC56985-DC92-D543-AD94-73692DAD82DD}"/>
    <hyperlink ref="B5" r:id="rId4" display="https://www.humanwareonline.com/project-management/center/wbs-work-breakdown-structure/" xr:uid="{68803125-9663-DB44-85F9-C87EDEB60959}"/>
    <hyperlink ref="B6" r:id="rId5" display="https://www.humanwareonline.com/project-management/center/obs-progetto-struttura-organigramma/" xr:uid="{D7810F7B-D671-3A4A-A85F-12056F6569B3}"/>
    <hyperlink ref="B7" r:id="rId6" display="https://www.humanwareonline.com/project-management/center/ram-matrice-assegnazione-responsabilita/" xr:uid="{65F7BE87-BEFE-A049-8EDE-69FA809F4003}"/>
    <hyperlink ref="B8" r:id="rId7" display="https://www.humanwareonline.com/project-management/center/gantt-di-progetto/" xr:uid="{DFB40893-CA65-5347-ACA7-0F75BB95B1E7}"/>
    <hyperlink ref="B9" r:id="rId8" display="https://www.humanwareonline.com/project-management/center/costi-budget-progetto/" xr:uid="{E31B756B-924C-5043-805B-AD7AE6F34DE2}"/>
    <hyperlink ref="B10" r:id="rId9" display="https://www.humanwareonline.com/project-management/center/stima-risorse-di-progetto/" xr:uid="{45A3106A-9C1C-8945-AD4F-788AB27F27C0}"/>
    <hyperlink ref="B12" r:id="rId10" display="https://www.humanwareonline.com/project-management/center/piano-qualita-progetto/" xr:uid="{77FF30D4-23F9-0146-8768-BEEE90EF885C}"/>
    <hyperlink ref="B13" r:id="rId11" display="https://www.humanwareonline.com/project-management/center/gestione-rischi-progetto/" xr:uid="{2F9C7B6F-0ECF-3A4D-9DB2-79220B7CE286}"/>
    <hyperlink ref="B14" r:id="rId12" display="https://www.humanwareonline.com/project-management/center/comunicazione-di-progetto/" xr:uid="{ED87A9A5-5B4A-3F4A-B2CC-405C8DAD8EAD}"/>
    <hyperlink ref="B15" r:id="rId13" display="https://www.humanwareonline.com/project-management/center/project-procurement-contratti/" xr:uid="{8A7ADC44-86FD-8343-94C5-B88DB51640CA}"/>
    <hyperlink ref="B16" r:id="rId14" display="https://www.humanwareonline.com/project-management/center/piano-di-progetto/" xr:uid="{A191CA05-6BBF-264A-9E70-E50CD3CAF932}"/>
    <hyperlink ref="B18" r:id="rId15" display="https://www.humanwareonline.com/project-management/center/project-status-report/" xr:uid="{D13949F6-F215-E848-814F-39C7B2B0DFCD}"/>
    <hyperlink ref="B20" r:id="rId16" display="https://www.humanwareonline.com/project-management/center/controllo-progetto-monitoraggio-avanzamento/" xr:uid="{5E21B95F-4E55-D64F-9D18-A81B1CCFE34E}"/>
    <hyperlink ref="B21" r:id="rId17" display="https://www.humanwareonline.com/project-management/center/chiusura-progetto-report-lesson-learned/" xr:uid="{68A349B5-DC55-DE42-9612-B8C3ED361BC6}"/>
  </hyperlinks>
  <printOptions horizontalCentered="1"/>
  <pageMargins left="0.19685039370078741" right="0.19685039370078741" top="0.74803149606299213" bottom="0.74803149606299213" header="0.31496062992125984" footer="0.31496062992125984"/>
  <pageSetup paperSize="9" orientation="portrait" r:id="rId18"/>
  <headerFooter>
    <oddHeader>&amp;C&amp;"-,Grassetto"&amp;20MAPPA DEI DOCUMENTI DA PRODURRE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C67E4D-38B9-2C40-88EC-EE4D0186D864}">
          <x14:formula1>
            <xm:f>DATI!$D$1:$D$96</xm:f>
          </x14:formula1>
          <xm:sqref>C2:C21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DB2FE-BA02-FD48-A48B-DF21F1E71450}">
  <dimension ref="A1:C21"/>
  <sheetViews>
    <sheetView view="pageLayout" zoomScale="108" zoomScaleNormal="100" zoomScalePageLayoutView="108" workbookViewId="0">
      <selection activeCell="C15" sqref="C15"/>
    </sheetView>
  </sheetViews>
  <sheetFormatPr baseColWidth="10" defaultColWidth="9.1640625" defaultRowHeight="17" x14ac:dyDescent="0.2"/>
  <cols>
    <col min="1" max="1" width="5.33203125" style="33" customWidth="1"/>
    <col min="2" max="2" width="76.5" style="32" customWidth="1"/>
    <col min="3" max="3" width="18.5" style="32" customWidth="1"/>
    <col min="4" max="16384" width="9.1640625" style="32"/>
  </cols>
  <sheetData>
    <row r="1" spans="1:3" ht="21" x14ac:dyDescent="0.25">
      <c r="A1" s="34" t="s">
        <v>1</v>
      </c>
      <c r="B1" s="35" t="s">
        <v>41</v>
      </c>
      <c r="C1" s="35" t="s">
        <v>42</v>
      </c>
    </row>
    <row r="2" spans="1:3" ht="28.25" customHeight="1" x14ac:dyDescent="0.2">
      <c r="A2" s="36">
        <v>1</v>
      </c>
      <c r="B2" s="37" t="s">
        <v>43</v>
      </c>
      <c r="C2" s="39">
        <v>45690</v>
      </c>
    </row>
    <row r="3" spans="1:3" ht="28.25" customHeight="1" x14ac:dyDescent="0.2">
      <c r="A3" s="36">
        <v>2</v>
      </c>
      <c r="B3" s="37" t="s">
        <v>44</v>
      </c>
      <c r="C3" s="39">
        <v>45696</v>
      </c>
    </row>
    <row r="4" spans="1:3" ht="28.25" customHeight="1" x14ac:dyDescent="0.2">
      <c r="A4" s="36">
        <v>3</v>
      </c>
      <c r="B4" s="37" t="s">
        <v>45</v>
      </c>
      <c r="C4" s="39">
        <v>45703</v>
      </c>
    </row>
    <row r="5" spans="1:3" ht="28.25" customHeight="1" x14ac:dyDescent="0.2">
      <c r="A5" s="36">
        <v>4</v>
      </c>
      <c r="B5" s="37" t="s">
        <v>46</v>
      </c>
      <c r="C5" s="39">
        <v>45710</v>
      </c>
    </row>
    <row r="6" spans="1:3" ht="28.25" customHeight="1" x14ac:dyDescent="0.2">
      <c r="A6" s="36">
        <v>5</v>
      </c>
      <c r="B6" s="37" t="s">
        <v>47</v>
      </c>
      <c r="C6" s="39">
        <v>45717</v>
      </c>
    </row>
    <row r="7" spans="1:3" ht="28.25" customHeight="1" x14ac:dyDescent="0.2">
      <c r="A7" s="36">
        <v>6</v>
      </c>
      <c r="B7" s="37" t="s">
        <v>48</v>
      </c>
      <c r="C7" s="39">
        <v>45724</v>
      </c>
    </row>
    <row r="8" spans="1:3" ht="28.25" customHeight="1" x14ac:dyDescent="0.2">
      <c r="A8" s="36">
        <v>7</v>
      </c>
      <c r="B8" s="37" t="s">
        <v>49</v>
      </c>
      <c r="C8" s="39">
        <v>45731</v>
      </c>
    </row>
    <row r="9" spans="1:3" ht="28.25" customHeight="1" x14ac:dyDescent="0.2">
      <c r="A9" s="36">
        <v>8</v>
      </c>
      <c r="B9" s="37" t="s">
        <v>50</v>
      </c>
      <c r="C9" s="39">
        <v>45738</v>
      </c>
    </row>
    <row r="10" spans="1:3" ht="28.25" customHeight="1" x14ac:dyDescent="0.2">
      <c r="A10" s="36">
        <v>9</v>
      </c>
      <c r="B10" s="37" t="s">
        <v>51</v>
      </c>
      <c r="C10" s="39">
        <v>45745</v>
      </c>
    </row>
    <row r="11" spans="1:3" ht="28.25" customHeight="1" x14ac:dyDescent="0.2">
      <c r="A11" s="36">
        <v>10</v>
      </c>
      <c r="B11" s="38" t="s">
        <v>52</v>
      </c>
      <c r="C11" s="39">
        <v>45752</v>
      </c>
    </row>
    <row r="12" spans="1:3" ht="28.25" customHeight="1" x14ac:dyDescent="0.2">
      <c r="A12" s="36">
        <v>11</v>
      </c>
      <c r="B12" s="37" t="s">
        <v>53</v>
      </c>
      <c r="C12" s="39">
        <v>45759</v>
      </c>
    </row>
    <row r="13" spans="1:3" ht="28.25" customHeight="1" x14ac:dyDescent="0.2">
      <c r="A13" s="36">
        <v>12</v>
      </c>
      <c r="B13" s="37" t="s">
        <v>54</v>
      </c>
      <c r="C13" s="39">
        <v>45766</v>
      </c>
    </row>
    <row r="14" spans="1:3" ht="28.25" customHeight="1" x14ac:dyDescent="0.2">
      <c r="A14" s="36">
        <v>13</v>
      </c>
      <c r="B14" s="37" t="s">
        <v>55</v>
      </c>
      <c r="C14" s="39">
        <v>45773</v>
      </c>
    </row>
    <row r="15" spans="1:3" ht="28.25" customHeight="1" x14ac:dyDescent="0.2">
      <c r="A15" s="36">
        <v>14</v>
      </c>
      <c r="B15" s="37" t="s">
        <v>56</v>
      </c>
      <c r="C15" s="39"/>
    </row>
    <row r="16" spans="1:3" ht="28.25" customHeight="1" x14ac:dyDescent="0.2">
      <c r="A16" s="36">
        <v>15</v>
      </c>
      <c r="B16" s="37" t="s">
        <v>57</v>
      </c>
      <c r="C16" s="39"/>
    </row>
    <row r="17" spans="1:3" ht="28.25" customHeight="1" x14ac:dyDescent="0.2">
      <c r="A17" s="36">
        <v>16</v>
      </c>
      <c r="B17" s="38" t="s">
        <v>58</v>
      </c>
      <c r="C17" s="39"/>
    </row>
    <row r="18" spans="1:3" ht="28.25" customHeight="1" x14ac:dyDescent="0.2">
      <c r="A18" s="36">
        <v>17</v>
      </c>
      <c r="B18" s="37" t="s">
        <v>59</v>
      </c>
      <c r="C18" s="39"/>
    </row>
    <row r="19" spans="1:3" ht="28.25" customHeight="1" x14ac:dyDescent="0.2">
      <c r="A19" s="36">
        <v>18</v>
      </c>
      <c r="B19" s="38" t="s">
        <v>60</v>
      </c>
      <c r="C19" s="39"/>
    </row>
    <row r="20" spans="1:3" ht="28.25" customHeight="1" x14ac:dyDescent="0.2">
      <c r="A20" s="36">
        <v>19</v>
      </c>
      <c r="B20" s="37" t="s">
        <v>61</v>
      </c>
      <c r="C20" s="39"/>
    </row>
    <row r="21" spans="1:3" ht="28.25" customHeight="1" x14ac:dyDescent="0.2">
      <c r="A21" s="36">
        <v>20</v>
      </c>
      <c r="B21" s="37" t="s">
        <v>62</v>
      </c>
      <c r="C21" s="39"/>
    </row>
  </sheetData>
  <hyperlinks>
    <hyperlink ref="B2" r:id="rId1" display="https://www.humanwareonline.com/project-management/center/business-case/" xr:uid="{C9B86E92-A244-5347-B911-6A0F351B293E}"/>
    <hyperlink ref="B3" r:id="rId2" display="https://www.humanwareonline.com/project-management/center/avviare-un-progetto/" xr:uid="{A6B70905-57AA-0546-B93E-2A78E8D98090}"/>
    <hyperlink ref="B4" r:id="rId3" display="https://www.humanwareonline.com/project-management/center/scope-statement/" xr:uid="{A766ACDE-A49F-0B45-88C3-F4380A156267}"/>
    <hyperlink ref="B5" r:id="rId4" display="https://www.humanwareonline.com/project-management/center/wbs-work-breakdown-structure/" xr:uid="{23A249D6-B2C8-9949-AB32-40EB2041F409}"/>
    <hyperlink ref="B6" r:id="rId5" display="https://www.humanwareonline.com/project-management/center/obs-progetto-struttura-organigramma/" xr:uid="{CBDE99BB-8734-5A4C-B885-A0C73495BD54}"/>
    <hyperlink ref="B7" r:id="rId6" display="https://www.humanwareonline.com/project-management/center/ram-matrice-assegnazione-responsabilita/" xr:uid="{6ACF1342-163F-2340-889F-D6D894E5EC14}"/>
    <hyperlink ref="B8" r:id="rId7" display="https://www.humanwareonline.com/project-management/center/gantt-di-progetto/" xr:uid="{37E68038-34FF-E348-8676-69D6E3B096F9}"/>
    <hyperlink ref="B9" r:id="rId8" display="https://www.humanwareonline.com/project-management/center/costi-budget-progetto/" xr:uid="{F8E5C0DA-3A4B-074E-AC2A-006F9E70D54B}"/>
    <hyperlink ref="B10" r:id="rId9" display="https://www.humanwareonline.com/project-management/center/stima-risorse-di-progetto/" xr:uid="{BC0E06DD-BBC9-3940-8FF4-ED83F9CDAFE7}"/>
    <hyperlink ref="B12" r:id="rId10" display="https://www.humanwareonline.com/project-management/center/piano-qualita-progetto/" xr:uid="{734F5795-1108-F848-A9E9-2F246BA9E042}"/>
    <hyperlink ref="B13" r:id="rId11" display="https://www.humanwareonline.com/project-management/center/gestione-rischi-progetto/" xr:uid="{1A8DD702-E68D-6748-8FB6-2C212FB494EC}"/>
    <hyperlink ref="B14" r:id="rId12" display="https://www.humanwareonline.com/project-management/center/comunicazione-di-progetto/" xr:uid="{345DEC38-7F31-4448-8868-0C32E970DC2C}"/>
    <hyperlink ref="B15" r:id="rId13" display="https://www.humanwareonline.com/project-management/center/project-procurement-contratti/" xr:uid="{068AA0A5-17C3-1E48-907A-385C39A14352}"/>
    <hyperlink ref="B16" r:id="rId14" display="https://www.humanwareonline.com/project-management/center/piano-di-progetto/" xr:uid="{F11BF6B1-B57B-334E-B7EB-8B9001A82E07}"/>
    <hyperlink ref="B18" r:id="rId15" display="https://www.humanwareonline.com/project-management/center/project-status-report/" xr:uid="{D1CAEB67-9404-824A-A4EC-154251DB74D7}"/>
    <hyperlink ref="B20" r:id="rId16" display="https://www.humanwareonline.com/project-management/center/controllo-progetto-monitoraggio-avanzamento/" xr:uid="{FC622891-5C46-1C46-AEE1-405B646C390A}"/>
    <hyperlink ref="B21" r:id="rId17" display="https://www.humanwareonline.com/project-management/center/chiusura-progetto-report-lesson-learned/" xr:uid="{6DC3F71A-54E8-8C4B-975C-4A1613506A35}"/>
  </hyperlinks>
  <printOptions horizontalCentered="1"/>
  <pageMargins left="0.19685039370078741" right="0.19685039370078741" top="0.74803149606299213" bottom="0.74803149606299213" header="0.31496062992125984" footer="0.31496062992125984"/>
  <pageSetup paperSize="9" orientation="portrait" r:id="rId18"/>
  <headerFooter>
    <oddHeader>&amp;C&amp;"-,Grassetto"&amp;20MAPPA DEI DOCUMENTI DA PRODURRE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28DC35-3BD6-D549-B90E-3B70753EA71E}">
          <x14:formula1>
            <xm:f>DATI!$D$1:$D$96</xm:f>
          </x14:formula1>
          <xm:sqref>C2:C21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75C3-8E97-4030-8C23-61187FC28C3F}">
  <dimension ref="A1:C21"/>
  <sheetViews>
    <sheetView view="pageLayout" zoomScale="108" zoomScaleNormal="100" zoomScalePageLayoutView="108" workbookViewId="0">
      <selection activeCell="E14" sqref="E14"/>
    </sheetView>
  </sheetViews>
  <sheetFormatPr baseColWidth="10" defaultColWidth="9.1640625" defaultRowHeight="17" x14ac:dyDescent="0.2"/>
  <cols>
    <col min="1" max="1" width="5.33203125" style="33" customWidth="1"/>
    <col min="2" max="2" width="76.5" style="32" customWidth="1"/>
    <col min="3" max="3" width="18.5" style="32" customWidth="1"/>
    <col min="4" max="16384" width="9.1640625" style="32"/>
  </cols>
  <sheetData>
    <row r="1" spans="1:3" ht="21" x14ac:dyDescent="0.25">
      <c r="A1" s="34" t="s">
        <v>1</v>
      </c>
      <c r="B1" s="35" t="s">
        <v>41</v>
      </c>
      <c r="C1" s="35" t="s">
        <v>42</v>
      </c>
    </row>
    <row r="2" spans="1:3" ht="28.25" customHeight="1" x14ac:dyDescent="0.2">
      <c r="A2" s="36">
        <v>1</v>
      </c>
      <c r="B2" s="37" t="s">
        <v>43</v>
      </c>
      <c r="C2" s="39"/>
    </row>
    <row r="3" spans="1:3" ht="28.25" customHeight="1" x14ac:dyDescent="0.2">
      <c r="A3" s="36">
        <v>2</v>
      </c>
      <c r="B3" s="37" t="s">
        <v>44</v>
      </c>
      <c r="C3" s="39"/>
    </row>
    <row r="4" spans="1:3" ht="28.25" customHeight="1" x14ac:dyDescent="0.2">
      <c r="A4" s="36">
        <v>3</v>
      </c>
      <c r="B4" s="37" t="s">
        <v>45</v>
      </c>
      <c r="C4" s="39"/>
    </row>
    <row r="5" spans="1:3" ht="28.25" customHeight="1" x14ac:dyDescent="0.2">
      <c r="A5" s="36">
        <v>4</v>
      </c>
      <c r="B5" s="37" t="s">
        <v>46</v>
      </c>
      <c r="C5" s="39"/>
    </row>
    <row r="6" spans="1:3" ht="28.25" customHeight="1" x14ac:dyDescent="0.2">
      <c r="A6" s="36">
        <v>5</v>
      </c>
      <c r="B6" s="37" t="s">
        <v>47</v>
      </c>
      <c r="C6" s="39"/>
    </row>
    <row r="7" spans="1:3" ht="28.25" customHeight="1" x14ac:dyDescent="0.2">
      <c r="A7" s="36">
        <v>6</v>
      </c>
      <c r="B7" s="37" t="s">
        <v>48</v>
      </c>
      <c r="C7" s="39"/>
    </row>
    <row r="8" spans="1:3" ht="28.25" customHeight="1" x14ac:dyDescent="0.2">
      <c r="A8" s="36">
        <v>7</v>
      </c>
      <c r="B8" s="37" t="s">
        <v>49</v>
      </c>
      <c r="C8" s="39"/>
    </row>
    <row r="9" spans="1:3" ht="28.25" customHeight="1" x14ac:dyDescent="0.2">
      <c r="A9" s="36">
        <v>8</v>
      </c>
      <c r="B9" s="37" t="s">
        <v>50</v>
      </c>
      <c r="C9" s="39"/>
    </row>
    <row r="10" spans="1:3" ht="28.25" customHeight="1" x14ac:dyDescent="0.2">
      <c r="A10" s="36">
        <v>9</v>
      </c>
      <c r="B10" s="37" t="s">
        <v>51</v>
      </c>
      <c r="C10" s="39"/>
    </row>
    <row r="11" spans="1:3" ht="28.25" customHeight="1" x14ac:dyDescent="0.2">
      <c r="A11" s="36">
        <v>10</v>
      </c>
      <c r="B11" s="38" t="s">
        <v>52</v>
      </c>
      <c r="C11" s="39"/>
    </row>
    <row r="12" spans="1:3" ht="28.25" customHeight="1" x14ac:dyDescent="0.2">
      <c r="A12" s="36">
        <v>11</v>
      </c>
      <c r="B12" s="37" t="s">
        <v>53</v>
      </c>
      <c r="C12" s="39"/>
    </row>
    <row r="13" spans="1:3" ht="28.25" customHeight="1" x14ac:dyDescent="0.2">
      <c r="A13" s="36">
        <v>12</v>
      </c>
      <c r="B13" s="37" t="s">
        <v>54</v>
      </c>
      <c r="C13" s="39"/>
    </row>
    <row r="14" spans="1:3" ht="28.25" customHeight="1" x14ac:dyDescent="0.2">
      <c r="A14" s="36">
        <v>13</v>
      </c>
      <c r="B14" s="37" t="s">
        <v>55</v>
      </c>
      <c r="C14" s="39"/>
    </row>
    <row r="15" spans="1:3" ht="28.25" customHeight="1" x14ac:dyDescent="0.2">
      <c r="A15" s="36">
        <v>14</v>
      </c>
      <c r="B15" s="37" t="s">
        <v>56</v>
      </c>
      <c r="C15" s="39"/>
    </row>
    <row r="16" spans="1:3" ht="28.25" customHeight="1" x14ac:dyDescent="0.2">
      <c r="A16" s="36">
        <v>15</v>
      </c>
      <c r="B16" s="37" t="s">
        <v>57</v>
      </c>
      <c r="C16" s="39"/>
    </row>
    <row r="17" spans="1:3" ht="28.25" customHeight="1" x14ac:dyDescent="0.2">
      <c r="A17" s="36">
        <v>16</v>
      </c>
      <c r="B17" s="38" t="s">
        <v>58</v>
      </c>
      <c r="C17" s="39"/>
    </row>
    <row r="18" spans="1:3" ht="28.25" customHeight="1" x14ac:dyDescent="0.2">
      <c r="A18" s="36">
        <v>17</v>
      </c>
      <c r="B18" s="37" t="s">
        <v>59</v>
      </c>
      <c r="C18" s="39"/>
    </row>
    <row r="19" spans="1:3" ht="28.25" customHeight="1" x14ac:dyDescent="0.2">
      <c r="A19" s="36">
        <v>18</v>
      </c>
      <c r="B19" s="38" t="s">
        <v>60</v>
      </c>
      <c r="C19" s="39"/>
    </row>
    <row r="20" spans="1:3" ht="28.25" customHeight="1" x14ac:dyDescent="0.2">
      <c r="A20" s="36">
        <v>19</v>
      </c>
      <c r="B20" s="37" t="s">
        <v>61</v>
      </c>
      <c r="C20" s="39"/>
    </row>
    <row r="21" spans="1:3" ht="28.25" customHeight="1" x14ac:dyDescent="0.2">
      <c r="A21" s="36">
        <v>20</v>
      </c>
      <c r="B21" s="37" t="s">
        <v>62</v>
      </c>
      <c r="C21" s="39"/>
    </row>
  </sheetData>
  <hyperlinks>
    <hyperlink ref="B2" r:id="rId1" display="https://www.humanwareonline.com/project-management/center/business-case/" xr:uid="{4119142D-EB9C-4BF6-8AB5-D036BDD63783}"/>
    <hyperlink ref="B3" r:id="rId2" display="https://www.humanwareonline.com/project-management/center/avviare-un-progetto/" xr:uid="{6E035E62-AD2F-4A1C-B54D-BA0229DBDAF1}"/>
    <hyperlink ref="B4" r:id="rId3" display="https://www.humanwareonline.com/project-management/center/scope-statement/" xr:uid="{6BA93EC1-638F-406C-8965-1F8D9495BE79}"/>
    <hyperlink ref="B5" r:id="rId4" display="https://www.humanwareonline.com/project-management/center/wbs-work-breakdown-structure/" xr:uid="{1CC794D6-798F-4842-9D18-7B7376A34343}"/>
    <hyperlink ref="B6" r:id="rId5" display="https://www.humanwareonline.com/project-management/center/obs-progetto-struttura-organigramma/" xr:uid="{149B1313-B810-4144-AD5C-5DB195654151}"/>
    <hyperlink ref="B7" r:id="rId6" display="https://www.humanwareonline.com/project-management/center/ram-matrice-assegnazione-responsabilita/" xr:uid="{78E371AA-3BD4-43B3-A8D7-2B55E825D7B4}"/>
    <hyperlink ref="B8" r:id="rId7" display="https://www.humanwareonline.com/project-management/center/gantt-di-progetto/" xr:uid="{31E67EC8-E506-4C60-859A-EF76C12CFE6A}"/>
    <hyperlink ref="B9" r:id="rId8" display="https://www.humanwareonline.com/project-management/center/costi-budget-progetto/" xr:uid="{22C35BB7-6F30-4D20-A88F-9801E94A399B}"/>
    <hyperlink ref="B10" r:id="rId9" display="https://www.humanwareonline.com/project-management/center/stima-risorse-di-progetto/" xr:uid="{F4C468C6-0720-49EB-8797-EFC11BAD3618}"/>
    <hyperlink ref="B12" r:id="rId10" display="https://www.humanwareonline.com/project-management/center/piano-qualita-progetto/" xr:uid="{050F5F0C-236C-4BE4-94C1-D0648E951388}"/>
    <hyperlink ref="B13" r:id="rId11" display="https://www.humanwareonline.com/project-management/center/gestione-rischi-progetto/" xr:uid="{F029D117-C5B3-4DCE-85AF-DA497111585C}"/>
    <hyperlink ref="B14" r:id="rId12" display="https://www.humanwareonline.com/project-management/center/comunicazione-di-progetto/" xr:uid="{69E4D2A4-C496-4D9E-949D-BA7B8114AAD2}"/>
    <hyperlink ref="B15" r:id="rId13" display="https://www.humanwareonline.com/project-management/center/project-procurement-contratti/" xr:uid="{15770404-787E-407B-948B-26F9E8F12247}"/>
    <hyperlink ref="B16" r:id="rId14" display="https://www.humanwareonline.com/project-management/center/piano-di-progetto/" xr:uid="{1B146606-C4BD-4887-A92B-0B9319DB6D1B}"/>
    <hyperlink ref="B18" r:id="rId15" display="https://www.humanwareonline.com/project-management/center/project-status-report/" xr:uid="{7F6707A4-D568-49D7-8D8E-EE48A43F8857}"/>
    <hyperlink ref="B20" r:id="rId16" display="https://www.humanwareonline.com/project-management/center/controllo-progetto-monitoraggio-avanzamento/" xr:uid="{6AE10ED3-C292-49F9-A160-D229A74FCD75}"/>
    <hyperlink ref="B21" r:id="rId17" display="https://www.humanwareonline.com/project-management/center/chiusura-progetto-report-lesson-learned/" xr:uid="{2FBC0835-B8C5-43BA-A287-D935D0D62493}"/>
  </hyperlinks>
  <printOptions horizontalCentered="1"/>
  <pageMargins left="0.19685039370078741" right="0.19685039370078741" top="0.74803149606299213" bottom="0.74803149606299213" header="0.31496062992125984" footer="0.31496062992125984"/>
  <pageSetup paperSize="9" orientation="portrait" r:id="rId18"/>
  <headerFooter>
    <oddHeader>&amp;C&amp;"-,Grassetto"&amp;20MAPPA DEI DOCUMENTI DA PRODURRE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899504-3418-487D-BC5B-6915DF9B8374}">
          <x14:formula1>
            <xm:f>DATI!$D$1:$D$96</xm:f>
          </x14:formula1>
          <xm:sqref>C2:C21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87F5-A404-4F4E-8486-DF64B7236807}">
  <dimension ref="A1:B7"/>
  <sheetViews>
    <sheetView view="pageLayout" zoomScale="169" zoomScaleNormal="100" zoomScalePageLayoutView="169" workbookViewId="0">
      <selection activeCell="C2" sqref="C2"/>
    </sheetView>
  </sheetViews>
  <sheetFormatPr baseColWidth="10" defaultColWidth="8.83203125" defaultRowHeight="15" x14ac:dyDescent="0.2"/>
  <cols>
    <col min="1" max="1" width="9.1640625" style="2"/>
    <col min="2" max="2" width="10.5" style="2" bestFit="1" customWidth="1"/>
  </cols>
  <sheetData>
    <row r="1" spans="1:2" x14ac:dyDescent="0.2">
      <c r="A1" s="40">
        <v>1</v>
      </c>
      <c r="B1" s="41">
        <v>45684</v>
      </c>
    </row>
    <row r="2" spans="1:2" x14ac:dyDescent="0.2">
      <c r="A2" s="40">
        <v>2</v>
      </c>
      <c r="B2" s="41">
        <f>B1+DATI!E$1</f>
        <v>45699</v>
      </c>
    </row>
    <row r="3" spans="1:2" x14ac:dyDescent="0.2">
      <c r="A3" s="40">
        <v>3</v>
      </c>
      <c r="B3" s="41">
        <f>B2+DATI!E$1</f>
        <v>45714</v>
      </c>
    </row>
    <row r="4" spans="1:2" x14ac:dyDescent="0.2">
      <c r="A4" s="40">
        <v>4</v>
      </c>
      <c r="B4" s="41">
        <f>B3+DATI!E$1</f>
        <v>45729</v>
      </c>
    </row>
    <row r="5" spans="1:2" x14ac:dyDescent="0.2">
      <c r="A5" s="40">
        <v>5</v>
      </c>
      <c r="B5" s="41">
        <f>B4+DATI!E$1</f>
        <v>45744</v>
      </c>
    </row>
    <row r="6" spans="1:2" x14ac:dyDescent="0.2">
      <c r="A6" s="40">
        <v>6</v>
      </c>
      <c r="B6" s="41">
        <f>B5+DATI!E$1</f>
        <v>45759</v>
      </c>
    </row>
    <row r="7" spans="1:2" x14ac:dyDescent="0.2">
      <c r="A7" s="40">
        <v>7</v>
      </c>
      <c r="B7" s="41">
        <f>B6+DATI!E$1</f>
        <v>45774</v>
      </c>
    </row>
  </sheetData>
  <pageMargins left="0.7" right="0.7" top="0.75" bottom="0.75" header="0.3" footer="0.3"/>
  <pageSetup paperSize="9" orientation="portrait" r:id="rId1"/>
  <headerFooter>
    <oddHeader>&amp;C&amp;"-,Grassetto"&amp;20NOTIFICHE DAL PROJECT MAGER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9B9B-1523-4676-B572-622784AC19C7}">
  <dimension ref="A1:E101"/>
  <sheetViews>
    <sheetView workbookViewId="0">
      <selection activeCell="J15" sqref="J15"/>
    </sheetView>
  </sheetViews>
  <sheetFormatPr baseColWidth="10" defaultColWidth="8.83203125" defaultRowHeight="15" x14ac:dyDescent="0.2"/>
  <cols>
    <col min="3" max="3" width="16.5" customWidth="1"/>
    <col min="4" max="4" width="10.6640625" bestFit="1" customWidth="1"/>
  </cols>
  <sheetData>
    <row r="1" spans="1:5" ht="16" x14ac:dyDescent="0.2">
      <c r="A1" s="2">
        <v>1</v>
      </c>
      <c r="B1" s="20">
        <v>0</v>
      </c>
      <c r="C1" s="43" t="s">
        <v>68</v>
      </c>
      <c r="D1" s="31">
        <v>45682</v>
      </c>
      <c r="E1">
        <v>15</v>
      </c>
    </row>
    <row r="2" spans="1:5" ht="16" x14ac:dyDescent="0.2">
      <c r="A2" s="2">
        <v>2</v>
      </c>
      <c r="B2" s="20">
        <v>0.1</v>
      </c>
      <c r="C2" s="43" t="s">
        <v>69</v>
      </c>
      <c r="D2" s="31">
        <v>45683</v>
      </c>
    </row>
    <row r="3" spans="1:5" ht="16" x14ac:dyDescent="0.2">
      <c r="A3" s="2">
        <v>3</v>
      </c>
      <c r="B3" s="20">
        <v>0.2</v>
      </c>
      <c r="C3" s="43" t="s">
        <v>39</v>
      </c>
      <c r="D3" s="31">
        <v>45684</v>
      </c>
    </row>
    <row r="4" spans="1:5" ht="16" x14ac:dyDescent="0.2">
      <c r="A4" s="2">
        <v>4</v>
      </c>
      <c r="B4" s="20">
        <v>0.3</v>
      </c>
      <c r="C4" s="43" t="s">
        <v>70</v>
      </c>
      <c r="D4" s="31">
        <v>45685</v>
      </c>
    </row>
    <row r="5" spans="1:5" ht="16" x14ac:dyDescent="0.2">
      <c r="A5" s="2">
        <v>5</v>
      </c>
      <c r="B5" s="20">
        <v>0.4</v>
      </c>
      <c r="C5" s="43" t="s">
        <v>70</v>
      </c>
      <c r="D5" s="31">
        <v>45686</v>
      </c>
    </row>
    <row r="6" spans="1:5" ht="16" x14ac:dyDescent="0.2">
      <c r="A6" s="2">
        <v>6</v>
      </c>
      <c r="B6" s="20">
        <v>0.5</v>
      </c>
      <c r="C6" s="43" t="s">
        <v>19</v>
      </c>
      <c r="D6" s="31">
        <v>45687</v>
      </c>
    </row>
    <row r="7" spans="1:5" ht="16" x14ac:dyDescent="0.2">
      <c r="A7" s="2">
        <v>7</v>
      </c>
      <c r="B7" s="20">
        <v>0.6</v>
      </c>
      <c r="C7" s="43" t="s">
        <v>71</v>
      </c>
      <c r="D7" s="31">
        <v>45688</v>
      </c>
    </row>
    <row r="8" spans="1:5" ht="16" x14ac:dyDescent="0.2">
      <c r="A8" s="2">
        <v>8</v>
      </c>
      <c r="B8" s="20">
        <v>0.7</v>
      </c>
      <c r="C8" s="43" t="s">
        <v>18</v>
      </c>
      <c r="D8" s="31">
        <v>45689</v>
      </c>
    </row>
    <row r="9" spans="1:5" ht="16" x14ac:dyDescent="0.2">
      <c r="A9" s="2">
        <v>9</v>
      </c>
      <c r="B9" s="20">
        <v>0.8</v>
      </c>
      <c r="C9" s="43" t="s">
        <v>33</v>
      </c>
      <c r="D9" s="31">
        <v>45690</v>
      </c>
    </row>
    <row r="10" spans="1:5" ht="16" x14ac:dyDescent="0.2">
      <c r="A10" s="2">
        <v>10</v>
      </c>
      <c r="B10" s="20">
        <v>0.9</v>
      </c>
      <c r="C10" s="43" t="s">
        <v>72</v>
      </c>
      <c r="D10" s="31">
        <v>45691</v>
      </c>
    </row>
    <row r="11" spans="1:5" ht="16" x14ac:dyDescent="0.2">
      <c r="A11" s="2">
        <v>11</v>
      </c>
      <c r="B11" s="20">
        <v>1</v>
      </c>
      <c r="C11" s="43" t="s">
        <v>73</v>
      </c>
      <c r="D11" s="31">
        <v>45692</v>
      </c>
    </row>
    <row r="12" spans="1:5" ht="16" x14ac:dyDescent="0.2">
      <c r="A12" s="2">
        <v>12</v>
      </c>
      <c r="B12" s="20">
        <v>1.1000000000000001</v>
      </c>
      <c r="C12" s="43" t="s">
        <v>9</v>
      </c>
      <c r="D12" s="31">
        <v>45693</v>
      </c>
    </row>
    <row r="13" spans="1:5" ht="16" x14ac:dyDescent="0.2">
      <c r="A13" s="2">
        <v>13</v>
      </c>
      <c r="B13" s="20">
        <v>1.2</v>
      </c>
      <c r="C13" s="43" t="s">
        <v>17</v>
      </c>
      <c r="D13" s="31">
        <v>45694</v>
      </c>
    </row>
    <row r="14" spans="1:5" ht="16" x14ac:dyDescent="0.2">
      <c r="A14" s="2">
        <v>14</v>
      </c>
      <c r="B14" s="20">
        <v>1.3</v>
      </c>
      <c r="C14" s="43" t="s">
        <v>74</v>
      </c>
      <c r="D14" s="31">
        <v>45695</v>
      </c>
    </row>
    <row r="15" spans="1:5" ht="16" x14ac:dyDescent="0.2">
      <c r="A15" s="2">
        <v>15</v>
      </c>
      <c r="B15" s="20">
        <v>1.4</v>
      </c>
      <c r="C15" s="43" t="s">
        <v>75</v>
      </c>
      <c r="D15" s="31">
        <v>45696</v>
      </c>
    </row>
    <row r="16" spans="1:5" ht="16" x14ac:dyDescent="0.2">
      <c r="A16" s="2">
        <v>16</v>
      </c>
      <c r="B16" s="20">
        <v>1.5</v>
      </c>
      <c r="C16" s="43" t="s">
        <v>76</v>
      </c>
      <c r="D16" s="31">
        <v>45697</v>
      </c>
    </row>
    <row r="17" spans="1:4" ht="16" x14ac:dyDescent="0.2">
      <c r="A17" s="2">
        <v>17</v>
      </c>
      <c r="B17" s="20">
        <v>1.6</v>
      </c>
      <c r="C17" s="43" t="s">
        <v>77</v>
      </c>
      <c r="D17" s="31">
        <v>45698</v>
      </c>
    </row>
    <row r="18" spans="1:4" ht="16" x14ac:dyDescent="0.2">
      <c r="A18" s="2">
        <v>18</v>
      </c>
      <c r="B18" s="20">
        <v>1.7</v>
      </c>
      <c r="C18" s="43" t="s">
        <v>78</v>
      </c>
      <c r="D18" s="31">
        <v>45699</v>
      </c>
    </row>
    <row r="19" spans="1:4" ht="16" x14ac:dyDescent="0.2">
      <c r="A19" s="2">
        <v>19</v>
      </c>
      <c r="B19" s="20">
        <v>1.8</v>
      </c>
      <c r="C19" s="43" t="s">
        <v>79</v>
      </c>
      <c r="D19" s="31">
        <v>45700</v>
      </c>
    </row>
    <row r="20" spans="1:4" ht="16" x14ac:dyDescent="0.2">
      <c r="A20" s="2">
        <v>20</v>
      </c>
      <c r="B20" s="20">
        <v>1.9</v>
      </c>
      <c r="C20" s="43" t="s">
        <v>79</v>
      </c>
      <c r="D20" s="31">
        <v>45701</v>
      </c>
    </row>
    <row r="21" spans="1:4" ht="16" x14ac:dyDescent="0.2">
      <c r="A21" s="2">
        <v>21</v>
      </c>
      <c r="B21" s="20">
        <v>2</v>
      </c>
      <c r="C21" s="43" t="s">
        <v>80</v>
      </c>
      <c r="D21" s="31">
        <v>45702</v>
      </c>
    </row>
    <row r="22" spans="1:4" ht="16" x14ac:dyDescent="0.2">
      <c r="A22" s="2">
        <v>22</v>
      </c>
      <c r="B22" s="20">
        <v>2.1</v>
      </c>
      <c r="C22" s="43" t="s">
        <v>81</v>
      </c>
      <c r="D22" s="31">
        <v>45703</v>
      </c>
    </row>
    <row r="23" spans="1:4" ht="16" x14ac:dyDescent="0.2">
      <c r="A23" s="2">
        <v>23</v>
      </c>
      <c r="B23" s="20">
        <v>2.2000000000000002</v>
      </c>
      <c r="C23" s="43" t="s">
        <v>82</v>
      </c>
      <c r="D23" s="31">
        <v>45704</v>
      </c>
    </row>
    <row r="24" spans="1:4" ht="16" x14ac:dyDescent="0.2">
      <c r="A24" s="2">
        <v>24</v>
      </c>
      <c r="B24" s="20">
        <v>2.2999999999999998</v>
      </c>
      <c r="C24" s="43" t="s">
        <v>83</v>
      </c>
      <c r="D24" s="31">
        <v>45705</v>
      </c>
    </row>
    <row r="25" spans="1:4" x14ac:dyDescent="0.2">
      <c r="A25" s="2">
        <v>25</v>
      </c>
      <c r="B25" s="20">
        <v>2.4</v>
      </c>
      <c r="D25" s="31">
        <v>45706</v>
      </c>
    </row>
    <row r="26" spans="1:4" x14ac:dyDescent="0.2">
      <c r="B26" s="20">
        <v>2.5</v>
      </c>
      <c r="D26" s="31">
        <v>45707</v>
      </c>
    </row>
    <row r="27" spans="1:4" x14ac:dyDescent="0.2">
      <c r="B27" s="20">
        <v>2.6</v>
      </c>
      <c r="D27" s="31">
        <v>45708</v>
      </c>
    </row>
    <row r="28" spans="1:4" x14ac:dyDescent="0.2">
      <c r="B28" s="20">
        <v>2.7</v>
      </c>
      <c r="D28" s="31">
        <v>45709</v>
      </c>
    </row>
    <row r="29" spans="1:4" x14ac:dyDescent="0.2">
      <c r="B29" s="20">
        <v>2.8</v>
      </c>
      <c r="D29" s="31">
        <v>45710</v>
      </c>
    </row>
    <row r="30" spans="1:4" x14ac:dyDescent="0.2">
      <c r="B30" s="20">
        <v>2.9</v>
      </c>
      <c r="D30" s="31">
        <v>45711</v>
      </c>
    </row>
    <row r="31" spans="1:4" x14ac:dyDescent="0.2">
      <c r="B31" s="20">
        <v>3</v>
      </c>
      <c r="D31" s="31">
        <v>45712</v>
      </c>
    </row>
    <row r="32" spans="1:4" x14ac:dyDescent="0.2">
      <c r="B32" s="20">
        <v>3.1</v>
      </c>
      <c r="D32" s="31">
        <v>45713</v>
      </c>
    </row>
    <row r="33" spans="2:4" x14ac:dyDescent="0.2">
      <c r="B33" s="20">
        <v>3.2</v>
      </c>
      <c r="D33" s="31">
        <v>45714</v>
      </c>
    </row>
    <row r="34" spans="2:4" x14ac:dyDescent="0.2">
      <c r="B34" s="20">
        <v>3.3</v>
      </c>
      <c r="D34" s="31">
        <v>45715</v>
      </c>
    </row>
    <row r="35" spans="2:4" x14ac:dyDescent="0.2">
      <c r="B35" s="20">
        <v>3.4</v>
      </c>
      <c r="D35" s="31">
        <v>45716</v>
      </c>
    </row>
    <row r="36" spans="2:4" x14ac:dyDescent="0.2">
      <c r="B36" s="20">
        <v>3.5</v>
      </c>
      <c r="D36" s="31">
        <v>45717</v>
      </c>
    </row>
    <row r="37" spans="2:4" x14ac:dyDescent="0.2">
      <c r="B37" s="20">
        <v>3.6</v>
      </c>
      <c r="D37" s="31">
        <v>45718</v>
      </c>
    </row>
    <row r="38" spans="2:4" x14ac:dyDescent="0.2">
      <c r="B38" s="20">
        <v>3.7</v>
      </c>
      <c r="D38" s="31">
        <v>45719</v>
      </c>
    </row>
    <row r="39" spans="2:4" x14ac:dyDescent="0.2">
      <c r="B39" s="20">
        <v>3.8</v>
      </c>
      <c r="D39" s="31">
        <v>45720</v>
      </c>
    </row>
    <row r="40" spans="2:4" x14ac:dyDescent="0.2">
      <c r="B40" s="20">
        <v>3.9</v>
      </c>
      <c r="D40" s="31">
        <v>45721</v>
      </c>
    </row>
    <row r="41" spans="2:4" x14ac:dyDescent="0.2">
      <c r="B41" s="20">
        <v>4</v>
      </c>
      <c r="D41" s="31">
        <v>45722</v>
      </c>
    </row>
    <row r="42" spans="2:4" x14ac:dyDescent="0.2">
      <c r="B42" s="20">
        <v>4.0999999999999996</v>
      </c>
      <c r="D42" s="31">
        <v>45723</v>
      </c>
    </row>
    <row r="43" spans="2:4" x14ac:dyDescent="0.2">
      <c r="B43" s="20">
        <v>4.2</v>
      </c>
      <c r="D43" s="31">
        <v>45724</v>
      </c>
    </row>
    <row r="44" spans="2:4" x14ac:dyDescent="0.2">
      <c r="B44" s="20">
        <v>4.3</v>
      </c>
      <c r="D44" s="31">
        <v>45725</v>
      </c>
    </row>
    <row r="45" spans="2:4" x14ac:dyDescent="0.2">
      <c r="B45" s="20">
        <v>4.4000000000000004</v>
      </c>
      <c r="D45" s="31">
        <v>45726</v>
      </c>
    </row>
    <row r="46" spans="2:4" x14ac:dyDescent="0.2">
      <c r="B46" s="20">
        <v>4.5</v>
      </c>
      <c r="D46" s="31">
        <v>45727</v>
      </c>
    </row>
    <row r="47" spans="2:4" x14ac:dyDescent="0.2">
      <c r="B47" s="20">
        <v>4.5999999999999996</v>
      </c>
      <c r="D47" s="31">
        <v>45728</v>
      </c>
    </row>
    <row r="48" spans="2:4" x14ac:dyDescent="0.2">
      <c r="B48" s="20">
        <v>4.7</v>
      </c>
      <c r="D48" s="31">
        <v>45729</v>
      </c>
    </row>
    <row r="49" spans="2:4" x14ac:dyDescent="0.2">
      <c r="B49" s="20">
        <v>4.8</v>
      </c>
      <c r="D49" s="31">
        <v>45730</v>
      </c>
    </row>
    <row r="50" spans="2:4" x14ac:dyDescent="0.2">
      <c r="B50" s="20">
        <v>4.9000000000000004</v>
      </c>
      <c r="D50" s="31">
        <v>45731</v>
      </c>
    </row>
    <row r="51" spans="2:4" x14ac:dyDescent="0.2">
      <c r="B51" s="20">
        <v>5</v>
      </c>
      <c r="D51" s="31">
        <v>45732</v>
      </c>
    </row>
    <row r="52" spans="2:4" x14ac:dyDescent="0.2">
      <c r="B52" s="20">
        <v>5.0999999999999996</v>
      </c>
      <c r="D52" s="31">
        <v>45733</v>
      </c>
    </row>
    <row r="53" spans="2:4" x14ac:dyDescent="0.2">
      <c r="B53" s="20">
        <v>5.2</v>
      </c>
      <c r="D53" s="31">
        <v>45734</v>
      </c>
    </row>
    <row r="54" spans="2:4" x14ac:dyDescent="0.2">
      <c r="B54" s="20">
        <v>5.3</v>
      </c>
      <c r="D54" s="31">
        <v>45735</v>
      </c>
    </row>
    <row r="55" spans="2:4" x14ac:dyDescent="0.2">
      <c r="B55" s="20">
        <v>5.4</v>
      </c>
      <c r="D55" s="31">
        <v>45736</v>
      </c>
    </row>
    <row r="56" spans="2:4" x14ac:dyDescent="0.2">
      <c r="B56" s="20">
        <v>5.5</v>
      </c>
      <c r="D56" s="31">
        <v>45737</v>
      </c>
    </row>
    <row r="57" spans="2:4" x14ac:dyDescent="0.2">
      <c r="B57" s="20">
        <v>5.6</v>
      </c>
      <c r="D57" s="31">
        <v>45738</v>
      </c>
    </row>
    <row r="58" spans="2:4" x14ac:dyDescent="0.2">
      <c r="B58" s="20">
        <v>5.7</v>
      </c>
      <c r="D58" s="31">
        <v>45739</v>
      </c>
    </row>
    <row r="59" spans="2:4" x14ac:dyDescent="0.2">
      <c r="B59" s="20">
        <v>5.8</v>
      </c>
      <c r="D59" s="31">
        <v>45740</v>
      </c>
    </row>
    <row r="60" spans="2:4" x14ac:dyDescent="0.2">
      <c r="B60" s="20">
        <v>5.9</v>
      </c>
      <c r="D60" s="31">
        <v>45741</v>
      </c>
    </row>
    <row r="61" spans="2:4" x14ac:dyDescent="0.2">
      <c r="B61" s="20">
        <v>6</v>
      </c>
      <c r="D61" s="31">
        <v>45742</v>
      </c>
    </row>
    <row r="62" spans="2:4" x14ac:dyDescent="0.2">
      <c r="B62" s="20">
        <v>6.1</v>
      </c>
      <c r="D62" s="31">
        <v>45743</v>
      </c>
    </row>
    <row r="63" spans="2:4" x14ac:dyDescent="0.2">
      <c r="B63" s="20">
        <v>6.2</v>
      </c>
      <c r="D63" s="31">
        <v>45744</v>
      </c>
    </row>
    <row r="64" spans="2:4" x14ac:dyDescent="0.2">
      <c r="B64" s="20">
        <v>6.3</v>
      </c>
      <c r="D64" s="31">
        <v>45745</v>
      </c>
    </row>
    <row r="65" spans="2:4" x14ac:dyDescent="0.2">
      <c r="B65" s="20">
        <v>6.4</v>
      </c>
      <c r="D65" s="31">
        <v>45746</v>
      </c>
    </row>
    <row r="66" spans="2:4" x14ac:dyDescent="0.2">
      <c r="B66" s="20">
        <v>6.5</v>
      </c>
      <c r="D66" s="31">
        <v>45747</v>
      </c>
    </row>
    <row r="67" spans="2:4" x14ac:dyDescent="0.2">
      <c r="B67" s="20">
        <v>6.6</v>
      </c>
      <c r="D67" s="31">
        <v>45748</v>
      </c>
    </row>
    <row r="68" spans="2:4" x14ac:dyDescent="0.2">
      <c r="B68" s="20">
        <v>6.7</v>
      </c>
      <c r="D68" s="31">
        <v>45749</v>
      </c>
    </row>
    <row r="69" spans="2:4" x14ac:dyDescent="0.2">
      <c r="B69" s="20">
        <v>6.8</v>
      </c>
      <c r="D69" s="31">
        <v>45750</v>
      </c>
    </row>
    <row r="70" spans="2:4" x14ac:dyDescent="0.2">
      <c r="B70" s="20">
        <v>6.9</v>
      </c>
      <c r="D70" s="31">
        <v>45751</v>
      </c>
    </row>
    <row r="71" spans="2:4" x14ac:dyDescent="0.2">
      <c r="B71" s="20">
        <v>7</v>
      </c>
      <c r="D71" s="31">
        <v>45752</v>
      </c>
    </row>
    <row r="72" spans="2:4" x14ac:dyDescent="0.2">
      <c r="B72" s="20">
        <v>7.1</v>
      </c>
      <c r="D72" s="31">
        <v>45753</v>
      </c>
    </row>
    <row r="73" spans="2:4" x14ac:dyDescent="0.2">
      <c r="B73" s="20">
        <v>7.2</v>
      </c>
      <c r="D73" s="31">
        <v>45754</v>
      </c>
    </row>
    <row r="74" spans="2:4" x14ac:dyDescent="0.2">
      <c r="B74" s="20">
        <v>7.3</v>
      </c>
      <c r="D74" s="31">
        <v>45755</v>
      </c>
    </row>
    <row r="75" spans="2:4" x14ac:dyDescent="0.2">
      <c r="B75" s="20">
        <v>7.4</v>
      </c>
      <c r="D75" s="31">
        <v>45756</v>
      </c>
    </row>
    <row r="76" spans="2:4" x14ac:dyDescent="0.2">
      <c r="B76" s="20">
        <v>7.5</v>
      </c>
      <c r="D76" s="31">
        <v>45757</v>
      </c>
    </row>
    <row r="77" spans="2:4" x14ac:dyDescent="0.2">
      <c r="B77" s="20">
        <v>7.6</v>
      </c>
      <c r="D77" s="31">
        <v>45758</v>
      </c>
    </row>
    <row r="78" spans="2:4" x14ac:dyDescent="0.2">
      <c r="B78" s="20">
        <v>7.7</v>
      </c>
      <c r="D78" s="31">
        <v>45759</v>
      </c>
    </row>
    <row r="79" spans="2:4" x14ac:dyDescent="0.2">
      <c r="B79" s="20">
        <v>7.8</v>
      </c>
      <c r="D79" s="31">
        <v>45760</v>
      </c>
    </row>
    <row r="80" spans="2:4" x14ac:dyDescent="0.2">
      <c r="B80" s="20">
        <v>7.9</v>
      </c>
      <c r="D80" s="31">
        <v>45761</v>
      </c>
    </row>
    <row r="81" spans="2:4" x14ac:dyDescent="0.2">
      <c r="B81" s="20">
        <v>8</v>
      </c>
      <c r="D81" s="31">
        <v>45762</v>
      </c>
    </row>
    <row r="82" spans="2:4" x14ac:dyDescent="0.2">
      <c r="B82" s="20">
        <v>8.1</v>
      </c>
      <c r="D82" s="31">
        <v>45763</v>
      </c>
    </row>
    <row r="83" spans="2:4" x14ac:dyDescent="0.2">
      <c r="B83" s="20">
        <v>8.1999999999999993</v>
      </c>
      <c r="D83" s="31">
        <v>45764</v>
      </c>
    </row>
    <row r="84" spans="2:4" x14ac:dyDescent="0.2">
      <c r="B84" s="20">
        <v>8.3000000000000007</v>
      </c>
      <c r="D84" s="31">
        <v>45765</v>
      </c>
    </row>
    <row r="85" spans="2:4" x14ac:dyDescent="0.2">
      <c r="B85" s="20">
        <v>8.4</v>
      </c>
      <c r="D85" s="31">
        <v>45766</v>
      </c>
    </row>
    <row r="86" spans="2:4" x14ac:dyDescent="0.2">
      <c r="B86" s="20">
        <v>8.5</v>
      </c>
      <c r="D86" s="31">
        <v>45767</v>
      </c>
    </row>
    <row r="87" spans="2:4" x14ac:dyDescent="0.2">
      <c r="B87" s="20">
        <v>8.6</v>
      </c>
      <c r="D87" s="31">
        <v>45768</v>
      </c>
    </row>
    <row r="88" spans="2:4" x14ac:dyDescent="0.2">
      <c r="B88" s="20">
        <v>8.6999999999999993</v>
      </c>
      <c r="D88" s="31">
        <v>45769</v>
      </c>
    </row>
    <row r="89" spans="2:4" x14ac:dyDescent="0.2">
      <c r="B89" s="20">
        <v>8.8000000000000007</v>
      </c>
      <c r="D89" s="31">
        <v>45770</v>
      </c>
    </row>
    <row r="90" spans="2:4" x14ac:dyDescent="0.2">
      <c r="B90" s="20">
        <v>8.9</v>
      </c>
      <c r="D90" s="31">
        <v>45771</v>
      </c>
    </row>
    <row r="91" spans="2:4" x14ac:dyDescent="0.2">
      <c r="B91" s="20">
        <v>9</v>
      </c>
      <c r="D91" s="31">
        <v>45772</v>
      </c>
    </row>
    <row r="92" spans="2:4" x14ac:dyDescent="0.2">
      <c r="B92" s="20">
        <v>9.1</v>
      </c>
      <c r="D92" s="31">
        <v>45773</v>
      </c>
    </row>
    <row r="93" spans="2:4" x14ac:dyDescent="0.2">
      <c r="B93" s="20">
        <v>9.1999999999999993</v>
      </c>
      <c r="D93" s="31">
        <v>45774</v>
      </c>
    </row>
    <row r="94" spans="2:4" x14ac:dyDescent="0.2">
      <c r="B94" s="20">
        <v>9.3000000000000007</v>
      </c>
      <c r="D94" s="31">
        <v>45775</v>
      </c>
    </row>
    <row r="95" spans="2:4" x14ac:dyDescent="0.2">
      <c r="B95" s="20">
        <v>9.4</v>
      </c>
      <c r="D95" s="31">
        <v>45776</v>
      </c>
    </row>
    <row r="96" spans="2:4" x14ac:dyDescent="0.2">
      <c r="B96" s="20">
        <v>9.5</v>
      </c>
      <c r="D96" s="31">
        <v>45777</v>
      </c>
    </row>
    <row r="97" spans="2:2" x14ac:dyDescent="0.2">
      <c r="B97" s="20">
        <v>9.6</v>
      </c>
    </row>
    <row r="98" spans="2:2" x14ac:dyDescent="0.2">
      <c r="B98" s="20">
        <v>9.6999999999999993</v>
      </c>
    </row>
    <row r="99" spans="2:2" x14ac:dyDescent="0.2">
      <c r="B99" s="20">
        <v>9.8000000000000007</v>
      </c>
    </row>
    <row r="100" spans="2:2" x14ac:dyDescent="0.2">
      <c r="B100" s="20">
        <v>9.9</v>
      </c>
    </row>
    <row r="101" spans="2:2" x14ac:dyDescent="0.2">
      <c r="B101" s="20">
        <v>10</v>
      </c>
    </row>
  </sheetData>
  <conditionalFormatting sqref="C1:C24">
    <cfRule type="expression" dxfId="1" priority="1">
      <formula>$B1&lt;&gt;OR(PDP,BES)</formula>
    </cfRule>
    <cfRule type="expression" dxfId="0" priority="2">
      <formula>$B1="PFP"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98c3651-2320-4920-a81d-baad65de77d3" xsi:nil="true"/>
    <lcf76f155ced4ddcb4097134ff3c332f xmlns="cb577c89-241a-4dd6-8c77-1faea3b8660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40D8F7A7575D4BACE6D8DC8CE2699D" ma:contentTypeVersion="11" ma:contentTypeDescription="Creare un nuovo documento." ma:contentTypeScope="" ma:versionID="7bd0d3821f30cec562649af6727d5044">
  <xsd:schema xmlns:xsd="http://www.w3.org/2001/XMLSchema" xmlns:xs="http://www.w3.org/2001/XMLSchema" xmlns:p="http://schemas.microsoft.com/office/2006/metadata/properties" xmlns:ns2="cb577c89-241a-4dd6-8c77-1faea3b86602" xmlns:ns3="b98c3651-2320-4920-a81d-baad65de77d3" targetNamespace="http://schemas.microsoft.com/office/2006/metadata/properties" ma:root="true" ma:fieldsID="ce9dba49ee2a04c2b3827884fb94a204" ns2:_="" ns3:_="">
    <xsd:import namespace="cb577c89-241a-4dd6-8c77-1faea3b86602"/>
    <xsd:import namespace="b98c3651-2320-4920-a81d-baad65de77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77c89-241a-4dd6-8c77-1faea3b866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7487c1eb-2059-4b31-bca2-8eec0f7667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c3651-2320-4920-a81d-baad65de77d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a466596-3638-4f81-ace4-5a3b9f20459c}" ma:internalName="TaxCatchAll" ma:showField="CatchAllData" ma:web="b98c3651-2320-4920-a81d-baad65de77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743F9B-98B2-46F4-A3B1-3476BE7E5D56}">
  <ds:schemaRefs>
    <ds:schemaRef ds:uri="http://schemas.microsoft.com/office/2006/metadata/properties"/>
    <ds:schemaRef ds:uri="http://schemas.microsoft.com/office/infopath/2007/PartnerControls"/>
    <ds:schemaRef ds:uri="b98c3651-2320-4920-a81d-baad65de77d3"/>
    <ds:schemaRef ds:uri="cb577c89-241a-4dd6-8c77-1faea3b86602"/>
  </ds:schemaRefs>
</ds:datastoreItem>
</file>

<file path=customXml/itemProps2.xml><?xml version="1.0" encoding="utf-8"?>
<ds:datastoreItem xmlns:ds="http://schemas.openxmlformats.org/officeDocument/2006/customXml" ds:itemID="{07E79697-FFED-4792-A241-6074DBB949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577c89-241a-4dd6-8c77-1faea3b86602"/>
    <ds:schemaRef ds:uri="b98c3651-2320-4920-a81d-baad65de77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7C351A-E6D8-4630-8C6B-3FB347BAF7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</vt:lpstr>
      <vt:lpstr>DOCUMENTI (VERDE)</vt:lpstr>
      <vt:lpstr>DOCUMENTI (ROSSO)</vt:lpstr>
      <vt:lpstr>DOCUMENTI(BIANCO)</vt:lpstr>
      <vt:lpstr>EMAIL</vt:lpstr>
      <vt:lpstr>DATI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MONSURRO'</dc:creator>
  <cp:keywords/>
  <dc:description/>
  <cp:lastModifiedBy>STEFANO ORIGGI 5IB_STUDENTI</cp:lastModifiedBy>
  <cp:revision/>
  <cp:lastPrinted>2025-01-30T12:12:15Z</cp:lastPrinted>
  <dcterms:created xsi:type="dcterms:W3CDTF">2015-06-05T18:19:34Z</dcterms:created>
  <dcterms:modified xsi:type="dcterms:W3CDTF">2025-02-01T17:16:25Z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0x010100C240D8F7A7575D4BACE6D8DC8CE2699D</vt:lpwstr>
  </property>
</Properties>
</file>