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aloguia2.sharepoint.com/sites/ProjectesDialguia-Gaia/Documentos compartidos/2023 1 Creu Roja ODS/Bibliografia BBDD/Fons Valencià per la Solidaritat/"/>
    </mc:Choice>
  </mc:AlternateContent>
  <xr:revisionPtr revIDLastSave="0" documentId="8_{9CA3D915-FD2D-48E6-BE1B-6D5117C89AE5}" xr6:coauthVersionLast="47" xr6:coauthVersionMax="47" xr10:uidLastSave="{00000000-0000-0000-0000-000000000000}"/>
  <bookViews>
    <workbookView xWindow="28680" yWindow="-120" windowWidth="29040" windowHeight="15720" xr2:uid="{D19A30FE-FD1C-48B3-B7F7-11A9D09DE738}"/>
  </bookViews>
  <sheets>
    <sheet name="Presupuestos soci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5" i="1" l="1"/>
  <c r="K124" i="1"/>
  <c r="J124" i="1"/>
  <c r="I124" i="1"/>
  <c r="K123" i="1"/>
  <c r="J123" i="1"/>
  <c r="I123" i="1"/>
  <c r="K122" i="1"/>
  <c r="J122" i="1"/>
  <c r="I122" i="1"/>
  <c r="K121" i="1"/>
  <c r="I121" i="1"/>
  <c r="K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K114" i="1"/>
  <c r="J114" i="1"/>
  <c r="I114" i="1"/>
  <c r="K113" i="1"/>
  <c r="J113" i="1"/>
  <c r="I113" i="1"/>
  <c r="J112" i="1"/>
  <c r="K111" i="1"/>
  <c r="J111" i="1"/>
  <c r="I111" i="1"/>
  <c r="K110" i="1"/>
  <c r="J110" i="1"/>
  <c r="I110" i="1"/>
  <c r="K109" i="1"/>
  <c r="J109" i="1"/>
  <c r="I109" i="1"/>
  <c r="K108" i="1"/>
  <c r="J108" i="1"/>
  <c r="K107" i="1"/>
  <c r="J107" i="1"/>
  <c r="I107" i="1"/>
  <c r="K106" i="1"/>
  <c r="J106" i="1"/>
  <c r="I106" i="1"/>
  <c r="K105" i="1"/>
  <c r="J105" i="1"/>
  <c r="K104" i="1"/>
  <c r="J104" i="1"/>
  <c r="I104" i="1"/>
  <c r="K103" i="1"/>
  <c r="J103" i="1"/>
  <c r="I103" i="1"/>
  <c r="K102" i="1"/>
  <c r="K101" i="1"/>
  <c r="J101" i="1"/>
  <c r="I101" i="1"/>
  <c r="K100" i="1"/>
  <c r="J100" i="1"/>
  <c r="I100" i="1"/>
  <c r="K99" i="1"/>
  <c r="J99" i="1"/>
  <c r="I99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I71" i="1"/>
  <c r="K70" i="1"/>
  <c r="J70" i="1"/>
  <c r="I70" i="1"/>
  <c r="K68" i="1"/>
  <c r="J68" i="1"/>
  <c r="I68" i="1"/>
  <c r="K67" i="1"/>
  <c r="J67" i="1"/>
  <c r="I67" i="1"/>
  <c r="K66" i="1"/>
  <c r="J66" i="1"/>
  <c r="K65" i="1"/>
  <c r="J65" i="1"/>
  <c r="I65" i="1"/>
  <c r="K64" i="1"/>
  <c r="J64" i="1"/>
  <c r="I64" i="1"/>
  <c r="K63" i="1"/>
  <c r="K62" i="1"/>
  <c r="K61" i="1"/>
  <c r="J61" i="1"/>
  <c r="I61" i="1"/>
  <c r="K60" i="1"/>
  <c r="J60" i="1"/>
  <c r="I60" i="1"/>
  <c r="K59" i="1"/>
  <c r="J59" i="1"/>
  <c r="K58" i="1"/>
  <c r="J58" i="1"/>
  <c r="I58" i="1"/>
  <c r="K57" i="1"/>
  <c r="J57" i="1"/>
  <c r="I57" i="1"/>
  <c r="K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K35" i="1"/>
  <c r="J35" i="1"/>
  <c r="K34" i="1"/>
  <c r="J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K26" i="1"/>
  <c r="J26" i="1"/>
  <c r="I26" i="1"/>
  <c r="K25" i="1"/>
  <c r="J25" i="1"/>
  <c r="I25" i="1"/>
  <c r="K24" i="1"/>
  <c r="J24" i="1"/>
  <c r="I24" i="1"/>
  <c r="K22" i="1"/>
  <c r="J22" i="1"/>
  <c r="I22" i="1"/>
  <c r="K21" i="1"/>
  <c r="J21" i="1"/>
  <c r="I21" i="1"/>
  <c r="K20" i="1"/>
  <c r="J20" i="1"/>
  <c r="I20" i="1"/>
  <c r="K19" i="1"/>
  <c r="J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K6" i="1"/>
  <c r="J6" i="1"/>
  <c r="I6" i="1"/>
  <c r="K5" i="1"/>
  <c r="J5" i="1"/>
  <c r="K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<sst xmlns="http://schemas.openxmlformats.org/spreadsheetml/2006/main" count="257" uniqueCount="138">
  <si>
    <t>Nombre</t>
  </si>
  <si>
    <t>habitantes</t>
  </si>
  <si>
    <t>Presupuesto total2019</t>
  </si>
  <si>
    <t>Presupuesto total2020</t>
  </si>
  <si>
    <t>presupuesto total2021</t>
  </si>
  <si>
    <t>coop 2019</t>
  </si>
  <si>
    <t>coop 2020</t>
  </si>
  <si>
    <t>coop 2021</t>
  </si>
  <si>
    <t>% gasto 2019</t>
  </si>
  <si>
    <t>% gasto 2020</t>
  </si>
  <si>
    <t>% gasto 2021</t>
  </si>
  <si>
    <t>Agost</t>
  </si>
  <si>
    <t>menos 5</t>
  </si>
  <si>
    <t>Agullent</t>
  </si>
  <si>
    <t>Aielo de Malferit</t>
  </si>
  <si>
    <t>Alaquàs</t>
  </si>
  <si>
    <t>entre 20 y 50</t>
  </si>
  <si>
    <t>Albaida</t>
  </si>
  <si>
    <t>entre 5 y 20</t>
  </si>
  <si>
    <t>Albal</t>
  </si>
  <si>
    <t>Albalat dels Tarongers</t>
  </si>
  <si>
    <t>Alcalalí</t>
  </si>
  <si>
    <t>Alcàntera de Xúquer</t>
  </si>
  <si>
    <t>Alcàsser</t>
  </si>
  <si>
    <t>Alcúdia de Crespins, l'</t>
  </si>
  <si>
    <t>Alcúdia, l'</t>
  </si>
  <si>
    <t>Alfafara</t>
  </si>
  <si>
    <t>Alfarrasí</t>
  </si>
  <si>
    <t>Alfàs del Pi, l'</t>
  </si>
  <si>
    <t>Algemesí</t>
  </si>
  <si>
    <t>Alginet</t>
  </si>
  <si>
    <t>Almenara</t>
  </si>
  <si>
    <t>Almoines</t>
  </si>
  <si>
    <t>Almussafes</t>
  </si>
  <si>
    <t>Alqueria de la Comtessa, l'</t>
  </si>
  <si>
    <t>Altea</t>
  </si>
  <si>
    <t>Antella</t>
  </si>
  <si>
    <t>Atzeneta d'Albaida</t>
  </si>
  <si>
    <t>Barxeta</t>
  </si>
  <si>
    <t>Bellús</t>
  </si>
  <si>
    <t>Benassal</t>
  </si>
  <si>
    <t>Beneixama</t>
  </si>
  <si>
    <t>Beniarjó</t>
  </si>
  <si>
    <t>Beniatjar</t>
  </si>
  <si>
    <t>Benifaió</t>
  </si>
  <si>
    <t>Benifairó de la Valldigna</t>
  </si>
  <si>
    <t>Benifairó dels Valls</t>
  </si>
  <si>
    <t>Benigànim</t>
  </si>
  <si>
    <t>Benigembla</t>
  </si>
  <si>
    <t>Benissa</t>
  </si>
  <si>
    <t>Betxí</t>
  </si>
  <si>
    <t>Biar</t>
  </si>
  <si>
    <t>Bocairent</t>
  </si>
  <si>
    <t>Bufali</t>
  </si>
  <si>
    <t>Burjassot</t>
  </si>
  <si>
    <t>Campello, el</t>
  </si>
  <si>
    <t>Canals</t>
  </si>
  <si>
    <t>Carrícola</t>
  </si>
  <si>
    <t>Castelló de la Plana</t>
  </si>
  <si>
    <t>más 50</t>
  </si>
  <si>
    <t>Castelló de Rugat</t>
  </si>
  <si>
    <t>Catarroja</t>
  </si>
  <si>
    <t>Cerdà</t>
  </si>
  <si>
    <t>Chella</t>
  </si>
  <si>
    <t>Corbera</t>
  </si>
  <si>
    <t>Elx/Elche</t>
  </si>
  <si>
    <t>Enguera</t>
  </si>
  <si>
    <t>Estivella</t>
  </si>
  <si>
    <t>Faura</t>
  </si>
  <si>
    <t>Favara</t>
  </si>
  <si>
    <t>Foios</t>
  </si>
  <si>
    <t>Font de la Figuera, la</t>
  </si>
  <si>
    <t>Fontanars dels Alforins</t>
  </si>
  <si>
    <t>Gandia</t>
  </si>
  <si>
    <t>Genovés, el</t>
  </si>
  <si>
    <t>Gilet</t>
  </si>
  <si>
    <t>Llíria</t>
  </si>
  <si>
    <t>Llosa de Ranes, la</t>
  </si>
  <si>
    <t>Llutxent</t>
  </si>
  <si>
    <t>Massamagrell</t>
  </si>
  <si>
    <t>Massanassa</t>
  </si>
  <si>
    <t>Mislata</t>
  </si>
  <si>
    <t>Moixent/Mogente</t>
  </si>
  <si>
    <t>Moncada</t>
  </si>
  <si>
    <t>Montaverner</t>
  </si>
  <si>
    <t>Montesa</t>
  </si>
  <si>
    <t>Morella</t>
  </si>
  <si>
    <t>Muro de Alcoy</t>
  </si>
  <si>
    <t>Novetlè/Novelé</t>
  </si>
  <si>
    <t>Nules</t>
  </si>
  <si>
    <t>Olleria, l'</t>
  </si>
  <si>
    <t>Onda</t>
  </si>
  <si>
    <t>Ontinyent</t>
  </si>
  <si>
    <t>Orba</t>
  </si>
  <si>
    <t>Otos</t>
  </si>
  <si>
    <t>Paiporta</t>
  </si>
  <si>
    <t>Palmera</t>
  </si>
  <si>
    <t>Palomar, el</t>
  </si>
  <si>
    <t>Pedreguer</t>
  </si>
  <si>
    <t>Pego</t>
  </si>
  <si>
    <t>Picanya</t>
  </si>
  <si>
    <t>Picassent</t>
  </si>
  <si>
    <t>Piles</t>
  </si>
  <si>
    <t>Pobla de Farnals, la</t>
  </si>
  <si>
    <t>Pobla de Vallbona, la</t>
  </si>
  <si>
    <t>Pobla del Duc, la</t>
  </si>
  <si>
    <t>Poblets, els</t>
  </si>
  <si>
    <t>Polinyà de Xúquer</t>
  </si>
  <si>
    <t>Potries</t>
  </si>
  <si>
    <t>Puig de Santa Maria, el</t>
  </si>
  <si>
    <t>Quart de Poblet</t>
  </si>
  <si>
    <t>Quartell</t>
  </si>
  <si>
    <t>Quatretonda</t>
  </si>
  <si>
    <t>Rafal</t>
  </si>
  <si>
    <t>Rafelcofer</t>
  </si>
  <si>
    <t>Ráfol de Salem</t>
  </si>
  <si>
    <t>Rocafort</t>
  </si>
  <si>
    <t>Ròtova</t>
  </si>
  <si>
    <t>Sagunt/Sagunto</t>
  </si>
  <si>
    <t>Salem</t>
  </si>
  <si>
    <t>Sant Joan d'Alacant</t>
  </si>
  <si>
    <t>Sant Mateu</t>
  </si>
  <si>
    <t>Simat de la Valldigna</t>
  </si>
  <si>
    <t>Sueca</t>
  </si>
  <si>
    <t>Sumacàrcer</t>
  </si>
  <si>
    <t>Teresa</t>
  </si>
  <si>
    <t>Teulada</t>
  </si>
  <si>
    <t>Torrent</t>
  </si>
  <si>
    <t>Torres Torres</t>
  </si>
  <si>
    <t>València</t>
  </si>
  <si>
    <t>Vallada</t>
  </si>
  <si>
    <t>Vila-real</t>
  </si>
  <si>
    <t>Villanueva de Castellón</t>
  </si>
  <si>
    <t>Vinalesa</t>
  </si>
  <si>
    <t>Xaló</t>
  </si>
  <si>
    <t>Xàtiva</t>
  </si>
  <si>
    <t>Xeresa</t>
  </si>
  <si>
    <t>Xixona/Jijona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</si>
</sst>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5" fontId="0" fillId="0" borderId="1" xfId="0" applyNumberFormat="1" applyBorder="1" applyAlignment="1">
      <alignment horizontal="right" vertical="center" wrapText="1"/>
    </xf>
  </cellXfs>
  <cellStyles count="1">
    <cellStyle name="Normal" xfId="0" builtinId="0"/>
  </cellStyles>
  <dxfs count="15">
    <dxf>
      <numFmt numFmtId="14" formatCode="0.00%"/>
      <alignment horizontal="right" vertical="center" textRotation="0" indent="0" justifyLastLine="0" shrinkToFit="0" readingOrder="0"/>
    </dxf>
    <dxf>
      <numFmt numFmtId="14" formatCode="0.00%"/>
      <alignment horizontal="right" vertical="center" textRotation="0" indent="0" justifyLastLine="0" shrinkToFit="0" readingOrder="0"/>
    </dxf>
    <dxf>
      <numFmt numFmtId="14" formatCode="0.00%"/>
      <alignment horizontal="right" vertical="center" textRotation="0" indent="0" justifyLastLine="0" shrinkToFit="0" readingOrder="0"/>
    </dxf>
    <dxf>
      <numFmt numFmtId="164" formatCode="#,##0.00\ &quot;€&quot;"/>
      <alignment horizontal="right" vertical="center" textRotation="0" indent="0" justifyLastLine="0" shrinkToFit="0" readingOrder="0"/>
    </dxf>
    <dxf>
      <numFmt numFmtId="164" formatCode="#,##0.00\ &quot;€&quot;"/>
      <alignment horizontal="right" vertical="center" textRotation="0" indent="0" justifyLastLine="0" shrinkToFit="0" readingOrder="0"/>
    </dxf>
    <dxf>
      <numFmt numFmtId="164" formatCode="#,##0.00\ &quot;€&quot;"/>
      <alignment horizontal="right" vertical="center" textRotation="0" indent="0" justifyLastLine="0" shrinkToFit="0" readingOrder="0"/>
    </dxf>
    <dxf>
      <numFmt numFmtId="164" formatCode="#,##0.00\ &quot;€&quot;"/>
      <alignment horizontal="right" vertical="center" textRotation="0" indent="0" justifyLastLine="0" shrinkToFit="0" readingOrder="0"/>
    </dxf>
    <dxf>
      <numFmt numFmtId="164" formatCode="#,##0.00\ &quot;€&quot;"/>
      <alignment horizontal="right" vertical="center" textRotation="0" indent="0" justifyLastLine="0" shrinkToFit="0" readingOrder="0"/>
    </dxf>
    <dxf>
      <numFmt numFmtId="164" formatCode="#,##0.00\ &quot;€&quot;"/>
      <alignment horizontal="right" vertical="center" textRotation="0" indent="0" justifyLastLine="0" shrinkToFit="0" readingOrder="0"/>
    </dxf>
    <dxf>
      <numFmt numFmtId="166" formatCode="#,000%"/>
      <alignment horizontal="right" vertical="center" textRotation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F46F6-F4B9-433D-8A69-E7BF5FE9A93A}" name="Tabla1" displayName="Tabla1" ref="A1:B1048152" totalsRowShown="0" headerRowDxfId="14" dataDxfId="13">
  <autoFilter ref="A1:B1048152" xr:uid="{0F6580AF-E7F7-4E47-BEBF-928A99413B74}"/>
  <sortState xmlns:xlrd2="http://schemas.microsoft.com/office/spreadsheetml/2017/richdata2" ref="A2:B1048152">
    <sortCondition ref="A1:A1048152"/>
  </sortState>
  <tableColumns count="2">
    <tableColumn id="1" xr3:uid="{250E67E7-D9B1-40D9-8486-9169A27C00E4}" name="Nombre" dataDxfId="12"/>
    <tableColumn id="6" xr3:uid="{D5FC796F-F556-498C-A48A-15DC2A620099}" name="habitantes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9DA94-5379-4EB1-BF2E-B7864A6A0BB1}" name="Tabla3" displayName="Tabla3" ref="C1:K1048576" totalsRowShown="0" headerRowDxfId="10" dataDxfId="9">
  <autoFilter ref="C1:K1048576" xr:uid="{18843DB7-F15D-4271-BC32-4153A240E682}"/>
  <tableColumns count="9">
    <tableColumn id="1" xr3:uid="{328943D0-58C8-4DF4-9E6A-F07EE27C7D04}" name="Presupuesto total2019" dataDxfId="8"/>
    <tableColumn id="2" xr3:uid="{4516F957-204A-4CC6-9525-3EBF4109DCF4}" name="Presupuesto total2020" dataDxfId="7"/>
    <tableColumn id="3" xr3:uid="{628A528F-58BD-469A-A732-04CBAA37A94D}" name="presupuesto total2021" dataDxfId="6"/>
    <tableColumn id="4" xr3:uid="{1BB36924-533E-4906-BB0C-3B345416E44E}" name="coop 2019" dataDxfId="5"/>
    <tableColumn id="5" xr3:uid="{AA724443-C4C0-4E0C-A13E-C15D7E757254}" name="coop 2020" dataDxfId="4"/>
    <tableColumn id="6" xr3:uid="{B6DC6F84-53BE-44F9-BFC4-B77FBA2D480D}" name="coop 2021" dataDxfId="3"/>
    <tableColumn id="7" xr3:uid="{C3F49996-E2D7-41A1-ADE7-BC7CF6512881}" name="% gasto 2019" dataDxfId="2"/>
    <tableColumn id="8" xr3:uid="{D6E61FDF-561C-4D00-9951-FE181D55FDF6}" name="% gasto 2020" dataDxfId="1"/>
    <tableColumn id="9" xr3:uid="{CE57CD38-770D-4EDE-96F3-0507E807C316}" name="% gasto 202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6A1A-5076-4696-8A6D-2B321F5516C6}">
  <dimension ref="A1:K125"/>
  <sheetViews>
    <sheetView tabSelected="1" workbookViewId="0">
      <selection activeCell="E1" sqref="E1"/>
    </sheetView>
  </sheetViews>
  <sheetFormatPr defaultColWidth="10.85546875" defaultRowHeight="14.45"/>
  <cols>
    <col min="1" max="1" width="17.140625" style="4" customWidth="1"/>
    <col min="2" max="2" width="17.140625" style="1" customWidth="1"/>
    <col min="3" max="3" width="23.140625" style="6" customWidth="1"/>
    <col min="4" max="4" width="20.5703125" style="6" customWidth="1"/>
    <col min="5" max="5" width="21.28515625" style="6" customWidth="1"/>
    <col min="6" max="6" width="16.85546875" style="6" customWidth="1"/>
    <col min="7" max="8" width="13.5703125" style="6" customWidth="1"/>
    <col min="9" max="11" width="13.7109375" style="7" customWidth="1"/>
    <col min="12" max="16384" width="10.85546875" style="8"/>
  </cols>
  <sheetData>
    <row r="1" spans="1:11" s="1" customForma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5" t="s">
        <v>12</v>
      </c>
      <c r="C2" s="6">
        <v>2650441.06</v>
      </c>
      <c r="D2" s="6">
        <v>2510180.16</v>
      </c>
      <c r="E2" s="6">
        <v>2632174.31</v>
      </c>
      <c r="F2" s="6">
        <v>3570</v>
      </c>
      <c r="G2" s="6">
        <v>3570</v>
      </c>
      <c r="H2" s="6">
        <v>3570</v>
      </c>
      <c r="I2" s="7">
        <f t="shared" ref="I2:K3" si="0">F2/C2</f>
        <v>1.3469456287399954E-3</v>
      </c>
      <c r="J2" s="7">
        <f t="shared" si="0"/>
        <v>1.4222086752530144E-3</v>
      </c>
      <c r="K2" s="7">
        <f t="shared" si="0"/>
        <v>1.3562931552204079E-3</v>
      </c>
    </row>
    <row r="3" spans="1:11">
      <c r="A3" s="4" t="s">
        <v>13</v>
      </c>
      <c r="B3" s="5" t="s">
        <v>12</v>
      </c>
      <c r="C3" s="6">
        <v>1201155</v>
      </c>
      <c r="D3" s="6">
        <v>1204456</v>
      </c>
      <c r="E3" s="6">
        <v>1199060</v>
      </c>
      <c r="F3" s="6">
        <v>2204</v>
      </c>
      <c r="G3" s="6">
        <v>2204</v>
      </c>
      <c r="H3" s="6">
        <v>2204</v>
      </c>
      <c r="I3" s="7">
        <f t="shared" si="0"/>
        <v>1.8349005748633607E-3</v>
      </c>
      <c r="J3" s="7">
        <f t="shared" si="0"/>
        <v>1.8298717429279276E-3</v>
      </c>
      <c r="K3" s="7">
        <f t="shared" si="0"/>
        <v>1.838106516771471E-3</v>
      </c>
    </row>
    <row r="4" spans="1:11">
      <c r="A4" s="4" t="s">
        <v>14</v>
      </c>
      <c r="B4" s="1" t="s">
        <v>12</v>
      </c>
      <c r="C4" s="6">
        <v>2236818</v>
      </c>
      <c r="D4" s="6">
        <v>2181378</v>
      </c>
      <c r="E4" s="6">
        <v>2101829</v>
      </c>
      <c r="H4" s="6">
        <v>3400</v>
      </c>
      <c r="K4" s="7">
        <f>H4/E4</f>
        <v>1.6176387327418167E-3</v>
      </c>
    </row>
    <row r="5" spans="1:11">
      <c r="A5" s="4" t="s">
        <v>15</v>
      </c>
      <c r="B5" s="5" t="s">
        <v>16</v>
      </c>
      <c r="C5" s="6">
        <v>14020000</v>
      </c>
      <c r="D5" s="6">
        <v>12829135</v>
      </c>
      <c r="E5" s="6">
        <v>12281960</v>
      </c>
      <c r="F5" s="6">
        <v>200</v>
      </c>
      <c r="G5" s="6">
        <v>4000</v>
      </c>
      <c r="H5" s="6">
        <v>4200</v>
      </c>
      <c r="J5" s="7">
        <f>G5/D5</f>
        <v>3.1179031166169818E-4</v>
      </c>
      <c r="K5" s="7">
        <f>H5/E5</f>
        <v>3.419649632469085E-4</v>
      </c>
    </row>
    <row r="6" spans="1:11">
      <c r="A6" s="4" t="s">
        <v>17</v>
      </c>
      <c r="B6" s="5" t="s">
        <v>18</v>
      </c>
      <c r="C6" s="6">
        <v>3677923.63</v>
      </c>
      <c r="D6" s="6">
        <v>3476705.4</v>
      </c>
      <c r="E6" s="6">
        <v>3495608.4</v>
      </c>
      <c r="F6" s="6">
        <v>500</v>
      </c>
      <c r="G6" s="6">
        <v>500</v>
      </c>
      <c r="H6" s="6">
        <v>500</v>
      </c>
      <c r="I6" s="7">
        <f>F6/C6</f>
        <v>1.3594627031448175E-4</v>
      </c>
      <c r="J6" s="7">
        <f>G6/D6</f>
        <v>1.4381431340141734E-4</v>
      </c>
      <c r="K6" s="7">
        <f>H6/E6</f>
        <v>1.4303661703067198E-4</v>
      </c>
    </row>
    <row r="7" spans="1:11">
      <c r="A7" s="4" t="s">
        <v>19</v>
      </c>
      <c r="B7" s="5" t="s">
        <v>18</v>
      </c>
      <c r="C7" s="6">
        <v>6551941.0699999994</v>
      </c>
      <c r="D7" s="6">
        <v>6372858.7300000004</v>
      </c>
      <c r="E7" s="6">
        <v>6662465.2000000002</v>
      </c>
    </row>
    <row r="8" spans="1:11">
      <c r="A8" s="4" t="s">
        <v>20</v>
      </c>
      <c r="B8" s="5" t="s">
        <v>12</v>
      </c>
      <c r="C8" s="6">
        <v>699355.16</v>
      </c>
      <c r="D8" s="6">
        <v>678095.16</v>
      </c>
      <c r="E8" s="6">
        <v>644895.16</v>
      </c>
      <c r="H8" s="6">
        <v>1000</v>
      </c>
      <c r="K8" s="7">
        <f t="shared" ref="K8:K22" si="1">H8/E8</f>
        <v>1.550639641953585E-3</v>
      </c>
    </row>
    <row r="9" spans="1:11">
      <c r="A9" s="4" t="s">
        <v>21</v>
      </c>
      <c r="B9" s="5" t="s">
        <v>12</v>
      </c>
      <c r="C9" s="6">
        <v>609700</v>
      </c>
      <c r="D9" s="6">
        <v>555337</v>
      </c>
      <c r="E9" s="6">
        <v>570999</v>
      </c>
      <c r="F9" s="6">
        <v>1350</v>
      </c>
      <c r="G9" s="6">
        <v>1350</v>
      </c>
      <c r="H9" s="6">
        <v>1350</v>
      </c>
      <c r="I9" s="7">
        <f t="shared" ref="I9:J18" si="2">F9/C9</f>
        <v>2.21420370674102E-3</v>
      </c>
      <c r="J9" s="7">
        <f t="shared" si="2"/>
        <v>2.4309563382234572E-3</v>
      </c>
      <c r="K9" s="7">
        <f t="shared" si="1"/>
        <v>2.3642773454944756E-3</v>
      </c>
    </row>
    <row r="10" spans="1:11">
      <c r="A10" s="4" t="s">
        <v>22</v>
      </c>
      <c r="B10" s="5" t="s">
        <v>12</v>
      </c>
      <c r="C10" s="6">
        <v>484509.36</v>
      </c>
      <c r="D10" s="6">
        <v>484509.36</v>
      </c>
      <c r="E10" s="6">
        <v>464456.26</v>
      </c>
      <c r="F10" s="6">
        <v>1350</v>
      </c>
      <c r="G10" s="6">
        <v>1350</v>
      </c>
      <c r="H10" s="6">
        <v>1350</v>
      </c>
      <c r="I10" s="7">
        <f t="shared" si="2"/>
        <v>2.7863238803064612E-3</v>
      </c>
      <c r="J10" s="7">
        <f t="shared" si="2"/>
        <v>2.7863238803064612E-3</v>
      </c>
      <c r="K10" s="7">
        <f t="shared" si="1"/>
        <v>2.9066246195066895E-3</v>
      </c>
    </row>
    <row r="11" spans="1:11">
      <c r="A11" s="4" t="s">
        <v>23</v>
      </c>
      <c r="B11" s="5" t="s">
        <v>18</v>
      </c>
      <c r="C11" s="6">
        <v>3639157.1</v>
      </c>
      <c r="D11" s="6">
        <v>3877649.95</v>
      </c>
      <c r="E11" s="6">
        <v>4131494.16</v>
      </c>
      <c r="F11" s="6">
        <v>8400</v>
      </c>
      <c r="G11" s="6">
        <v>8400</v>
      </c>
      <c r="H11" s="6">
        <v>8400</v>
      </c>
      <c r="I11" s="7">
        <f t="shared" si="2"/>
        <v>2.3082268143906179E-3</v>
      </c>
      <c r="J11" s="7">
        <f t="shared" si="2"/>
        <v>2.1662605207569082E-3</v>
      </c>
      <c r="K11" s="7">
        <f t="shared" si="1"/>
        <v>2.0331627432337942E-3</v>
      </c>
    </row>
    <row r="12" spans="1:11">
      <c r="A12" s="4" t="s">
        <v>24</v>
      </c>
      <c r="B12" s="5" t="s">
        <v>18</v>
      </c>
      <c r="C12" s="6">
        <v>2373335</v>
      </c>
      <c r="D12" s="6">
        <v>2389950</v>
      </c>
      <c r="E12" s="6">
        <v>2392950</v>
      </c>
      <c r="F12" s="6">
        <v>1500</v>
      </c>
      <c r="G12" s="6">
        <v>1500</v>
      </c>
      <c r="H12" s="6">
        <v>1500</v>
      </c>
      <c r="I12" s="7">
        <f t="shared" si="2"/>
        <v>6.3202202807441854E-4</v>
      </c>
      <c r="J12" s="7">
        <f t="shared" si="2"/>
        <v>6.2762819305843217E-4</v>
      </c>
      <c r="K12" s="7">
        <f t="shared" si="1"/>
        <v>6.2684134645521223E-4</v>
      </c>
    </row>
    <row r="13" spans="1:11">
      <c r="A13" s="4" t="s">
        <v>25</v>
      </c>
      <c r="B13" s="5" t="s">
        <v>18</v>
      </c>
      <c r="C13" s="6">
        <v>6523100</v>
      </c>
      <c r="D13" s="6">
        <v>6641150</v>
      </c>
      <c r="E13" s="6">
        <v>6751600</v>
      </c>
      <c r="F13" s="6">
        <v>10450</v>
      </c>
      <c r="G13" s="6">
        <v>12000</v>
      </c>
      <c r="H13" s="6">
        <v>12000</v>
      </c>
      <c r="I13" s="7">
        <f t="shared" si="2"/>
        <v>1.6019990495316644E-3</v>
      </c>
      <c r="J13" s="7">
        <f t="shared" si="2"/>
        <v>1.8069159708785376E-3</v>
      </c>
      <c r="K13" s="7">
        <f t="shared" si="1"/>
        <v>1.777356478464364E-3</v>
      </c>
    </row>
    <row r="14" spans="1:11">
      <c r="A14" s="4" t="s">
        <v>26</v>
      </c>
      <c r="B14" s="5" t="s">
        <v>12</v>
      </c>
      <c r="C14" s="6">
        <v>210110</v>
      </c>
      <c r="D14" s="6">
        <v>209960</v>
      </c>
      <c r="E14" s="6">
        <v>221455</v>
      </c>
      <c r="F14" s="6">
        <v>500</v>
      </c>
      <c r="G14" s="6">
        <v>500</v>
      </c>
      <c r="H14" s="6">
        <v>500</v>
      </c>
      <c r="I14" s="7">
        <f t="shared" si="2"/>
        <v>2.3797058683546713E-3</v>
      </c>
      <c r="J14" s="7">
        <f t="shared" si="2"/>
        <v>2.3814059820918272E-3</v>
      </c>
      <c r="K14" s="7">
        <f t="shared" si="1"/>
        <v>2.2577950373665078E-3</v>
      </c>
    </row>
    <row r="15" spans="1:11">
      <c r="A15" s="4" t="s">
        <v>27</v>
      </c>
      <c r="B15" s="5" t="s">
        <v>12</v>
      </c>
      <c r="C15" s="6">
        <v>688700</v>
      </c>
      <c r="D15" s="6">
        <v>718600</v>
      </c>
      <c r="E15" s="6">
        <v>666000</v>
      </c>
      <c r="F15" s="6">
        <v>1200</v>
      </c>
      <c r="G15" s="6">
        <v>1225</v>
      </c>
      <c r="H15" s="6">
        <v>1225</v>
      </c>
      <c r="I15" s="7">
        <f t="shared" si="2"/>
        <v>1.7424132423406419E-3</v>
      </c>
      <c r="J15" s="7">
        <f t="shared" si="2"/>
        <v>1.7047035903145003E-3</v>
      </c>
      <c r="K15" s="7">
        <f t="shared" si="1"/>
        <v>1.8393393393393393E-3</v>
      </c>
    </row>
    <row r="16" spans="1:11">
      <c r="A16" s="4" t="s">
        <v>28</v>
      </c>
      <c r="B16" s="5" t="s">
        <v>16</v>
      </c>
      <c r="C16" s="6">
        <v>14509121.949999999</v>
      </c>
      <c r="D16" s="6">
        <v>14804454.609999999</v>
      </c>
      <c r="E16" s="6">
        <v>14962116</v>
      </c>
      <c r="F16" s="6">
        <v>30500</v>
      </c>
      <c r="G16" s="6">
        <v>40500</v>
      </c>
      <c r="H16" s="6">
        <v>40500</v>
      </c>
      <c r="I16" s="7">
        <f t="shared" si="2"/>
        <v>2.1021258285033578E-3</v>
      </c>
      <c r="J16" s="7">
        <f t="shared" si="2"/>
        <v>2.7356630870172933E-3</v>
      </c>
      <c r="K16" s="7">
        <f t="shared" si="1"/>
        <v>2.7068363859764221E-3</v>
      </c>
    </row>
    <row r="17" spans="1:11">
      <c r="A17" s="4" t="s">
        <v>29</v>
      </c>
      <c r="B17" s="5" t="s">
        <v>16</v>
      </c>
      <c r="C17" s="6">
        <v>11271600</v>
      </c>
      <c r="D17" s="6">
        <v>11686385</v>
      </c>
      <c r="E17" s="6">
        <v>11590470</v>
      </c>
      <c r="F17" s="6">
        <v>67000</v>
      </c>
      <c r="G17" s="6">
        <v>67000</v>
      </c>
      <c r="H17" s="6">
        <v>67000</v>
      </c>
      <c r="I17" s="7">
        <f t="shared" si="2"/>
        <v>5.9441428013769122E-3</v>
      </c>
      <c r="J17" s="7">
        <f t="shared" si="2"/>
        <v>5.7331672711450118E-3</v>
      </c>
      <c r="K17" s="7">
        <f t="shared" si="1"/>
        <v>5.7806111400141667E-3</v>
      </c>
    </row>
    <row r="18" spans="1:11">
      <c r="A18" s="4" t="s">
        <v>30</v>
      </c>
      <c r="B18" s="5" t="s">
        <v>18</v>
      </c>
      <c r="C18" s="6">
        <v>5850836</v>
      </c>
      <c r="D18" s="6">
        <v>5995000</v>
      </c>
      <c r="E18" s="6">
        <v>6189000</v>
      </c>
      <c r="F18" s="6">
        <v>6300</v>
      </c>
      <c r="G18" s="6">
        <v>6300</v>
      </c>
      <c r="H18" s="6">
        <v>6300</v>
      </c>
      <c r="I18" s="7">
        <f t="shared" si="2"/>
        <v>1.0767692001621648E-3</v>
      </c>
      <c r="J18" s="7">
        <f t="shared" si="2"/>
        <v>1.0508757297748124E-3</v>
      </c>
      <c r="K18" s="7">
        <f t="shared" si="1"/>
        <v>1.0179350460494427E-3</v>
      </c>
    </row>
    <row r="19" spans="1:11">
      <c r="A19" s="4" t="s">
        <v>31</v>
      </c>
      <c r="B19" s="5" t="s">
        <v>18</v>
      </c>
      <c r="C19" s="6">
        <v>4125850</v>
      </c>
      <c r="D19" s="6">
        <v>4367950</v>
      </c>
      <c r="E19" s="6">
        <v>4694050</v>
      </c>
      <c r="G19" s="6">
        <v>6000</v>
      </c>
      <c r="H19" s="6">
        <v>6000</v>
      </c>
      <c r="J19" s="7">
        <f>G19/D19</f>
        <v>1.373642097551483E-3</v>
      </c>
      <c r="K19" s="7">
        <f t="shared" si="1"/>
        <v>1.2782139090976876E-3</v>
      </c>
    </row>
    <row r="20" spans="1:11">
      <c r="A20" s="4" t="s">
        <v>32</v>
      </c>
      <c r="B20" s="5" t="s">
        <v>12</v>
      </c>
      <c r="C20" s="6">
        <v>832247.69000000006</v>
      </c>
      <c r="D20" s="6">
        <v>864479</v>
      </c>
      <c r="E20" s="6">
        <v>907300</v>
      </c>
      <c r="F20" s="6">
        <v>600</v>
      </c>
      <c r="G20" s="6">
        <v>600</v>
      </c>
      <c r="H20" s="6">
        <v>600</v>
      </c>
      <c r="I20" s="7">
        <f>F20/C20</f>
        <v>7.2093921942877363E-4</v>
      </c>
      <c r="J20" s="7">
        <f>G20/D20</f>
        <v>6.9405965905476011E-4</v>
      </c>
      <c r="K20" s="7">
        <f t="shared" si="1"/>
        <v>6.6130276644990637E-4</v>
      </c>
    </row>
    <row r="21" spans="1:11">
      <c r="A21" s="4" t="s">
        <v>33</v>
      </c>
      <c r="B21" s="5" t="s">
        <v>18</v>
      </c>
      <c r="C21" s="6">
        <v>13636460</v>
      </c>
      <c r="D21" s="6">
        <v>13251900</v>
      </c>
      <c r="E21" s="6">
        <v>11871500</v>
      </c>
      <c r="F21" s="6">
        <v>7000</v>
      </c>
      <c r="G21" s="6">
        <v>7000</v>
      </c>
      <c r="H21" s="6">
        <v>7000</v>
      </c>
      <c r="I21" s="7">
        <f>F21/C21</f>
        <v>5.1332970580341233E-4</v>
      </c>
      <c r="J21" s="7">
        <f>G21/D21</f>
        <v>5.2822614115711705E-4</v>
      </c>
      <c r="K21" s="7">
        <f t="shared" si="1"/>
        <v>5.8964747504527655E-4</v>
      </c>
    </row>
    <row r="22" spans="1:11">
      <c r="A22" s="4" t="s">
        <v>34</v>
      </c>
      <c r="B22" s="5" t="s">
        <v>12</v>
      </c>
      <c r="C22" s="6">
        <v>906100</v>
      </c>
      <c r="D22" s="6">
        <v>942358</v>
      </c>
      <c r="E22" s="6">
        <v>924290</v>
      </c>
      <c r="F22" s="6">
        <v>500</v>
      </c>
      <c r="G22" s="6">
        <v>500</v>
      </c>
      <c r="H22" s="6">
        <v>750</v>
      </c>
      <c r="I22" s="7">
        <f>F22/C22</f>
        <v>5.5181547290586029E-4</v>
      </c>
      <c r="J22" s="7">
        <f>G22/D22</f>
        <v>5.3058391821367247E-4</v>
      </c>
      <c r="K22" s="7">
        <f t="shared" si="1"/>
        <v>8.1143364095684258E-4</v>
      </c>
    </row>
    <row r="23" spans="1:11">
      <c r="A23" s="4" t="s">
        <v>35</v>
      </c>
      <c r="B23" s="5" t="s">
        <v>16</v>
      </c>
      <c r="C23" s="6">
        <v>22281563.899999999</v>
      </c>
      <c r="D23" s="6">
        <v>21653270.680000003</v>
      </c>
      <c r="E23" s="6">
        <v>21569698.080000002</v>
      </c>
      <c r="G23" s="6">
        <v>500</v>
      </c>
      <c r="H23" s="6">
        <v>500</v>
      </c>
    </row>
    <row r="24" spans="1:11">
      <c r="A24" s="4" t="s">
        <v>36</v>
      </c>
      <c r="B24" s="5" t="s">
        <v>12</v>
      </c>
      <c r="C24" s="6">
        <v>582763.04</v>
      </c>
      <c r="D24" s="6">
        <v>591504.09</v>
      </c>
      <c r="E24" s="6">
        <v>596381</v>
      </c>
      <c r="G24" s="6">
        <v>300</v>
      </c>
      <c r="H24" s="6">
        <v>300</v>
      </c>
      <c r="I24" s="7">
        <f t="shared" ref="I24:K35" si="3">F24/C24</f>
        <v>0</v>
      </c>
      <c r="J24" s="7">
        <f t="shared" si="3"/>
        <v>5.0718161559964873E-4</v>
      </c>
      <c r="K24" s="7">
        <f t="shared" si="3"/>
        <v>5.0303413421956772E-4</v>
      </c>
    </row>
    <row r="25" spans="1:11">
      <c r="A25" s="4" t="s">
        <v>37</v>
      </c>
      <c r="B25" s="5" t="s">
        <v>12</v>
      </c>
      <c r="C25" s="6">
        <v>837300</v>
      </c>
      <c r="D25" s="6">
        <v>836900</v>
      </c>
      <c r="E25" s="6">
        <v>856900</v>
      </c>
      <c r="F25" s="6">
        <v>300</v>
      </c>
      <c r="G25" s="6">
        <v>300</v>
      </c>
      <c r="H25" s="6">
        <v>300</v>
      </c>
      <c r="I25" s="7">
        <f t="shared" si="3"/>
        <v>3.5829451809387314E-4</v>
      </c>
      <c r="J25" s="7">
        <f t="shared" si="3"/>
        <v>3.5846576651929739E-4</v>
      </c>
      <c r="K25" s="7">
        <f t="shared" si="3"/>
        <v>3.50099194771852E-4</v>
      </c>
    </row>
    <row r="26" spans="1:11">
      <c r="A26" s="4" t="s">
        <v>38</v>
      </c>
      <c r="B26" s="5" t="s">
        <v>12</v>
      </c>
      <c r="C26" s="6">
        <v>847080</v>
      </c>
      <c r="D26" s="6">
        <v>845754</v>
      </c>
      <c r="E26" s="6">
        <v>842134</v>
      </c>
      <c r="F26" s="6">
        <v>1604</v>
      </c>
      <c r="G26" s="6">
        <v>1601</v>
      </c>
      <c r="H26" s="6">
        <v>1601</v>
      </c>
      <c r="I26" s="7">
        <f t="shared" si="3"/>
        <v>1.8935637720168107E-3</v>
      </c>
      <c r="J26" s="7">
        <f t="shared" si="3"/>
        <v>1.8929854307517316E-3</v>
      </c>
      <c r="K26" s="7">
        <f t="shared" si="3"/>
        <v>1.9011226241904494E-3</v>
      </c>
    </row>
    <row r="27" spans="1:11">
      <c r="A27" s="4" t="s">
        <v>39</v>
      </c>
      <c r="B27" s="5" t="s">
        <v>12</v>
      </c>
      <c r="C27" s="6">
        <v>194414.65</v>
      </c>
      <c r="D27" s="6">
        <v>214742.61</v>
      </c>
      <c r="E27" s="6">
        <v>200859.24</v>
      </c>
      <c r="H27" s="6">
        <v>299</v>
      </c>
      <c r="K27" s="7">
        <f t="shared" si="3"/>
        <v>1.4886046566739972E-3</v>
      </c>
    </row>
    <row r="28" spans="1:11">
      <c r="A28" s="4" t="s">
        <v>40</v>
      </c>
      <c r="B28" s="5" t="s">
        <v>12</v>
      </c>
      <c r="C28" s="6">
        <v>735680</v>
      </c>
      <c r="D28" s="6">
        <v>680951</v>
      </c>
      <c r="E28" s="6">
        <v>664558</v>
      </c>
      <c r="F28" s="6">
        <v>1060</v>
      </c>
      <c r="G28" s="6">
        <v>1068</v>
      </c>
      <c r="H28" s="6">
        <v>1068</v>
      </c>
      <c r="I28" s="7">
        <f t="shared" ref="I28:J33" si="4">F28/C28</f>
        <v>1.4408438451500652E-3</v>
      </c>
      <c r="J28" s="7">
        <f t="shared" si="4"/>
        <v>1.5683947890523693E-3</v>
      </c>
      <c r="K28" s="7">
        <f t="shared" si="3"/>
        <v>1.6070832041748049E-3</v>
      </c>
    </row>
    <row r="29" spans="1:11">
      <c r="A29" s="4" t="s">
        <v>41</v>
      </c>
      <c r="B29" s="5" t="s">
        <v>12</v>
      </c>
      <c r="C29" s="6">
        <v>985957.86</v>
      </c>
      <c r="D29" s="6">
        <v>988075.05</v>
      </c>
      <c r="E29" s="6">
        <v>980180.94</v>
      </c>
      <c r="F29" s="6">
        <v>225</v>
      </c>
      <c r="G29" s="6">
        <v>225</v>
      </c>
      <c r="H29" s="6">
        <v>325</v>
      </c>
      <c r="I29" s="7">
        <f t="shared" si="4"/>
        <v>2.2820447924620227E-4</v>
      </c>
      <c r="J29" s="7">
        <f t="shared" si="4"/>
        <v>2.2771549590286689E-4</v>
      </c>
      <c r="K29" s="7">
        <f t="shared" si="3"/>
        <v>3.3157143414765848E-4</v>
      </c>
    </row>
    <row r="30" spans="1:11">
      <c r="A30" s="4" t="s">
        <v>42</v>
      </c>
      <c r="B30" s="5" t="s">
        <v>12</v>
      </c>
      <c r="C30" s="6">
        <v>677478</v>
      </c>
      <c r="D30" s="6">
        <v>700570</v>
      </c>
      <c r="E30" s="6">
        <v>700513.56</v>
      </c>
      <c r="F30" s="6">
        <v>1000</v>
      </c>
      <c r="G30" s="6">
        <v>1000</v>
      </c>
      <c r="H30" s="6">
        <v>1000</v>
      </c>
      <c r="I30" s="7">
        <f t="shared" si="4"/>
        <v>1.4760626913346265E-3</v>
      </c>
      <c r="J30" s="7">
        <f t="shared" si="4"/>
        <v>1.4274091097249383E-3</v>
      </c>
      <c r="K30" s="7">
        <f t="shared" si="3"/>
        <v>1.4275241153076323E-3</v>
      </c>
    </row>
    <row r="31" spans="1:11">
      <c r="A31" s="4" t="s">
        <v>43</v>
      </c>
      <c r="B31" s="5" t="s">
        <v>12</v>
      </c>
      <c r="C31" s="6">
        <v>110929.97</v>
      </c>
      <c r="D31" s="6">
        <v>113329.14</v>
      </c>
      <c r="E31" s="6">
        <v>107350</v>
      </c>
      <c r="F31" s="6">
        <v>224</v>
      </c>
      <c r="G31" s="6">
        <v>224</v>
      </c>
      <c r="H31" s="6">
        <v>224</v>
      </c>
      <c r="I31" s="7">
        <f t="shared" si="4"/>
        <v>2.0192919911544193E-3</v>
      </c>
      <c r="J31" s="7">
        <f t="shared" si="4"/>
        <v>1.9765437203529473E-3</v>
      </c>
      <c r="K31" s="7">
        <f t="shared" si="3"/>
        <v>2.0866325104797394E-3</v>
      </c>
    </row>
    <row r="32" spans="1:11">
      <c r="A32" s="4" t="s">
        <v>44</v>
      </c>
      <c r="B32" s="5" t="s">
        <v>12</v>
      </c>
      <c r="C32" s="6">
        <v>6606609.3199999994</v>
      </c>
      <c r="D32" s="6">
        <v>6690668.6899999995</v>
      </c>
      <c r="E32" s="6">
        <v>6290378.8300000001</v>
      </c>
      <c r="F32" s="6">
        <v>12000</v>
      </c>
      <c r="G32" s="6">
        <v>12000</v>
      </c>
      <c r="H32" s="6">
        <v>12000</v>
      </c>
      <c r="I32" s="7">
        <f t="shared" si="4"/>
        <v>1.816362890366885E-3</v>
      </c>
      <c r="J32" s="7">
        <f t="shared" si="4"/>
        <v>1.7935427019328319E-3</v>
      </c>
      <c r="K32" s="7">
        <f t="shared" si="3"/>
        <v>1.9076752488689144E-3</v>
      </c>
    </row>
    <row r="33" spans="1:11">
      <c r="A33" s="4" t="s">
        <v>45</v>
      </c>
      <c r="B33" s="5" t="s">
        <v>12</v>
      </c>
      <c r="C33" s="6">
        <v>996200</v>
      </c>
      <c r="D33" s="6">
        <v>971100</v>
      </c>
      <c r="E33" s="6">
        <v>1045100</v>
      </c>
      <c r="F33" s="6">
        <v>2000</v>
      </c>
      <c r="G33" s="6">
        <v>2000</v>
      </c>
      <c r="H33" s="6">
        <v>2000</v>
      </c>
      <c r="I33" s="7">
        <f t="shared" si="4"/>
        <v>2.0076289901626181E-3</v>
      </c>
      <c r="J33" s="7">
        <f t="shared" si="4"/>
        <v>2.0595201318092883E-3</v>
      </c>
      <c r="K33" s="7">
        <f t="shared" si="3"/>
        <v>1.9136924696201321E-3</v>
      </c>
    </row>
    <row r="34" spans="1:11">
      <c r="A34" s="4" t="s">
        <v>46</v>
      </c>
      <c r="B34" s="5" t="s">
        <v>12</v>
      </c>
      <c r="C34" s="6">
        <v>728684</v>
      </c>
      <c r="D34" s="6">
        <v>847731</v>
      </c>
      <c r="E34" s="6">
        <v>626450</v>
      </c>
      <c r="G34" s="6">
        <v>1000</v>
      </c>
      <c r="H34" s="6">
        <v>1600</v>
      </c>
      <c r="J34" s="7">
        <f>G34/D34</f>
        <v>1.1796194783486743E-3</v>
      </c>
      <c r="K34" s="7">
        <f t="shared" si="3"/>
        <v>2.5540745470508421E-3</v>
      </c>
    </row>
    <row r="35" spans="1:11">
      <c r="A35" s="4" t="s">
        <v>47</v>
      </c>
      <c r="B35" s="5" t="s">
        <v>18</v>
      </c>
      <c r="C35" s="6">
        <v>2517334</v>
      </c>
      <c r="D35" s="6">
        <v>2617086</v>
      </c>
      <c r="E35" s="6">
        <v>2433890</v>
      </c>
      <c r="F35" s="6">
        <v>600</v>
      </c>
      <c r="G35" s="6">
        <v>600</v>
      </c>
      <c r="H35" s="6">
        <v>600</v>
      </c>
      <c r="J35" s="7">
        <f>G35/D35</f>
        <v>2.2926262262684528E-4</v>
      </c>
      <c r="K35" s="7">
        <f t="shared" si="3"/>
        <v>2.4651894703540424E-4</v>
      </c>
    </row>
    <row r="36" spans="1:11">
      <c r="A36" s="4" t="s">
        <v>48</v>
      </c>
      <c r="B36" s="5" t="s">
        <v>12</v>
      </c>
      <c r="F36" s="6">
        <v>580</v>
      </c>
      <c r="G36" s="6">
        <v>580</v>
      </c>
      <c r="H36" s="6">
        <v>580</v>
      </c>
    </row>
    <row r="37" spans="1:11">
      <c r="A37" s="4" t="s">
        <v>49</v>
      </c>
      <c r="B37" s="5" t="s">
        <v>18</v>
      </c>
      <c r="C37" s="6">
        <v>12908149.48</v>
      </c>
      <c r="D37" s="6">
        <v>13050000</v>
      </c>
      <c r="E37" s="6">
        <v>13050000</v>
      </c>
      <c r="G37" s="6">
        <v>5000</v>
      </c>
      <c r="H37" s="6">
        <v>5000</v>
      </c>
      <c r="J37" s="7">
        <f t="shared" ref="J37:K42" si="5">G37/D37</f>
        <v>3.8314176245210729E-4</v>
      </c>
      <c r="K37" s="7">
        <f t="shared" si="5"/>
        <v>3.8314176245210729E-4</v>
      </c>
    </row>
    <row r="38" spans="1:11">
      <c r="A38" s="4" t="s">
        <v>50</v>
      </c>
      <c r="B38" s="5" t="s">
        <v>18</v>
      </c>
      <c r="C38" s="6">
        <v>3717300</v>
      </c>
      <c r="D38" s="6">
        <v>3734925</v>
      </c>
      <c r="E38" s="6">
        <v>3634250</v>
      </c>
      <c r="F38" s="6">
        <v>12500</v>
      </c>
      <c r="G38" s="6">
        <v>13500</v>
      </c>
      <c r="H38" s="6">
        <v>14000</v>
      </c>
      <c r="I38" s="7">
        <f>F38/C38</f>
        <v>3.3626556909584914E-3</v>
      </c>
      <c r="J38" s="7">
        <f t="shared" si="5"/>
        <v>3.6145304122572742E-3</v>
      </c>
      <c r="K38" s="7">
        <f t="shared" si="5"/>
        <v>3.8522391139850037E-3</v>
      </c>
    </row>
    <row r="39" spans="1:11">
      <c r="A39" s="4" t="s">
        <v>51</v>
      </c>
      <c r="B39" s="5" t="s">
        <v>12</v>
      </c>
      <c r="C39" s="6">
        <v>2478260.77</v>
      </c>
      <c r="D39" s="6">
        <v>2423501.59</v>
      </c>
      <c r="E39" s="6">
        <v>2631932</v>
      </c>
      <c r="F39" s="6">
        <v>2300</v>
      </c>
      <c r="G39" s="6">
        <v>1000</v>
      </c>
      <c r="H39" s="6">
        <v>1000</v>
      </c>
      <c r="I39" s="7">
        <f>F39/C39</f>
        <v>9.2807021272422433E-4</v>
      </c>
      <c r="J39" s="7">
        <f t="shared" si="5"/>
        <v>4.1262609611079318E-4</v>
      </c>
      <c r="K39" s="7">
        <f t="shared" si="5"/>
        <v>3.7994902603866664E-4</v>
      </c>
    </row>
    <row r="40" spans="1:11">
      <c r="A40" s="4" t="s">
        <v>52</v>
      </c>
      <c r="B40" s="5" t="s">
        <v>12</v>
      </c>
      <c r="C40" s="6">
        <v>2017209.3800000001</v>
      </c>
      <c r="D40" s="6">
        <v>2127422.67</v>
      </c>
      <c r="E40" s="6">
        <v>2135218.35</v>
      </c>
      <c r="F40" s="6">
        <v>1500</v>
      </c>
      <c r="G40" s="6">
        <v>2000</v>
      </c>
      <c r="H40" s="6">
        <v>2500</v>
      </c>
      <c r="I40" s="7">
        <f>F40/C40</f>
        <v>7.4360153927104978E-4</v>
      </c>
      <c r="J40" s="7">
        <f t="shared" si="5"/>
        <v>9.401046760491652E-4</v>
      </c>
      <c r="K40" s="7">
        <f t="shared" si="5"/>
        <v>1.1708404435546368E-3</v>
      </c>
    </row>
    <row r="41" spans="1:11">
      <c r="A41" s="4" t="s">
        <v>53</v>
      </c>
      <c r="B41" s="5" t="s">
        <v>12</v>
      </c>
      <c r="C41" s="6">
        <v>97372</v>
      </c>
      <c r="D41" s="6">
        <v>103509</v>
      </c>
      <c r="E41" s="6">
        <v>103909</v>
      </c>
      <c r="F41" s="6">
        <v>175</v>
      </c>
      <c r="G41" s="6">
        <v>175</v>
      </c>
      <c r="H41" s="6">
        <v>175</v>
      </c>
      <c r="I41" s="7">
        <f>F41/C41</f>
        <v>1.7972312369058867E-3</v>
      </c>
      <c r="J41" s="7">
        <f t="shared" si="5"/>
        <v>1.6906742408872659E-3</v>
      </c>
      <c r="K41" s="7">
        <f t="shared" si="5"/>
        <v>1.6841659529010962E-3</v>
      </c>
    </row>
    <row r="42" spans="1:11">
      <c r="A42" s="4" t="s">
        <v>54</v>
      </c>
      <c r="B42" s="5" t="s">
        <v>16</v>
      </c>
      <c r="C42" s="6">
        <v>15259346.210000001</v>
      </c>
      <c r="D42" s="6">
        <v>16786782.48</v>
      </c>
      <c r="E42" s="6">
        <v>15097692.449999999</v>
      </c>
      <c r="F42" s="6">
        <v>3000</v>
      </c>
      <c r="G42" s="6">
        <v>3000</v>
      </c>
      <c r="H42" s="6">
        <v>3500</v>
      </c>
      <c r="I42" s="7">
        <f>F42/C42</f>
        <v>1.9660082147123653E-4</v>
      </c>
      <c r="J42" s="7">
        <f t="shared" si="5"/>
        <v>1.787120315387562E-4</v>
      </c>
      <c r="K42" s="7">
        <f t="shared" si="5"/>
        <v>2.3182350624714176E-4</v>
      </c>
    </row>
    <row r="43" spans="1:11">
      <c r="A43" s="4" t="s">
        <v>55</v>
      </c>
      <c r="B43" s="5" t="s">
        <v>16</v>
      </c>
      <c r="C43" s="6">
        <v>20082303.760000002</v>
      </c>
      <c r="D43" s="6">
        <v>22202420</v>
      </c>
      <c r="E43" s="6">
        <v>22202420</v>
      </c>
      <c r="F43" s="6">
        <v>100</v>
      </c>
    </row>
    <row r="44" spans="1:11">
      <c r="A44" s="4" t="s">
        <v>56</v>
      </c>
      <c r="B44" s="5" t="s">
        <v>18</v>
      </c>
      <c r="C44" s="6">
        <v>5269957.25</v>
      </c>
      <c r="D44" s="6">
        <v>5186408.82</v>
      </c>
      <c r="E44" s="6">
        <v>5186408.82</v>
      </c>
      <c r="F44" s="6">
        <v>5000</v>
      </c>
      <c r="G44" s="6">
        <v>5000</v>
      </c>
      <c r="H44" s="6">
        <v>7000</v>
      </c>
      <c r="I44" s="7">
        <f t="shared" ref="I44:K59" si="6">F44/C44</f>
        <v>9.4877429982947201E-4</v>
      </c>
      <c r="J44" s="7">
        <f t="shared" si="6"/>
        <v>9.6405820935650799E-4</v>
      </c>
      <c r="K44" s="7">
        <f t="shared" si="6"/>
        <v>1.3496814930991112E-3</v>
      </c>
    </row>
    <row r="45" spans="1:11">
      <c r="A45" s="4" t="s">
        <v>57</v>
      </c>
      <c r="B45" s="5" t="s">
        <v>12</v>
      </c>
      <c r="C45" s="6">
        <v>92100</v>
      </c>
      <c r="D45" s="6">
        <v>90500</v>
      </c>
      <c r="E45" s="6">
        <v>78950</v>
      </c>
      <c r="F45" s="6">
        <v>100</v>
      </c>
      <c r="G45" s="6">
        <v>100</v>
      </c>
      <c r="H45" s="6">
        <v>100</v>
      </c>
      <c r="I45" s="7">
        <f t="shared" si="6"/>
        <v>1.0857763300760044E-3</v>
      </c>
      <c r="J45" s="7">
        <f t="shared" si="6"/>
        <v>1.1049723756906078E-3</v>
      </c>
      <c r="K45" s="7">
        <f t="shared" si="6"/>
        <v>1.266624445851805E-3</v>
      </c>
    </row>
    <row r="46" spans="1:11">
      <c r="A46" s="4" t="s">
        <v>58</v>
      </c>
      <c r="B46" s="5" t="s">
        <v>59</v>
      </c>
      <c r="C46" s="6">
        <v>129686483.28999999</v>
      </c>
      <c r="D46" s="6">
        <v>124176386.62</v>
      </c>
      <c r="E46" s="6">
        <v>124502031.05999999</v>
      </c>
      <c r="F46" s="6">
        <v>623954</v>
      </c>
      <c r="G46" s="6">
        <v>593128.37</v>
      </c>
      <c r="H46" s="6">
        <v>642930.36</v>
      </c>
      <c r="I46" s="7">
        <f t="shared" si="6"/>
        <v>4.8112492849755033E-3</v>
      </c>
      <c r="J46" s="7">
        <f t="shared" si="6"/>
        <v>4.7764988670114033E-3</v>
      </c>
      <c r="K46" s="7">
        <f t="shared" si="6"/>
        <v>5.1640150327359651E-3</v>
      </c>
    </row>
    <row r="47" spans="1:11">
      <c r="A47" s="4" t="s">
        <v>60</v>
      </c>
      <c r="B47" s="5" t="s">
        <v>12</v>
      </c>
      <c r="C47" s="6">
        <v>1216600</v>
      </c>
      <c r="D47" s="6">
        <v>1183870</v>
      </c>
      <c r="E47" s="6">
        <v>1200375</v>
      </c>
      <c r="F47" s="6">
        <v>3000</v>
      </c>
      <c r="G47" s="6">
        <v>2500</v>
      </c>
      <c r="H47" s="6">
        <v>2500</v>
      </c>
      <c r="I47" s="7">
        <f t="shared" si="6"/>
        <v>2.465888541837909E-3</v>
      </c>
      <c r="J47" s="7">
        <f t="shared" si="6"/>
        <v>2.1117183474536902E-3</v>
      </c>
      <c r="K47" s="7">
        <f t="shared" si="6"/>
        <v>2.0826824950536289E-3</v>
      </c>
    </row>
    <row r="48" spans="1:11">
      <c r="A48" s="4" t="s">
        <v>61</v>
      </c>
      <c r="B48" s="5" t="s">
        <v>16</v>
      </c>
      <c r="C48" s="6">
        <v>11808017.479999999</v>
      </c>
      <c r="D48" s="6">
        <v>11668644.130000001</v>
      </c>
      <c r="E48" s="6">
        <v>11668644.130000001</v>
      </c>
      <c r="F48" s="6">
        <v>13000</v>
      </c>
      <c r="G48" s="6">
        <v>13000</v>
      </c>
      <c r="H48" s="6">
        <v>13000</v>
      </c>
      <c r="I48" s="7">
        <f t="shared" si="6"/>
        <v>1.1009468796958455E-3</v>
      </c>
      <c r="J48" s="7">
        <f t="shared" si="6"/>
        <v>1.1140968783662785E-3</v>
      </c>
      <c r="K48" s="7">
        <f t="shared" si="6"/>
        <v>1.1140968783662785E-3</v>
      </c>
    </row>
    <row r="49" spans="1:11">
      <c r="A49" s="4" t="s">
        <v>62</v>
      </c>
      <c r="B49" s="5" t="s">
        <v>12</v>
      </c>
      <c r="C49" s="6">
        <v>145445.06</v>
      </c>
      <c r="D49" s="6">
        <v>142400.87</v>
      </c>
      <c r="E49" s="6">
        <v>163480.65</v>
      </c>
      <c r="H49" s="6">
        <v>331</v>
      </c>
      <c r="K49" s="7">
        <f t="shared" si="6"/>
        <v>2.0247044527899787E-3</v>
      </c>
    </row>
    <row r="50" spans="1:11">
      <c r="A50" s="4" t="s">
        <v>63</v>
      </c>
      <c r="B50" s="5" t="s">
        <v>12</v>
      </c>
      <c r="C50" s="6">
        <v>952625.97</v>
      </c>
      <c r="D50" s="6">
        <v>1000799.62</v>
      </c>
      <c r="E50" s="6">
        <v>1003643</v>
      </c>
      <c r="F50" s="6">
        <v>1500</v>
      </c>
      <c r="G50" s="6">
        <v>1500</v>
      </c>
      <c r="H50" s="6">
        <v>1500</v>
      </c>
      <c r="I50" s="7">
        <f t="shared" ref="I50:J55" si="7">F50/C50</f>
        <v>1.5745949063303408E-3</v>
      </c>
      <c r="J50" s="7">
        <f t="shared" si="7"/>
        <v>1.4988015283219232E-3</v>
      </c>
      <c r="K50" s="7">
        <f t="shared" si="6"/>
        <v>1.4945553349149049E-3</v>
      </c>
    </row>
    <row r="51" spans="1:11">
      <c r="A51" s="4" t="s">
        <v>64</v>
      </c>
      <c r="B51" s="5" t="s">
        <v>12</v>
      </c>
      <c r="C51" s="6">
        <v>3091848.3500000006</v>
      </c>
      <c r="D51" s="6">
        <v>3215638.8100000005</v>
      </c>
      <c r="E51" s="6">
        <v>3215638.8100000005</v>
      </c>
      <c r="F51" s="6">
        <v>12000</v>
      </c>
      <c r="G51" s="6">
        <v>12000</v>
      </c>
      <c r="H51" s="6">
        <v>12000</v>
      </c>
      <c r="I51" s="7">
        <f t="shared" si="7"/>
        <v>3.8811735381523477E-3</v>
      </c>
      <c r="J51" s="7">
        <f t="shared" si="7"/>
        <v>3.731762399023912E-3</v>
      </c>
      <c r="K51" s="7">
        <f t="shared" si="6"/>
        <v>3.731762399023912E-3</v>
      </c>
    </row>
    <row r="52" spans="1:11">
      <c r="A52" s="4" t="s">
        <v>65</v>
      </c>
      <c r="B52" s="5" t="s">
        <v>16</v>
      </c>
      <c r="C52" s="6">
        <v>120952820.94</v>
      </c>
      <c r="D52" s="6">
        <v>122529325.73</v>
      </c>
      <c r="E52" s="6">
        <v>116606589.95999999</v>
      </c>
      <c r="F52" s="6">
        <v>273045.33</v>
      </c>
      <c r="G52" s="6">
        <v>241765.59</v>
      </c>
      <c r="H52" s="6">
        <v>246957.13</v>
      </c>
      <c r="I52" s="7">
        <f t="shared" si="7"/>
        <v>2.2574531778423524E-3</v>
      </c>
      <c r="J52" s="7">
        <f t="shared" si="7"/>
        <v>1.9731242995064181E-3</v>
      </c>
      <c r="K52" s="7">
        <f t="shared" si="6"/>
        <v>2.1178659806852652E-3</v>
      </c>
    </row>
    <row r="53" spans="1:11">
      <c r="A53" s="4" t="s">
        <v>66</v>
      </c>
      <c r="B53" s="5" t="s">
        <v>12</v>
      </c>
      <c r="C53" s="6">
        <v>2872583.7800000003</v>
      </c>
      <c r="D53" s="6">
        <v>2872583.7800000003</v>
      </c>
      <c r="E53" s="6">
        <v>2478870.9400000004</v>
      </c>
      <c r="F53" s="6">
        <v>1100</v>
      </c>
      <c r="G53" s="6">
        <v>1100</v>
      </c>
      <c r="H53" s="6">
        <v>1100</v>
      </c>
      <c r="I53" s="7">
        <f t="shared" si="7"/>
        <v>3.8293051978452648E-4</v>
      </c>
      <c r="J53" s="7">
        <f t="shared" si="7"/>
        <v>3.8293051978452648E-4</v>
      </c>
      <c r="K53" s="7">
        <f t="shared" si="6"/>
        <v>4.437504116289329E-4</v>
      </c>
    </row>
    <row r="54" spans="1:11">
      <c r="A54" s="4" t="s">
        <v>67</v>
      </c>
      <c r="B54" s="5" t="s">
        <v>12</v>
      </c>
      <c r="C54" s="6">
        <v>816870</v>
      </c>
      <c r="D54" s="6">
        <v>829130</v>
      </c>
      <c r="E54" s="6">
        <v>823829</v>
      </c>
      <c r="F54" s="6">
        <v>1364</v>
      </c>
      <c r="G54" s="6">
        <v>1432</v>
      </c>
      <c r="H54" s="6">
        <v>2000</v>
      </c>
      <c r="I54" s="7">
        <f t="shared" si="7"/>
        <v>1.6697883384137011E-3</v>
      </c>
      <c r="J54" s="7">
        <f t="shared" si="7"/>
        <v>1.7271115506615367E-3</v>
      </c>
      <c r="K54" s="7">
        <f t="shared" si="6"/>
        <v>2.4276882702599688E-3</v>
      </c>
    </row>
    <row r="55" spans="1:11">
      <c r="A55" s="4" t="s">
        <v>68</v>
      </c>
      <c r="B55" s="5" t="s">
        <v>12</v>
      </c>
      <c r="C55" s="6">
        <v>927069</v>
      </c>
      <c r="D55" s="6">
        <v>1131700</v>
      </c>
      <c r="E55" s="6">
        <v>1195500</v>
      </c>
      <c r="F55" s="6">
        <v>500</v>
      </c>
      <c r="G55" s="6">
        <v>500</v>
      </c>
      <c r="H55" s="6">
        <v>500</v>
      </c>
      <c r="I55" s="7">
        <f t="shared" si="7"/>
        <v>5.3933418116666612E-4</v>
      </c>
      <c r="J55" s="7">
        <f t="shared" si="7"/>
        <v>4.418132013784572E-4</v>
      </c>
      <c r="K55" s="7">
        <f t="shared" si="6"/>
        <v>4.1823504809703052E-4</v>
      </c>
    </row>
    <row r="56" spans="1:11">
      <c r="A56" s="4" t="s">
        <v>69</v>
      </c>
      <c r="B56" s="5" t="s">
        <v>12</v>
      </c>
      <c r="C56" s="6">
        <v>1143564</v>
      </c>
      <c r="D56" s="6">
        <v>1143564</v>
      </c>
      <c r="E56" s="6">
        <v>1143564</v>
      </c>
      <c r="H56" s="6">
        <v>1300</v>
      </c>
      <c r="K56" s="7">
        <f t="shared" si="6"/>
        <v>1.1367968911228405E-3</v>
      </c>
    </row>
    <row r="57" spans="1:11">
      <c r="A57" s="4" t="s">
        <v>70</v>
      </c>
      <c r="B57" s="5" t="s">
        <v>18</v>
      </c>
      <c r="C57" s="6">
        <v>3194193.6799999997</v>
      </c>
      <c r="D57" s="6">
        <v>3151278.22</v>
      </c>
      <c r="E57" s="6">
        <v>3188851.1</v>
      </c>
      <c r="F57" s="6">
        <v>2000</v>
      </c>
      <c r="G57" s="6">
        <v>2000</v>
      </c>
      <c r="H57" s="6">
        <v>2000</v>
      </c>
      <c r="I57" s="7">
        <f>F57/C57</f>
        <v>6.2613610831513519E-4</v>
      </c>
      <c r="J57" s="7">
        <f>G57/D57</f>
        <v>6.3466309870919614E-4</v>
      </c>
      <c r="K57" s="7">
        <f t="shared" si="6"/>
        <v>6.2718513260151911E-4</v>
      </c>
    </row>
    <row r="58" spans="1:11">
      <c r="A58" s="4" t="s">
        <v>71</v>
      </c>
      <c r="B58" s="5" t="s">
        <v>12</v>
      </c>
      <c r="C58" s="6">
        <v>1205505.52</v>
      </c>
      <c r="D58" s="6">
        <v>1205505.52</v>
      </c>
      <c r="E58" s="6">
        <v>1243727.6499999999</v>
      </c>
      <c r="F58" s="6">
        <v>200</v>
      </c>
      <c r="G58" s="6">
        <v>200</v>
      </c>
      <c r="H58" s="6">
        <v>200</v>
      </c>
      <c r="I58" s="7">
        <f>F58/C58</f>
        <v>1.6590550327799411E-4</v>
      </c>
      <c r="J58" s="7">
        <f>G58/D58</f>
        <v>1.6590550327799411E-4</v>
      </c>
      <c r="K58" s="7">
        <f t="shared" si="6"/>
        <v>1.6080690977642896E-4</v>
      </c>
    </row>
    <row r="59" spans="1:11">
      <c r="A59" s="4" t="s">
        <v>72</v>
      </c>
      <c r="B59" s="5" t="s">
        <v>12</v>
      </c>
      <c r="D59" s="6">
        <v>774560.58000000007</v>
      </c>
      <c r="E59" s="6">
        <v>779855.3</v>
      </c>
      <c r="F59" s="6">
        <v>900</v>
      </c>
      <c r="G59" s="6">
        <v>900</v>
      </c>
      <c r="H59" s="6">
        <v>950</v>
      </c>
      <c r="J59" s="7">
        <f>G59/D59</f>
        <v>1.161949140246719E-3</v>
      </c>
      <c r="K59" s="7">
        <f t="shared" si="6"/>
        <v>1.2181747049741149E-3</v>
      </c>
    </row>
    <row r="60" spans="1:11">
      <c r="A60" s="4" t="s">
        <v>73</v>
      </c>
      <c r="B60" s="5" t="s">
        <v>59</v>
      </c>
      <c r="C60" s="6">
        <v>56045866.740000002</v>
      </c>
      <c r="D60" s="6">
        <v>57247992.420000002</v>
      </c>
      <c r="E60" s="6">
        <v>53708649.920000002</v>
      </c>
      <c r="F60" s="6">
        <v>5000</v>
      </c>
      <c r="G60" s="6">
        <v>47954.83</v>
      </c>
      <c r="H60" s="6">
        <v>5000</v>
      </c>
      <c r="I60" s="7">
        <f>F60/C60</f>
        <v>8.9212644764604811E-5</v>
      </c>
      <c r="J60" s="7">
        <f>G60/D60</f>
        <v>8.3766832639613458E-4</v>
      </c>
      <c r="K60" s="7">
        <f t="shared" ref="K60:K68" si="8">H60/E60</f>
        <v>9.3094874055623994E-5</v>
      </c>
    </row>
    <row r="61" spans="1:11">
      <c r="A61" s="4" t="s">
        <v>74</v>
      </c>
      <c r="B61" s="5" t="s">
        <v>12</v>
      </c>
      <c r="C61" s="6">
        <v>1262931.78</v>
      </c>
      <c r="D61" s="6">
        <v>1251786.6599999999</v>
      </c>
      <c r="E61" s="6">
        <v>1223019.54</v>
      </c>
      <c r="F61" s="6">
        <v>900</v>
      </c>
      <c r="G61" s="6">
        <v>1000</v>
      </c>
      <c r="H61" s="6">
        <v>1200</v>
      </c>
      <c r="I61" s="7">
        <f>F61/C61</f>
        <v>7.1262756567896327E-4</v>
      </c>
      <c r="J61" s="7">
        <f>G61/D61</f>
        <v>7.9885816965009047E-4</v>
      </c>
      <c r="K61" s="7">
        <f t="shared" si="8"/>
        <v>9.8117810938654331E-4</v>
      </c>
    </row>
    <row r="62" spans="1:11">
      <c r="A62" s="4" t="s">
        <v>75</v>
      </c>
      <c r="B62" s="5" t="s">
        <v>12</v>
      </c>
      <c r="C62" s="6">
        <v>1498236</v>
      </c>
      <c r="D62" s="6">
        <v>1544852</v>
      </c>
      <c r="E62" s="6">
        <v>1620683</v>
      </c>
      <c r="H62" s="6">
        <v>3500</v>
      </c>
      <c r="K62" s="7">
        <f t="shared" si="8"/>
        <v>2.1595833361613592E-3</v>
      </c>
    </row>
    <row r="63" spans="1:11">
      <c r="A63" s="4" t="s">
        <v>76</v>
      </c>
      <c r="B63" s="5" t="s">
        <v>16</v>
      </c>
      <c r="C63" s="6">
        <v>12161498.970000001</v>
      </c>
      <c r="D63" s="6">
        <v>12161498.970000001</v>
      </c>
      <c r="E63" s="6">
        <v>13025798.199999999</v>
      </c>
      <c r="H63" s="6">
        <v>5000</v>
      </c>
      <c r="K63" s="7">
        <f t="shared" si="8"/>
        <v>3.8385363593303635E-4</v>
      </c>
    </row>
    <row r="64" spans="1:11">
      <c r="A64" s="4" t="s">
        <v>77</v>
      </c>
      <c r="B64" s="5" t="s">
        <v>12</v>
      </c>
      <c r="C64" s="6">
        <v>1130865.5</v>
      </c>
      <c r="D64" s="6">
        <v>1135322.76</v>
      </c>
      <c r="E64" s="6">
        <v>1135322.76</v>
      </c>
      <c r="F64" s="6">
        <v>1000</v>
      </c>
      <c r="G64" s="6">
        <v>1000</v>
      </c>
      <c r="H64" s="6">
        <v>1000</v>
      </c>
      <c r="I64" s="7">
        <f>F64/C64</f>
        <v>8.842784575177154E-4</v>
      </c>
      <c r="J64" s="7">
        <f>G64/D64</f>
        <v>8.8080679365575302E-4</v>
      </c>
      <c r="K64" s="7">
        <f t="shared" si="8"/>
        <v>8.8080679365575302E-4</v>
      </c>
    </row>
    <row r="65" spans="1:11">
      <c r="A65" s="4" t="s">
        <v>78</v>
      </c>
      <c r="B65" s="5" t="s">
        <v>12</v>
      </c>
      <c r="C65" s="6">
        <v>1084082.21</v>
      </c>
      <c r="D65" s="6">
        <v>1097031.56</v>
      </c>
      <c r="E65" s="6">
        <v>1039796.59</v>
      </c>
      <c r="F65" s="6">
        <v>500</v>
      </c>
      <c r="G65" s="6">
        <v>500</v>
      </c>
      <c r="H65" s="6">
        <v>1000</v>
      </c>
      <c r="I65" s="7">
        <f>F65/C65</f>
        <v>4.6121963388735988E-4</v>
      </c>
      <c r="J65" s="7">
        <f>G65/D65</f>
        <v>4.5577540175781268E-4</v>
      </c>
      <c r="K65" s="7">
        <f t="shared" si="8"/>
        <v>9.6172656230772988E-4</v>
      </c>
    </row>
    <row r="66" spans="1:11">
      <c r="A66" s="4" t="s">
        <v>79</v>
      </c>
      <c r="B66" s="5" t="s">
        <v>18</v>
      </c>
      <c r="C66" s="6">
        <v>5771200</v>
      </c>
      <c r="D66" s="6">
        <v>5771200</v>
      </c>
      <c r="E66" s="6">
        <v>5771200</v>
      </c>
      <c r="G66" s="6">
        <v>6000</v>
      </c>
      <c r="H66" s="6">
        <v>6000</v>
      </c>
      <c r="J66" s="7">
        <f>G66/D66</f>
        <v>1.0396451344607707E-3</v>
      </c>
      <c r="K66" s="7">
        <f t="shared" si="8"/>
        <v>1.0396451344607707E-3</v>
      </c>
    </row>
    <row r="67" spans="1:11">
      <c r="A67" s="4" t="s">
        <v>80</v>
      </c>
      <c r="B67" s="5" t="s">
        <v>18</v>
      </c>
      <c r="C67" s="6">
        <v>5725370.2800000003</v>
      </c>
      <c r="D67" s="6">
        <v>5699896.96</v>
      </c>
      <c r="E67" s="6">
        <v>5615399.04</v>
      </c>
      <c r="F67" s="6">
        <v>1000</v>
      </c>
      <c r="G67" s="6">
        <v>1000</v>
      </c>
      <c r="H67" s="6">
        <v>1000</v>
      </c>
      <c r="I67" s="7">
        <f>F67/C67</f>
        <v>1.7466119239365597E-4</v>
      </c>
      <c r="J67" s="7">
        <f>G67/D67</f>
        <v>1.7544176798592513E-4</v>
      </c>
      <c r="K67" s="7">
        <f t="shared" si="8"/>
        <v>1.7808173433031752E-4</v>
      </c>
    </row>
    <row r="68" spans="1:11">
      <c r="A68" s="4" t="s">
        <v>81</v>
      </c>
      <c r="B68" s="5" t="s">
        <v>16</v>
      </c>
      <c r="C68" s="6">
        <v>18460479</v>
      </c>
      <c r="D68" s="6">
        <v>18984075</v>
      </c>
      <c r="E68" s="6">
        <v>18944925.380000003</v>
      </c>
      <c r="F68" s="6">
        <v>5000</v>
      </c>
      <c r="G68" s="6">
        <v>5000</v>
      </c>
      <c r="H68" s="6">
        <v>5000</v>
      </c>
      <c r="I68" s="7">
        <f>F68/C68</f>
        <v>2.7084887667324341E-4</v>
      </c>
      <c r="J68" s="7">
        <f>G68/D68</f>
        <v>2.63378647629658E-4</v>
      </c>
      <c r="K68" s="7">
        <f t="shared" si="8"/>
        <v>2.6392291865548636E-4</v>
      </c>
    </row>
    <row r="69" spans="1:11">
      <c r="A69" s="4" t="s">
        <v>82</v>
      </c>
      <c r="B69" s="5" t="s">
        <v>12</v>
      </c>
      <c r="C69" s="6">
        <v>2947600</v>
      </c>
      <c r="D69" s="6">
        <v>2947600</v>
      </c>
      <c r="E69" s="6">
        <v>2907000</v>
      </c>
    </row>
    <row r="70" spans="1:11">
      <c r="A70" s="4" t="s">
        <v>83</v>
      </c>
      <c r="B70" s="5" t="s">
        <v>16</v>
      </c>
      <c r="C70" s="6">
        <v>8696396.1600000001</v>
      </c>
      <c r="D70" s="6">
        <v>8734468.9999999981</v>
      </c>
      <c r="E70" s="6">
        <v>8734468.9999999981</v>
      </c>
      <c r="F70" s="6">
        <v>3000</v>
      </c>
      <c r="G70" s="6">
        <v>3000</v>
      </c>
      <c r="H70" s="6">
        <v>3000</v>
      </c>
      <c r="I70" s="7">
        <f>F70/C70</f>
        <v>3.4497048487726665E-4</v>
      </c>
      <c r="J70" s="7">
        <f>G70/D70</f>
        <v>3.4346678659000343E-4</v>
      </c>
      <c r="K70" s="7">
        <f>H70/E70</f>
        <v>3.4346678659000343E-4</v>
      </c>
    </row>
    <row r="71" spans="1:11">
      <c r="A71" s="4" t="s">
        <v>84</v>
      </c>
      <c r="B71" s="5" t="s">
        <v>12</v>
      </c>
      <c r="C71" s="6">
        <v>1070450</v>
      </c>
      <c r="D71" s="6">
        <v>1068800</v>
      </c>
      <c r="E71" s="6">
        <v>1025700</v>
      </c>
      <c r="F71" s="6">
        <v>1700</v>
      </c>
      <c r="H71" s="6">
        <v>1200</v>
      </c>
      <c r="I71" s="7">
        <f t="shared" ref="I71:J86" si="9">F71/C71</f>
        <v>1.5881171469942547E-3</v>
      </c>
      <c r="K71" s="7">
        <f t="shared" ref="K71:K97" si="10">H71/E71</f>
        <v>1.1699327288680901E-3</v>
      </c>
    </row>
    <row r="72" spans="1:11">
      <c r="A72" s="4" t="s">
        <v>85</v>
      </c>
      <c r="B72" s="5" t="s">
        <v>12</v>
      </c>
      <c r="C72" s="6">
        <v>774874.36</v>
      </c>
      <c r="D72" s="6">
        <v>780829.66999999993</v>
      </c>
      <c r="E72" s="6">
        <v>760430.78</v>
      </c>
      <c r="F72" s="6">
        <v>1200</v>
      </c>
      <c r="G72" s="6">
        <v>1200</v>
      </c>
      <c r="H72" s="6">
        <v>1200</v>
      </c>
      <c r="I72" s="7">
        <f t="shared" si="9"/>
        <v>1.5486381559973155E-3</v>
      </c>
      <c r="J72" s="7">
        <f t="shared" si="9"/>
        <v>1.5368268472687522E-3</v>
      </c>
      <c r="K72" s="7">
        <f t="shared" si="10"/>
        <v>1.57805290311894E-3</v>
      </c>
    </row>
    <row r="73" spans="1:11">
      <c r="A73" s="4" t="s">
        <v>86</v>
      </c>
      <c r="B73" s="5" t="s">
        <v>12</v>
      </c>
      <c r="C73" s="6">
        <v>2447325</v>
      </c>
      <c r="D73" s="6">
        <v>2392442.7600000002</v>
      </c>
      <c r="E73" s="6">
        <v>2330608.1</v>
      </c>
      <c r="F73" s="6">
        <v>17000</v>
      </c>
      <c r="G73" s="6">
        <v>17000</v>
      </c>
      <c r="H73" s="6">
        <v>17000</v>
      </c>
      <c r="I73" s="7">
        <f t="shared" si="9"/>
        <v>6.9463598010072224E-3</v>
      </c>
      <c r="J73" s="7">
        <f t="shared" si="9"/>
        <v>7.1057081424175843E-3</v>
      </c>
      <c r="K73" s="7">
        <f t="shared" si="10"/>
        <v>7.2942336379934487E-3</v>
      </c>
    </row>
    <row r="74" spans="1:11">
      <c r="A74" s="4" t="s">
        <v>87</v>
      </c>
      <c r="B74" s="5" t="s">
        <v>18</v>
      </c>
      <c r="C74" s="6">
        <v>4286036.21</v>
      </c>
      <c r="D74" s="6">
        <v>4348882.8599999994</v>
      </c>
      <c r="E74" s="6">
        <v>4371946.07</v>
      </c>
      <c r="F74" s="6">
        <v>2000</v>
      </c>
      <c r="G74" s="6">
        <v>2000</v>
      </c>
      <c r="H74" s="6">
        <v>2000</v>
      </c>
      <c r="I74" s="7">
        <f t="shared" si="9"/>
        <v>4.6663161532179402E-4</v>
      </c>
      <c r="J74" s="7">
        <f t="shared" si="9"/>
        <v>4.5988822058085977E-4</v>
      </c>
      <c r="K74" s="7">
        <f t="shared" si="10"/>
        <v>4.5746218456898759E-4</v>
      </c>
    </row>
    <row r="75" spans="1:11">
      <c r="A75" s="4" t="s">
        <v>88</v>
      </c>
      <c r="B75" s="5" t="s">
        <v>12</v>
      </c>
      <c r="C75" s="6">
        <v>415587.08</v>
      </c>
      <c r="D75" s="6">
        <v>418823.29000000004</v>
      </c>
      <c r="E75" s="6">
        <v>416642.57</v>
      </c>
      <c r="F75" s="6">
        <v>900</v>
      </c>
      <c r="G75" s="6">
        <v>900</v>
      </c>
      <c r="H75" s="6">
        <v>900</v>
      </c>
      <c r="I75" s="7">
        <f t="shared" si="9"/>
        <v>2.1656111157257341E-3</v>
      </c>
      <c r="J75" s="7">
        <f t="shared" si="9"/>
        <v>2.148877632855613E-3</v>
      </c>
      <c r="K75" s="7">
        <f t="shared" si="10"/>
        <v>2.1601249243446245E-3</v>
      </c>
    </row>
    <row r="76" spans="1:11">
      <c r="A76" s="4" t="s">
        <v>89</v>
      </c>
      <c r="B76" s="5" t="s">
        <v>18</v>
      </c>
      <c r="C76" s="6">
        <v>8637300</v>
      </c>
      <c r="D76" s="6">
        <v>8404152.2799999993</v>
      </c>
      <c r="E76" s="6">
        <v>8404152.2799999993</v>
      </c>
      <c r="F76" s="6">
        <v>6000</v>
      </c>
      <c r="H76" s="6">
        <v>6000</v>
      </c>
      <c r="I76" s="7">
        <f t="shared" si="9"/>
        <v>6.9466152617137303E-4</v>
      </c>
      <c r="J76" s="7">
        <f t="shared" si="9"/>
        <v>0</v>
      </c>
      <c r="K76" s="7">
        <f t="shared" si="10"/>
        <v>7.139328037021243E-4</v>
      </c>
    </row>
    <row r="77" spans="1:11">
      <c r="A77" s="4" t="s">
        <v>90</v>
      </c>
      <c r="B77" s="5" t="s">
        <v>18</v>
      </c>
      <c r="C77" s="6">
        <v>4024037.8499999996</v>
      </c>
      <c r="D77" s="6">
        <v>3919295</v>
      </c>
      <c r="E77" s="6">
        <v>4056992.86</v>
      </c>
      <c r="F77" s="6">
        <v>2500</v>
      </c>
      <c r="G77" s="6">
        <v>2500</v>
      </c>
      <c r="H77" s="6">
        <v>3500</v>
      </c>
      <c r="I77" s="7">
        <f t="shared" si="9"/>
        <v>6.2126652213273796E-4</v>
      </c>
      <c r="J77" s="7">
        <f t="shared" si="9"/>
        <v>6.3786982097545602E-4</v>
      </c>
      <c r="K77" s="7">
        <f t="shared" si="10"/>
        <v>8.6270795162306495E-4</v>
      </c>
    </row>
    <row r="78" spans="1:11">
      <c r="A78" s="4" t="s">
        <v>91</v>
      </c>
      <c r="B78" s="5" t="s">
        <v>16</v>
      </c>
      <c r="C78" s="6">
        <v>17660697.990000002</v>
      </c>
      <c r="D78" s="6">
        <v>17435614.529999997</v>
      </c>
      <c r="E78" s="6">
        <v>17125951.129999999</v>
      </c>
      <c r="F78" s="6">
        <v>40000</v>
      </c>
      <c r="G78" s="6">
        <v>40000</v>
      </c>
      <c r="H78" s="6">
        <v>40000</v>
      </c>
      <c r="I78" s="7">
        <f t="shared" si="9"/>
        <v>2.2649161444609467E-3</v>
      </c>
      <c r="J78" s="7">
        <f t="shared" si="9"/>
        <v>2.2941548708349429E-3</v>
      </c>
      <c r="K78" s="7">
        <f t="shared" si="10"/>
        <v>2.3356367010723801E-3</v>
      </c>
    </row>
    <row r="79" spans="1:11">
      <c r="A79" s="4" t="s">
        <v>92</v>
      </c>
      <c r="B79" s="5" t="s">
        <v>16</v>
      </c>
      <c r="C79" s="6">
        <v>17602278</v>
      </c>
      <c r="D79" s="6">
        <v>17379886</v>
      </c>
      <c r="E79" s="6">
        <v>16312861</v>
      </c>
      <c r="F79" s="6">
        <v>40000</v>
      </c>
      <c r="G79" s="6">
        <v>40000</v>
      </c>
      <c r="H79" s="6">
        <v>40890</v>
      </c>
      <c r="I79" s="7">
        <f t="shared" si="9"/>
        <v>2.2724331475732855E-3</v>
      </c>
      <c r="J79" s="7">
        <f t="shared" si="9"/>
        <v>2.3015110685996446E-3</v>
      </c>
      <c r="K79" s="7">
        <f t="shared" si="10"/>
        <v>2.5066111946886569E-3</v>
      </c>
    </row>
    <row r="80" spans="1:11">
      <c r="A80" s="4" t="s">
        <v>93</v>
      </c>
      <c r="B80" s="5" t="s">
        <v>12</v>
      </c>
      <c r="D80" s="6">
        <v>1578611</v>
      </c>
      <c r="E80" s="6">
        <v>1563378</v>
      </c>
      <c r="F80" s="6">
        <v>2000</v>
      </c>
      <c r="G80" s="6">
        <v>2000</v>
      </c>
      <c r="H80" s="6">
        <v>2000</v>
      </c>
      <c r="J80" s="7">
        <f t="shared" si="9"/>
        <v>1.266936566386526E-3</v>
      </c>
      <c r="K80" s="7">
        <f t="shared" si="10"/>
        <v>1.2792811463382496E-3</v>
      </c>
    </row>
    <row r="81" spans="1:11">
      <c r="A81" s="4" t="s">
        <v>94</v>
      </c>
      <c r="B81" s="5" t="s">
        <v>12</v>
      </c>
      <c r="C81" s="6">
        <v>206288</v>
      </c>
      <c r="D81" s="6">
        <v>213741</v>
      </c>
      <c r="E81" s="6">
        <v>206597</v>
      </c>
      <c r="F81" s="6">
        <v>455</v>
      </c>
      <c r="G81" s="6">
        <v>455</v>
      </c>
      <c r="H81" s="6">
        <v>455</v>
      </c>
      <c r="I81" s="7">
        <f t="shared" ref="I81:J96" si="11">F81/C81</f>
        <v>2.2056542309780501E-3</v>
      </c>
      <c r="J81" s="7">
        <f t="shared" si="9"/>
        <v>2.1287446021119017E-3</v>
      </c>
      <c r="K81" s="7">
        <f t="shared" si="10"/>
        <v>2.2023553100964681E-3</v>
      </c>
    </row>
    <row r="82" spans="1:11">
      <c r="A82" s="4" t="s">
        <v>95</v>
      </c>
      <c r="B82" s="5" t="s">
        <v>16</v>
      </c>
      <c r="C82" s="6">
        <v>9253210</v>
      </c>
      <c r="D82" s="6">
        <v>9833910</v>
      </c>
      <c r="E82" s="6">
        <v>10393204.66</v>
      </c>
      <c r="F82" s="6">
        <v>6000</v>
      </c>
      <c r="G82" s="6">
        <v>6000</v>
      </c>
      <c r="H82" s="6">
        <v>6000</v>
      </c>
      <c r="I82" s="7">
        <f t="shared" si="11"/>
        <v>6.4842362812472646E-4</v>
      </c>
      <c r="J82" s="7">
        <f t="shared" si="9"/>
        <v>6.1013371080272246E-4</v>
      </c>
      <c r="K82" s="7">
        <f t="shared" si="10"/>
        <v>5.7730028381833092E-4</v>
      </c>
    </row>
    <row r="83" spans="1:11">
      <c r="A83" s="4" t="s">
        <v>96</v>
      </c>
      <c r="B83" s="5" t="s">
        <v>12</v>
      </c>
      <c r="C83" s="6">
        <v>427750</v>
      </c>
      <c r="D83" s="6">
        <v>515580</v>
      </c>
      <c r="E83" s="6">
        <v>433080</v>
      </c>
      <c r="F83" s="6">
        <v>300</v>
      </c>
      <c r="G83" s="6">
        <v>300</v>
      </c>
      <c r="H83" s="6">
        <v>300</v>
      </c>
      <c r="I83" s="7">
        <f t="shared" si="11"/>
        <v>7.0134424313267091E-4</v>
      </c>
      <c r="J83" s="7">
        <f t="shared" si="9"/>
        <v>5.8186896310950776E-4</v>
      </c>
      <c r="K83" s="7">
        <f t="shared" si="10"/>
        <v>6.9271266278747579E-4</v>
      </c>
    </row>
    <row r="84" spans="1:11">
      <c r="A84" s="4" t="s">
        <v>97</v>
      </c>
      <c r="B84" s="5" t="s">
        <v>12</v>
      </c>
      <c r="C84" s="6">
        <v>493601</v>
      </c>
      <c r="D84" s="6">
        <v>488300</v>
      </c>
      <c r="E84" s="6">
        <v>522850</v>
      </c>
      <c r="F84" s="6">
        <v>600</v>
      </c>
      <c r="G84" s="6">
        <v>600</v>
      </c>
      <c r="H84" s="6">
        <v>600</v>
      </c>
      <c r="I84" s="7">
        <f t="shared" si="11"/>
        <v>1.2155566945771989E-3</v>
      </c>
      <c r="J84" s="7">
        <f t="shared" si="9"/>
        <v>1.2287528158918697E-3</v>
      </c>
      <c r="K84" s="7">
        <f t="shared" si="10"/>
        <v>1.1475566606101177E-3</v>
      </c>
    </row>
    <row r="85" spans="1:11">
      <c r="A85" s="4" t="s">
        <v>98</v>
      </c>
      <c r="B85" s="5" t="s">
        <v>18</v>
      </c>
      <c r="C85" s="6">
        <v>5670944.8799999999</v>
      </c>
      <c r="D85" s="6">
        <v>5674971.3399999999</v>
      </c>
      <c r="E85" s="6">
        <v>5646544.8900000006</v>
      </c>
      <c r="F85" s="6">
        <v>11000</v>
      </c>
      <c r="G85" s="6">
        <v>13599</v>
      </c>
      <c r="H85" s="6">
        <v>15699</v>
      </c>
      <c r="I85" s="7">
        <f t="shared" si="11"/>
        <v>1.9397120290825327E-3</v>
      </c>
      <c r="J85" s="7">
        <f t="shared" si="9"/>
        <v>2.3963116613730778E-3</v>
      </c>
      <c r="K85" s="7">
        <f t="shared" si="10"/>
        <v>2.7802842810659028E-3</v>
      </c>
    </row>
    <row r="86" spans="1:11">
      <c r="A86" s="4" t="s">
        <v>99</v>
      </c>
      <c r="B86" s="5" t="s">
        <v>18</v>
      </c>
      <c r="C86" s="6">
        <v>7480340.4699999997</v>
      </c>
      <c r="D86" s="6">
        <v>7850584.4199999999</v>
      </c>
      <c r="E86" s="6">
        <v>7930033.6999999993</v>
      </c>
      <c r="F86" s="6">
        <v>9960</v>
      </c>
      <c r="G86" s="6">
        <v>9960</v>
      </c>
      <c r="H86" s="6">
        <v>9960</v>
      </c>
      <c r="I86" s="7">
        <f t="shared" si="11"/>
        <v>1.3314901961942382E-3</v>
      </c>
      <c r="J86" s="7">
        <f t="shared" si="9"/>
        <v>1.2686953565681164E-3</v>
      </c>
      <c r="K86" s="7">
        <f t="shared" si="10"/>
        <v>1.2559845741891363E-3</v>
      </c>
    </row>
    <row r="87" spans="1:11">
      <c r="A87" s="4" t="s">
        <v>100</v>
      </c>
      <c r="B87" s="5" t="s">
        <v>18</v>
      </c>
      <c r="C87" s="6">
        <v>6183993.5999999996</v>
      </c>
      <c r="D87" s="6">
        <v>6348193.5999999996</v>
      </c>
      <c r="E87" s="6">
        <v>6338043.5999999996</v>
      </c>
      <c r="F87" s="6">
        <v>8000</v>
      </c>
      <c r="G87" s="6">
        <v>8000</v>
      </c>
      <c r="H87" s="6">
        <v>8000</v>
      </c>
      <c r="I87" s="7">
        <f t="shared" si="11"/>
        <v>1.2936623996506076E-3</v>
      </c>
      <c r="J87" s="7">
        <f t="shared" si="11"/>
        <v>1.2602010121430449E-3</v>
      </c>
      <c r="K87" s="7">
        <f t="shared" si="10"/>
        <v>1.2622191491393339E-3</v>
      </c>
    </row>
    <row r="88" spans="1:11">
      <c r="A88" s="4" t="s">
        <v>101</v>
      </c>
      <c r="B88" s="5" t="s">
        <v>16</v>
      </c>
      <c r="C88" s="6">
        <v>10285117</v>
      </c>
      <c r="D88" s="6">
        <v>10619899.050000001</v>
      </c>
      <c r="E88" s="6">
        <v>10408996.289999999</v>
      </c>
      <c r="F88" s="6">
        <v>20000</v>
      </c>
      <c r="G88" s="6">
        <v>20000</v>
      </c>
      <c r="H88" s="6">
        <v>20000</v>
      </c>
      <c r="I88" s="7">
        <f t="shared" si="11"/>
        <v>1.9445573638102512E-3</v>
      </c>
      <c r="J88" s="7">
        <f t="shared" si="11"/>
        <v>1.883257072956828E-3</v>
      </c>
      <c r="K88" s="7">
        <f t="shared" si="10"/>
        <v>1.9214148456575156E-3</v>
      </c>
    </row>
    <row r="89" spans="1:11">
      <c r="A89" s="4" t="s">
        <v>102</v>
      </c>
      <c r="B89" s="5" t="s">
        <v>12</v>
      </c>
      <c r="C89" s="6">
        <v>1881030</v>
      </c>
      <c r="D89" s="6">
        <v>1987120</v>
      </c>
      <c r="E89" s="6">
        <v>1923440</v>
      </c>
      <c r="F89" s="6">
        <v>500</v>
      </c>
      <c r="G89" s="6">
        <v>500</v>
      </c>
      <c r="H89" s="6">
        <v>500</v>
      </c>
      <c r="I89" s="7">
        <f t="shared" si="11"/>
        <v>2.658118158668389E-4</v>
      </c>
      <c r="J89" s="7">
        <f t="shared" si="11"/>
        <v>2.5162043560529812E-4</v>
      </c>
      <c r="K89" s="7">
        <f t="shared" si="10"/>
        <v>2.5995092126606496E-4</v>
      </c>
    </row>
    <row r="90" spans="1:11">
      <c r="A90" s="4" t="s">
        <v>103</v>
      </c>
      <c r="B90" s="5" t="s">
        <v>18</v>
      </c>
      <c r="C90" s="6">
        <v>4623004.3499999996</v>
      </c>
      <c r="D90" s="6">
        <v>4847000</v>
      </c>
      <c r="E90" s="6">
        <v>4722000</v>
      </c>
      <c r="F90" s="6">
        <v>7698</v>
      </c>
      <c r="G90" s="6">
        <v>8624</v>
      </c>
      <c r="H90" s="6">
        <v>8624</v>
      </c>
      <c r="I90" s="7">
        <f t="shared" si="11"/>
        <v>1.6651509315581761E-3</v>
      </c>
      <c r="J90" s="7">
        <f t="shared" si="11"/>
        <v>1.7792448937487106E-3</v>
      </c>
      <c r="K90" s="7">
        <f t="shared" si="10"/>
        <v>1.8263447691656079E-3</v>
      </c>
    </row>
    <row r="91" spans="1:11">
      <c r="A91" s="4" t="s">
        <v>104</v>
      </c>
      <c r="B91" s="5" t="s">
        <v>12</v>
      </c>
      <c r="C91" s="6">
        <v>11707500</v>
      </c>
      <c r="D91" s="6">
        <v>12230875</v>
      </c>
      <c r="E91" s="6">
        <v>11771715.18</v>
      </c>
      <c r="G91" s="6">
        <v>3000</v>
      </c>
      <c r="H91" s="6">
        <v>10000</v>
      </c>
      <c r="J91" s="7">
        <f t="shared" si="11"/>
        <v>2.4528089772808567E-4</v>
      </c>
      <c r="K91" s="7">
        <f t="shared" si="10"/>
        <v>8.4949387978651382E-4</v>
      </c>
    </row>
    <row r="92" spans="1:11">
      <c r="A92" s="4" t="s">
        <v>105</v>
      </c>
      <c r="B92" s="5" t="s">
        <v>12</v>
      </c>
      <c r="C92" s="6">
        <v>1538785</v>
      </c>
      <c r="D92" s="6">
        <v>1523900</v>
      </c>
      <c r="E92" s="6">
        <v>1518500</v>
      </c>
      <c r="F92" s="6">
        <v>500</v>
      </c>
      <c r="G92" s="6">
        <v>500</v>
      </c>
      <c r="H92" s="6">
        <v>500</v>
      </c>
      <c r="I92" s="7">
        <f t="shared" ref="I92:J97" si="12">F92/C92</f>
        <v>3.2493168311362538E-4</v>
      </c>
      <c r="J92" s="7">
        <f t="shared" si="11"/>
        <v>3.2810551873482514E-4</v>
      </c>
      <c r="K92" s="7">
        <f t="shared" si="10"/>
        <v>3.2927230819888045E-4</v>
      </c>
    </row>
    <row r="93" spans="1:11">
      <c r="A93" s="4" t="s">
        <v>106</v>
      </c>
      <c r="B93" s="5" t="s">
        <v>12</v>
      </c>
      <c r="C93" s="6">
        <v>2739100</v>
      </c>
      <c r="D93" s="6">
        <v>2936600</v>
      </c>
      <c r="E93" s="6">
        <v>2958100</v>
      </c>
      <c r="F93" s="6">
        <v>6000</v>
      </c>
      <c r="G93" s="6">
        <v>6000</v>
      </c>
      <c r="H93" s="6">
        <v>6000</v>
      </c>
      <c r="I93" s="7">
        <f t="shared" si="12"/>
        <v>2.1905005293709613E-3</v>
      </c>
      <c r="J93" s="7">
        <f t="shared" si="11"/>
        <v>2.0431791868146835E-3</v>
      </c>
      <c r="K93" s="7">
        <f t="shared" si="10"/>
        <v>2.0283289949629829E-3</v>
      </c>
    </row>
    <row r="94" spans="1:11">
      <c r="A94" s="4" t="s">
        <v>107</v>
      </c>
      <c r="B94" s="5" t="s">
        <v>12</v>
      </c>
      <c r="C94" s="6">
        <v>1233060</v>
      </c>
      <c r="D94" s="6">
        <v>1231726</v>
      </c>
      <c r="E94" s="6">
        <v>1151660</v>
      </c>
      <c r="F94" s="6">
        <v>7500</v>
      </c>
      <c r="G94" s="6">
        <v>7500</v>
      </c>
      <c r="H94" s="6">
        <v>7500</v>
      </c>
      <c r="I94" s="7">
        <f t="shared" si="12"/>
        <v>6.08242907887694E-3</v>
      </c>
      <c r="J94" s="7">
        <f t="shared" si="11"/>
        <v>6.0890165507588535E-3</v>
      </c>
      <c r="K94" s="7">
        <f t="shared" si="10"/>
        <v>6.5123387110779226E-3</v>
      </c>
    </row>
    <row r="95" spans="1:11">
      <c r="A95" s="4" t="s">
        <v>108</v>
      </c>
      <c r="B95" s="5" t="s">
        <v>12</v>
      </c>
      <c r="C95" s="6">
        <v>580000</v>
      </c>
      <c r="D95" s="6">
        <v>600931</v>
      </c>
      <c r="E95" s="6">
        <v>587050.61</v>
      </c>
      <c r="G95" s="6">
        <v>800</v>
      </c>
      <c r="H95" s="6">
        <v>800</v>
      </c>
      <c r="I95" s="7">
        <f t="shared" si="12"/>
        <v>0</v>
      </c>
      <c r="J95" s="7">
        <f t="shared" si="11"/>
        <v>1.3312676496968869E-3</v>
      </c>
      <c r="K95" s="7">
        <f t="shared" si="10"/>
        <v>1.3627445170357629E-3</v>
      </c>
    </row>
    <row r="96" spans="1:11">
      <c r="A96" s="4" t="s">
        <v>109</v>
      </c>
      <c r="B96" s="5" t="s">
        <v>18</v>
      </c>
      <c r="C96" s="6">
        <v>7506640</v>
      </c>
      <c r="D96" s="6">
        <v>7612931.6800000006</v>
      </c>
      <c r="E96" s="6">
        <v>6368026.1100000003</v>
      </c>
      <c r="F96" s="6">
        <v>3000</v>
      </c>
      <c r="G96" s="6">
        <v>3000</v>
      </c>
      <c r="H96" s="6">
        <v>3000</v>
      </c>
      <c r="I96" s="7">
        <f t="shared" si="12"/>
        <v>3.9964617991538156E-4</v>
      </c>
      <c r="J96" s="7">
        <f t="shared" si="11"/>
        <v>3.9406632373719129E-4</v>
      </c>
      <c r="K96" s="7">
        <f t="shared" si="10"/>
        <v>4.7110359602467141E-4</v>
      </c>
    </row>
    <row r="97" spans="1:11">
      <c r="A97" s="4" t="s">
        <v>110</v>
      </c>
      <c r="B97" s="5" t="s">
        <v>16</v>
      </c>
      <c r="C97" s="6">
        <v>18299121.600000001</v>
      </c>
      <c r="D97" s="6">
        <v>18606849</v>
      </c>
      <c r="E97" s="6">
        <v>17716501.149999999</v>
      </c>
      <c r="F97" s="6">
        <v>119148</v>
      </c>
      <c r="G97" s="6">
        <v>120705</v>
      </c>
      <c r="H97" s="6">
        <v>116145</v>
      </c>
      <c r="I97" s="7">
        <f t="shared" si="12"/>
        <v>6.5111322064770579E-3</v>
      </c>
      <c r="J97" s="7">
        <f t="shared" si="12"/>
        <v>6.4871274013133555E-3</v>
      </c>
      <c r="K97" s="7">
        <f t="shared" si="10"/>
        <v>6.5557526859641811E-3</v>
      </c>
    </row>
    <row r="98" spans="1:11">
      <c r="A98" s="4" t="s">
        <v>111</v>
      </c>
      <c r="B98" s="5" t="s">
        <v>12</v>
      </c>
      <c r="C98" s="6">
        <v>921700</v>
      </c>
      <c r="D98" s="6">
        <v>929700</v>
      </c>
      <c r="E98" s="6">
        <v>929700</v>
      </c>
    </row>
    <row r="99" spans="1:11">
      <c r="A99" s="4" t="s">
        <v>112</v>
      </c>
      <c r="B99" s="5" t="s">
        <v>12</v>
      </c>
      <c r="C99" s="6">
        <v>798000</v>
      </c>
      <c r="D99" s="6">
        <v>868512</v>
      </c>
      <c r="E99" s="6">
        <v>868512</v>
      </c>
      <c r="F99" s="6">
        <v>3000</v>
      </c>
      <c r="G99" s="6">
        <v>2000</v>
      </c>
      <c r="H99" s="6">
        <v>3000</v>
      </c>
      <c r="I99" s="7">
        <f t="shared" ref="I99:K111" si="13">F99/C99</f>
        <v>3.7593984962406013E-3</v>
      </c>
      <c r="J99" s="7">
        <f t="shared" si="13"/>
        <v>2.3027891382041928E-3</v>
      </c>
      <c r="K99" s="7">
        <f t="shared" si="13"/>
        <v>3.4541837073062895E-3</v>
      </c>
    </row>
    <row r="100" spans="1:11">
      <c r="A100" s="4" t="s">
        <v>113</v>
      </c>
      <c r="B100" s="5" t="s">
        <v>12</v>
      </c>
      <c r="C100" s="6">
        <v>1921777.2</v>
      </c>
      <c r="D100" s="6">
        <v>1960407.18</v>
      </c>
      <c r="E100" s="6">
        <v>2000347.18</v>
      </c>
      <c r="F100" s="6">
        <v>1000</v>
      </c>
      <c r="G100" s="6">
        <v>1000</v>
      </c>
      <c r="H100" s="6">
        <v>1000</v>
      </c>
      <c r="I100" s="7">
        <f t="shared" si="13"/>
        <v>5.2035168280693518E-4</v>
      </c>
      <c r="J100" s="7">
        <f t="shared" si="13"/>
        <v>5.1009811135256091E-4</v>
      </c>
      <c r="K100" s="7">
        <f t="shared" si="13"/>
        <v>4.9991322006412908E-4</v>
      </c>
    </row>
    <row r="101" spans="1:11">
      <c r="A101" s="4" t="s">
        <v>114</v>
      </c>
      <c r="B101" s="5" t="s">
        <v>12</v>
      </c>
      <c r="C101" s="6">
        <v>613097.03</v>
      </c>
      <c r="D101" s="6">
        <v>598443.02</v>
      </c>
      <c r="E101" s="6">
        <v>591440</v>
      </c>
      <c r="F101" s="6">
        <v>600</v>
      </c>
      <c r="G101" s="6">
        <v>600</v>
      </c>
      <c r="H101" s="6">
        <v>600</v>
      </c>
      <c r="I101" s="7">
        <f t="shared" si="13"/>
        <v>9.7863791641593823E-4</v>
      </c>
      <c r="J101" s="7">
        <f t="shared" si="13"/>
        <v>1.002601718038252E-3</v>
      </c>
      <c r="K101" s="7">
        <f t="shared" si="13"/>
        <v>1.0144731502772894E-3</v>
      </c>
    </row>
    <row r="102" spans="1:11">
      <c r="A102" s="4" t="s">
        <v>115</v>
      </c>
      <c r="B102" s="1" t="s">
        <v>12</v>
      </c>
      <c r="C102" s="6">
        <v>213110</v>
      </c>
      <c r="D102" s="6">
        <v>208035.68</v>
      </c>
      <c r="E102" s="6">
        <v>205491.22</v>
      </c>
      <c r="H102" s="6">
        <v>442</v>
      </c>
      <c r="K102" s="7">
        <f t="shared" si="13"/>
        <v>2.1509434806995646E-3</v>
      </c>
    </row>
    <row r="103" spans="1:11">
      <c r="A103" s="4" t="s">
        <v>116</v>
      </c>
      <c r="B103" s="5" t="s">
        <v>18</v>
      </c>
      <c r="C103" s="6">
        <v>4544712.8599999994</v>
      </c>
      <c r="D103" s="6">
        <v>4101262.6</v>
      </c>
      <c r="E103" s="6">
        <v>4350300</v>
      </c>
      <c r="F103" s="6">
        <v>5000</v>
      </c>
      <c r="G103" s="6">
        <v>1000</v>
      </c>
      <c r="H103" s="6">
        <v>1000</v>
      </c>
      <c r="I103" s="7">
        <f>F103/C103</f>
        <v>1.1001795171719608E-3</v>
      </c>
      <c r="J103" s="7">
        <f>G103/D103</f>
        <v>2.4382735209396247E-4</v>
      </c>
      <c r="K103" s="7">
        <f t="shared" si="13"/>
        <v>2.2986920442268348E-4</v>
      </c>
    </row>
    <row r="104" spans="1:11">
      <c r="A104" s="4" t="s">
        <v>117</v>
      </c>
      <c r="B104" s="5" t="s">
        <v>12</v>
      </c>
      <c r="C104" s="6">
        <v>752201</v>
      </c>
      <c r="D104" s="6">
        <v>736110</v>
      </c>
      <c r="E104" s="6">
        <v>718810</v>
      </c>
      <c r="F104" s="6">
        <v>1262</v>
      </c>
      <c r="G104" s="6">
        <v>1262</v>
      </c>
      <c r="H104" s="6">
        <v>1262</v>
      </c>
      <c r="I104" s="7">
        <f>F104/C104</f>
        <v>1.6777430500624169E-3</v>
      </c>
      <c r="J104" s="7">
        <f>G104/D104</f>
        <v>1.7144176821398975E-3</v>
      </c>
      <c r="K104" s="7">
        <f t="shared" si="13"/>
        <v>1.7556795258830567E-3</v>
      </c>
    </row>
    <row r="105" spans="1:11">
      <c r="A105" s="4" t="s">
        <v>118</v>
      </c>
      <c r="B105" s="5" t="s">
        <v>59</v>
      </c>
      <c r="C105" s="6">
        <v>50514144.359999999</v>
      </c>
      <c r="D105" s="6">
        <v>53101889.880000003</v>
      </c>
      <c r="E105" s="6">
        <v>52012294.100000001</v>
      </c>
      <c r="G105" s="6">
        <v>118192.82</v>
      </c>
      <c r="H105" s="6">
        <v>126105.54</v>
      </c>
      <c r="J105" s="7">
        <f t="shared" ref="J105:K120" si="14">G105/D105</f>
        <v>2.2257742665485712E-3</v>
      </c>
      <c r="K105" s="7">
        <f t="shared" si="13"/>
        <v>2.4245333181717897E-3</v>
      </c>
    </row>
    <row r="106" spans="1:11">
      <c r="A106" s="4" t="s">
        <v>119</v>
      </c>
      <c r="B106" s="5" t="s">
        <v>12</v>
      </c>
      <c r="C106" s="6">
        <v>402640</v>
      </c>
      <c r="D106" s="6">
        <v>411340</v>
      </c>
      <c r="E106" s="6">
        <v>436250</v>
      </c>
      <c r="F106" s="6">
        <v>469</v>
      </c>
      <c r="G106" s="6">
        <v>469</v>
      </c>
      <c r="H106" s="6">
        <v>469</v>
      </c>
      <c r="I106" s="7">
        <f>F106/C106</f>
        <v>1.1648122392211404E-3</v>
      </c>
      <c r="J106" s="7">
        <f t="shared" si="14"/>
        <v>1.1401760101132884E-3</v>
      </c>
      <c r="K106" s="7">
        <f t="shared" si="13"/>
        <v>1.0750716332378223E-3</v>
      </c>
    </row>
    <row r="107" spans="1:11">
      <c r="A107" s="4" t="s">
        <v>120</v>
      </c>
      <c r="B107" s="5" t="s">
        <v>16</v>
      </c>
      <c r="C107" s="6">
        <v>13621545.460000001</v>
      </c>
      <c r="D107" s="6">
        <v>13621545.460000001</v>
      </c>
      <c r="E107" s="6">
        <v>15248694.759999998</v>
      </c>
      <c r="F107" s="6">
        <v>3000</v>
      </c>
      <c r="G107" s="6">
        <v>5000</v>
      </c>
      <c r="H107" s="6">
        <v>5000</v>
      </c>
      <c r="I107" s="7">
        <f>F107/C107</f>
        <v>2.202393266468605E-4</v>
      </c>
      <c r="J107" s="7">
        <f t="shared" si="14"/>
        <v>3.670655444114342E-4</v>
      </c>
      <c r="K107" s="7">
        <f t="shared" si="13"/>
        <v>3.2789691699488123E-4</v>
      </c>
    </row>
    <row r="108" spans="1:11">
      <c r="A108" s="4" t="s">
        <v>121</v>
      </c>
      <c r="B108" s="5" t="s">
        <v>12</v>
      </c>
      <c r="C108" s="6">
        <v>933305.13</v>
      </c>
      <c r="D108" s="6">
        <v>1144244.73</v>
      </c>
      <c r="E108" s="6">
        <v>1047639.8300000001</v>
      </c>
      <c r="G108" s="6">
        <v>1000</v>
      </c>
      <c r="H108" s="6">
        <v>1000</v>
      </c>
      <c r="J108" s="7">
        <f t="shared" si="14"/>
        <v>8.739389168958637E-4</v>
      </c>
      <c r="K108" s="7">
        <f t="shared" si="13"/>
        <v>9.5452651890869783E-4</v>
      </c>
    </row>
    <row r="109" spans="1:11">
      <c r="A109" s="4" t="s">
        <v>122</v>
      </c>
      <c r="B109" s="5" t="s">
        <v>12</v>
      </c>
      <c r="C109" s="6">
        <v>1517362</v>
      </c>
      <c r="D109" s="6">
        <v>1523680</v>
      </c>
      <c r="E109" s="6">
        <v>1491980</v>
      </c>
      <c r="F109" s="6">
        <v>1000</v>
      </c>
      <c r="G109" s="6">
        <v>1000</v>
      </c>
      <c r="H109" s="6">
        <v>1000</v>
      </c>
      <c r="I109" s="7">
        <f>F109/C109</f>
        <v>6.5903851552892459E-4</v>
      </c>
      <c r="J109" s="7">
        <f t="shared" si="14"/>
        <v>6.5630578599180933E-4</v>
      </c>
      <c r="K109" s="7">
        <f t="shared" si="13"/>
        <v>6.7025027145135993E-4</v>
      </c>
    </row>
    <row r="110" spans="1:11">
      <c r="A110" s="4" t="s">
        <v>123</v>
      </c>
      <c r="B110" s="5" t="s">
        <v>16</v>
      </c>
      <c r="C110" s="6">
        <v>16207454.949999999</v>
      </c>
      <c r="D110" s="6">
        <v>16207454.949999999</v>
      </c>
      <c r="E110" s="6">
        <v>16573697.590000002</v>
      </c>
      <c r="F110" s="6">
        <v>5000</v>
      </c>
      <c r="G110" s="6">
        <v>5000</v>
      </c>
      <c r="H110" s="6">
        <v>5000</v>
      </c>
      <c r="I110" s="7">
        <f>F110/C110</f>
        <v>3.085000091269728E-4</v>
      </c>
      <c r="J110" s="7">
        <f t="shared" si="14"/>
        <v>3.085000091269728E-4</v>
      </c>
      <c r="K110" s="7">
        <f t="shared" si="13"/>
        <v>3.0168283045159627E-4</v>
      </c>
    </row>
    <row r="111" spans="1:11">
      <c r="A111" s="4" t="s">
        <v>124</v>
      </c>
      <c r="B111" s="5" t="s">
        <v>12</v>
      </c>
      <c r="C111" s="6">
        <v>398687.89</v>
      </c>
      <c r="D111" s="6">
        <v>416237.99999999994</v>
      </c>
      <c r="E111" s="6">
        <v>460796.49</v>
      </c>
      <c r="F111" s="6">
        <v>500</v>
      </c>
      <c r="G111" s="6">
        <v>500</v>
      </c>
      <c r="H111" s="6">
        <v>500</v>
      </c>
      <c r="I111" s="7">
        <f>F111/C111</f>
        <v>1.2541138382708339E-3</v>
      </c>
      <c r="J111" s="7">
        <f t="shared" si="14"/>
        <v>1.2012358314233685E-3</v>
      </c>
      <c r="K111" s="7">
        <f t="shared" si="13"/>
        <v>1.0850777096848112E-3</v>
      </c>
    </row>
    <row r="112" spans="1:11">
      <c r="A112" s="4" t="s">
        <v>125</v>
      </c>
      <c r="B112" s="5" t="s">
        <v>12</v>
      </c>
      <c r="D112" s="6">
        <v>214151</v>
      </c>
      <c r="F112" s="6">
        <v>283</v>
      </c>
      <c r="G112" s="6">
        <v>283</v>
      </c>
      <c r="H112" s="6">
        <v>283</v>
      </c>
      <c r="J112" s="7">
        <f t="shared" si="14"/>
        <v>1.3214974480623485E-3</v>
      </c>
    </row>
    <row r="113" spans="1:11">
      <c r="A113" s="4" t="s">
        <v>126</v>
      </c>
      <c r="B113" s="5" t="s">
        <v>18</v>
      </c>
      <c r="C113" s="6">
        <v>12755719.17</v>
      </c>
      <c r="D113" s="6">
        <v>13945745.75</v>
      </c>
      <c r="E113" s="6">
        <v>13745745.75</v>
      </c>
      <c r="F113" s="6">
        <v>8000</v>
      </c>
      <c r="G113" s="6">
        <v>8000</v>
      </c>
      <c r="H113" s="6">
        <v>8000</v>
      </c>
      <c r="I113" s="7">
        <f>F113/C113</f>
        <v>6.2716965569570467E-4</v>
      </c>
      <c r="J113" s="7">
        <f t="shared" si="14"/>
        <v>5.7365164569990815E-4</v>
      </c>
      <c r="K113" s="7">
        <f t="shared" si="14"/>
        <v>5.8199825207737451E-4</v>
      </c>
    </row>
    <row r="114" spans="1:11">
      <c r="A114" s="4" t="s">
        <v>127</v>
      </c>
      <c r="B114" s="5" t="s">
        <v>59</v>
      </c>
      <c r="C114" s="6">
        <v>37235738.68</v>
      </c>
      <c r="D114" s="6">
        <v>40583553.800000004</v>
      </c>
      <c r="E114" s="6">
        <v>38698717.329999998</v>
      </c>
      <c r="F114" s="6">
        <v>2000</v>
      </c>
      <c r="G114" s="6">
        <v>15000</v>
      </c>
      <c r="H114" s="6">
        <v>30000</v>
      </c>
      <c r="I114" s="7">
        <f>F114/C114</f>
        <v>5.3711838972439584E-5</v>
      </c>
      <c r="J114" s="7">
        <f t="shared" si="14"/>
        <v>3.6960784838906835E-4</v>
      </c>
      <c r="K114" s="7">
        <f t="shared" si="14"/>
        <v>7.7521949226837597E-4</v>
      </c>
    </row>
    <row r="115" spans="1:11">
      <c r="A115" s="4" t="s">
        <v>128</v>
      </c>
      <c r="B115" s="5" t="s">
        <v>12</v>
      </c>
      <c r="C115" s="6">
        <v>541809.09</v>
      </c>
      <c r="D115" s="6">
        <v>541809.09</v>
      </c>
      <c r="E115" s="6">
        <v>613086.1399999999</v>
      </c>
      <c r="H115" s="6">
        <v>200</v>
      </c>
      <c r="K115" s="7">
        <f t="shared" si="14"/>
        <v>3.2621843318787151E-4</v>
      </c>
    </row>
    <row r="116" spans="1:11">
      <c r="A116" s="4" t="s">
        <v>129</v>
      </c>
      <c r="B116" s="5" t="s">
        <v>59</v>
      </c>
      <c r="C116" s="6">
        <v>477775212.28999996</v>
      </c>
      <c r="D116" s="6">
        <v>508743707.45999998</v>
      </c>
      <c r="E116" s="6">
        <v>473518440.33999997</v>
      </c>
      <c r="F116" s="9">
        <v>2497592</v>
      </c>
      <c r="G116" s="9">
        <v>1705431</v>
      </c>
      <c r="H116" s="9">
        <v>2249268</v>
      </c>
      <c r="I116" s="7">
        <f t="shared" ref="I116:J119" si="15">F116/C116</f>
        <v>5.2275462095007384E-3</v>
      </c>
      <c r="J116" s="7">
        <f t="shared" si="15"/>
        <v>3.3522399884112369E-3</v>
      </c>
      <c r="K116" s="7">
        <f t="shared" si="14"/>
        <v>4.7501170142074303E-3</v>
      </c>
    </row>
    <row r="117" spans="1:11">
      <c r="A117" s="4" t="s">
        <v>130</v>
      </c>
      <c r="B117" s="5" t="s">
        <v>12</v>
      </c>
      <c r="C117" s="6">
        <v>1397227</v>
      </c>
      <c r="D117" s="6">
        <v>1327422</v>
      </c>
      <c r="E117" s="6">
        <v>1229604.19</v>
      </c>
      <c r="F117" s="6">
        <v>300</v>
      </c>
      <c r="G117" s="6">
        <v>300</v>
      </c>
      <c r="H117" s="6">
        <v>300</v>
      </c>
      <c r="I117" s="7">
        <f t="shared" si="15"/>
        <v>2.1471099542164586E-4</v>
      </c>
      <c r="J117" s="7">
        <f t="shared" si="15"/>
        <v>2.2600197977734284E-4</v>
      </c>
      <c r="K117" s="7">
        <f t="shared" si="14"/>
        <v>2.4398095130108495E-4</v>
      </c>
    </row>
    <row r="118" spans="1:11">
      <c r="A118" s="4" t="s">
        <v>131</v>
      </c>
      <c r="B118" s="5" t="s">
        <v>59</v>
      </c>
      <c r="C118" s="6">
        <v>31705352.890000001</v>
      </c>
      <c r="D118" s="6">
        <v>33759401.730000004</v>
      </c>
      <c r="E118" s="6">
        <v>33714492.560000002</v>
      </c>
      <c r="F118" s="6">
        <v>20000</v>
      </c>
      <c r="G118" s="6">
        <v>30000</v>
      </c>
      <c r="H118" s="6">
        <v>30000</v>
      </c>
      <c r="I118" s="7">
        <f t="shared" si="15"/>
        <v>6.3080830765041204E-4</v>
      </c>
      <c r="J118" s="7">
        <f t="shared" si="15"/>
        <v>8.886413402682061E-4</v>
      </c>
      <c r="K118" s="7">
        <f t="shared" si="14"/>
        <v>8.8982504917167282E-4</v>
      </c>
    </row>
    <row r="119" spans="1:11">
      <c r="A119" s="4" t="s">
        <v>132</v>
      </c>
      <c r="B119" s="5" t="s">
        <v>18</v>
      </c>
      <c r="C119" s="6">
        <v>3170143.26</v>
      </c>
      <c r="D119" s="6">
        <v>3225070.9099999997</v>
      </c>
      <c r="E119" s="6">
        <v>3168975.28</v>
      </c>
      <c r="F119" s="6">
        <v>2000</v>
      </c>
      <c r="G119" s="6">
        <v>2000</v>
      </c>
      <c r="H119" s="6">
        <v>2000</v>
      </c>
      <c r="I119" s="7">
        <f t="shared" si="15"/>
        <v>6.3088631521340149E-4</v>
      </c>
      <c r="J119" s="7">
        <f t="shared" si="15"/>
        <v>6.2014140334049278E-4</v>
      </c>
      <c r="K119" s="7">
        <f t="shared" si="14"/>
        <v>6.311188391472717E-4</v>
      </c>
    </row>
    <row r="120" spans="1:11">
      <c r="A120" s="4" t="s">
        <v>133</v>
      </c>
      <c r="B120" s="5" t="s">
        <v>12</v>
      </c>
      <c r="D120" s="6">
        <v>1815053.1</v>
      </c>
      <c r="E120" s="6">
        <v>1748790.5000000002</v>
      </c>
      <c r="H120" s="6">
        <v>3200</v>
      </c>
      <c r="K120" s="7">
        <f t="shared" si="14"/>
        <v>1.8298361067263344E-3</v>
      </c>
    </row>
    <row r="121" spans="1:11">
      <c r="A121" s="4" t="s">
        <v>134</v>
      </c>
      <c r="B121" s="5" t="s">
        <v>12</v>
      </c>
      <c r="C121" s="6">
        <v>1762617</v>
      </c>
      <c r="D121" s="6">
        <v>1821684</v>
      </c>
      <c r="E121" s="6">
        <v>1888593</v>
      </c>
      <c r="F121" s="6">
        <v>800</v>
      </c>
      <c r="H121" s="6">
        <v>800</v>
      </c>
      <c r="I121" s="7">
        <f>F121/C121</f>
        <v>4.5387057993880687E-4</v>
      </c>
      <c r="K121" s="7">
        <f t="shared" ref="K121:K124" si="16">H121/E121</f>
        <v>4.2359576679570454E-4</v>
      </c>
    </row>
    <row r="122" spans="1:11">
      <c r="A122" s="4" t="s">
        <v>135</v>
      </c>
      <c r="B122" s="5" t="s">
        <v>16</v>
      </c>
      <c r="C122" s="6">
        <v>15790594</v>
      </c>
      <c r="D122" s="6">
        <v>16860645.98</v>
      </c>
      <c r="E122" s="6">
        <v>16722346.149999999</v>
      </c>
      <c r="F122" s="6">
        <v>28000</v>
      </c>
      <c r="G122" s="6">
        <v>28000</v>
      </c>
      <c r="H122" s="6">
        <v>28000</v>
      </c>
      <c r="I122" s="7">
        <f>F122/C122</f>
        <v>1.7732075183492146E-3</v>
      </c>
      <c r="J122" s="7">
        <f>G122/D122</f>
        <v>1.6606718409966875E-3</v>
      </c>
      <c r="K122" s="7">
        <f t="shared" si="16"/>
        <v>1.6744061956880376E-3</v>
      </c>
    </row>
    <row r="123" spans="1:11">
      <c r="A123" s="4" t="s">
        <v>136</v>
      </c>
      <c r="B123" s="5" t="s">
        <v>12</v>
      </c>
      <c r="C123" s="6">
        <v>1368378</v>
      </c>
      <c r="D123" s="6">
        <v>1330749</v>
      </c>
      <c r="E123" s="6">
        <v>1291710</v>
      </c>
      <c r="F123" s="6">
        <v>1000</v>
      </c>
      <c r="G123" s="6">
        <v>1000</v>
      </c>
      <c r="H123" s="6">
        <v>1000</v>
      </c>
      <c r="I123" s="7">
        <f>F123/C123</f>
        <v>7.3079222261685005E-4</v>
      </c>
      <c r="J123" s="7">
        <f>G123/D123</f>
        <v>7.5145651058163487E-4</v>
      </c>
      <c r="K123" s="7">
        <f t="shared" si="16"/>
        <v>7.7416757631356878E-4</v>
      </c>
    </row>
    <row r="124" spans="1:11">
      <c r="A124" s="4" t="s">
        <v>137</v>
      </c>
      <c r="B124" s="5" t="s">
        <v>18</v>
      </c>
      <c r="C124" s="6">
        <v>7937600</v>
      </c>
      <c r="D124" s="6">
        <v>7937600</v>
      </c>
      <c r="E124" s="6">
        <v>7937600</v>
      </c>
      <c r="F124" s="6">
        <v>15000</v>
      </c>
      <c r="G124" s="6">
        <v>15000</v>
      </c>
      <c r="H124" s="6">
        <v>15000</v>
      </c>
      <c r="I124" s="7">
        <f>F124/C124</f>
        <v>1.889739971779883E-3</v>
      </c>
      <c r="J124" s="7">
        <f>G124/D124</f>
        <v>1.889739971779883E-3</v>
      </c>
      <c r="K124" s="7">
        <f t="shared" si="16"/>
        <v>1.889739971779883E-3</v>
      </c>
    </row>
    <row r="125" spans="1:11">
      <c r="E125" s="6">
        <f>SUM(E2:E124)</f>
        <v>1417510771.1800001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15478C10493048A244BEAFA44E62DB" ma:contentTypeVersion="10" ma:contentTypeDescription="Crear nuevo documento." ma:contentTypeScope="" ma:versionID="e036cfdfbfcb3c934aae287313dd1916">
  <xsd:schema xmlns:xsd="http://www.w3.org/2001/XMLSchema" xmlns:xs="http://www.w3.org/2001/XMLSchema" xmlns:p="http://schemas.microsoft.com/office/2006/metadata/properties" xmlns:ns2="4ffe2d04-90af-4444-99fe-c2cba3ab4d45" xmlns:ns3="657fe9dd-bbff-45a5-bcac-6d79e281b7fb" targetNamespace="http://schemas.microsoft.com/office/2006/metadata/properties" ma:root="true" ma:fieldsID="d3e88e9ace6a7f375484eb1f55dc77eb" ns2:_="" ns3:_="">
    <xsd:import namespace="4ffe2d04-90af-4444-99fe-c2cba3ab4d45"/>
    <xsd:import namespace="657fe9dd-bbff-45a5-bcac-6d79e281b7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e2d04-90af-4444-99fe-c2cba3ab4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94161077-d4aa-4502-9372-1c97884d21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fe9dd-bbff-45a5-bcac-6d79e281b7f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c3ae346-d30b-4470-b003-878f66debe29}" ma:internalName="TaxCatchAll" ma:showField="CatchAllData" ma:web="657fe9dd-bbff-45a5-bcac-6d79e281b7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57fe9dd-bbff-45a5-bcac-6d79e281b7fb" xsi:nil="true"/>
    <lcf76f155ced4ddcb4097134ff3c332f xmlns="4ffe2d04-90af-4444-99fe-c2cba3ab4d4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12C120F-A9A9-44E4-BAAB-E2236F87A41E}"/>
</file>

<file path=customXml/itemProps2.xml><?xml version="1.0" encoding="utf-8"?>
<ds:datastoreItem xmlns:ds="http://schemas.openxmlformats.org/officeDocument/2006/customXml" ds:itemID="{0D2C0E50-34C0-4E37-BF68-4713974E0F03}"/>
</file>

<file path=customXml/itemProps3.xml><?xml version="1.0" encoding="utf-8"?>
<ds:datastoreItem xmlns:ds="http://schemas.openxmlformats.org/officeDocument/2006/customXml" ds:itemID="{CC722EF9-4713-4C92-A157-1FB0B233FD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Isidro Clemente</dc:creator>
  <cp:keywords/>
  <dc:description/>
  <cp:lastModifiedBy>Stefano Sanfilippo</cp:lastModifiedBy>
  <cp:revision/>
  <dcterms:created xsi:type="dcterms:W3CDTF">2024-02-20T08:49:44Z</dcterms:created>
  <dcterms:modified xsi:type="dcterms:W3CDTF">2024-02-20T09:29:34Z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0x010100FC15478C10493048A244BEAFA44E62DB</vt:lpwstr>
  </property>
  <property fmtid="{D5CDD505-2E9C-101B-9397-08002B2CF9AE}" pid="3" name="MediaServiceImageTags">
    <vt:lpwstr/>
  </property>
</Properties>
</file>