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afiris1\AppData\Local\anaconda3\GA\Powertrain optimization\Results\1st Publication - Powertrain\Final results 30%, Vehicle scaled up\Different seed\MAE = 10\Variation = 0,45\"/>
    </mc:Choice>
  </mc:AlternateContent>
  <xr:revisionPtr revIDLastSave="0" documentId="13_ncr:1_{C32E4B97-7081-44DA-82BE-C13F7B2E82F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Random 0.45 - 2" sheetId="2" r:id="rId2"/>
    <sheet name="Random 0.45 - 3" sheetId="3" r:id="rId3"/>
    <sheet name="Random 0.45 - 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B3" i="1"/>
  <c r="C5" i="1" l="1"/>
  <c r="C6" i="1"/>
  <c r="C7" i="1" s="1"/>
  <c r="C8" i="1" s="1"/>
  <c r="C9" i="1" l="1"/>
</calcChain>
</file>

<file path=xl/sharedStrings.xml><?xml version="1.0" encoding="utf-8"?>
<sst xmlns="http://schemas.openxmlformats.org/spreadsheetml/2006/main" count="797" uniqueCount="351">
  <si>
    <t>Created Powertrains</t>
  </si>
  <si>
    <t>Stored Powertrains</t>
  </si>
  <si>
    <t>Created with crossover</t>
  </si>
  <si>
    <t>Created with mutation</t>
  </si>
  <si>
    <t>MAE</t>
  </si>
  <si>
    <t>E_specific</t>
  </si>
  <si>
    <t>Cost</t>
  </si>
  <si>
    <t>Emissions</t>
  </si>
  <si>
    <t>Layout</t>
  </si>
  <si>
    <t>Layout Connection Type</t>
  </si>
  <si>
    <t>Layout Connection Direction</t>
  </si>
  <si>
    <t>Layout parameters</t>
  </si>
  <si>
    <t>Elapsed Time (s)</t>
  </si>
  <si>
    <t>CPU Time (s)</t>
  </si>
  <si>
    <t>Unique Identifier</t>
  </si>
  <si>
    <t>['FT', 'ICE', 'GEN', 'MOT', 'VEH']</t>
  </si>
  <si>
    <t>[['CHEM'], ['CHEM', 'MECH'], ['MECH', 'ELEC'], ['ELEC', 'MECH'], ['MECH']]</t>
  </si>
  <si>
    <t>[['OUT'], ['IN', 'OUT'], ['IN', 'OUT'], ['IN', 'OUT'], ['IN']]</t>
  </si>
  <si>
    <t>[['FT', ''], ['ICE', ['79.3339', '44789.1222', '888.6352', '1519.9713', '1786.8001', '714.72', '793.3392']], ['GEN', ['105.0634', '13477.5231', '811.7145', '1577.4828']], ['MOT', ['76.9248', '41469.7729', '1107.971', '642.6232']], ['VEH', ['0.008', '1.13', '9.81'], ['514.5', '0.10675', '0.77', '0.10045', '584.5', '626.5']]]</t>
  </si>
  <si>
    <t>Random - 1 - run 2 - variation 0.45 - MAE 10</t>
  </si>
  <si>
    <t>['FT', 'ICE', 'VEH']</t>
  </si>
  <si>
    <t>[['CHEM'], ['CHEM', 'MECH'], ['MECH']]</t>
  </si>
  <si>
    <t>[['OUT'], ['IN', 'OUT'], ['IN']]</t>
  </si>
  <si>
    <t>[['FT', ''], ['ICE', ['104.0849', '58762.6212', '1165.8754', '1994.1783', '2344.2535', '937.7014', '1040.8486']], ['VEH', ['0.008', '1.13', '9.81'], ['514.5', '0.10675', '0.77', '0.10045', '584.5', '626.5']]]</t>
  </si>
  <si>
    <t>Random - 2 - run 2 - variation 0.45 - MAE 10</t>
  </si>
  <si>
    <t>[['FT', ''], ['ICE', ['90.0084', '50815.5601', '1008.2023', '1724.4855', '2027.2165', '810.8866', '900.0841']], ['VEH', ['0.008', '1.13', '9.81'], ['514.5', '0.10675', '0.77', '0.10045', '584.5', '626.5']]]</t>
  </si>
  <si>
    <t>Random - 3 - run 2 - variation 0.45 - MAE 10</t>
  </si>
  <si>
    <t>['BAT', 'MOT', 'VEH']</t>
  </si>
  <si>
    <t>[['ELEC'], ['ELEC', 'MECH'], ['MECH']]</t>
  </si>
  <si>
    <t>[['BAT', ['106.7607', '45568.5784', '1490.7435', '2779.6833']], ['MOT', ['67.8051', '36553.3921', '976.6173', '566.4381']], ['VEH', ['0.008', '1.13', '9.81'], ['514.5', '0.10675', '0.77', '0.10045', '584.5', '626.5']]]</t>
  </si>
  <si>
    <t>Random - 4 - run 2 - variation 0.45 - MAE 10</t>
  </si>
  <si>
    <t>[['FT', ''], ['ICE', ['104.0873', '58764.0169', '1165.9031', '1994.2257', '2344.3092', '937.7237', '1040.8733']], ['VEH', ['0.008', '1.13', '9.81'], ['514.5', '0.10675', '0.77', '0.10045', '584.5', '626.5']]]</t>
  </si>
  <si>
    <t>Random - 5 - run 2 - variation 0.45 - MAE 10</t>
  </si>
  <si>
    <t>[['FT', ''], ['ICE', ['72.4219', '40886.8327', '811.2122', '1387.5425', '1631.1236', '652.4495', '724.2189']], ['VEH', ['0.008', '1.13', '9.81'], ['514.5', '0.10675', '0.77', '0.10045', '584.5', '626.5']]]</t>
  </si>
  <si>
    <t>Random - 6 - run 2 - variation 0.45 - MAE 10</t>
  </si>
  <si>
    <t>[['FT', ''], ['ICE', ['85.6542', '48357.3346', '959.4301', '1641.0627', '1929.149', '771.6596', '856.5421']], ['VEH', ['0.008', '1.13', '9.81'], ['514.5', '0.10675', '0.77', '0.10045', '584.5', '626.5']]]</t>
  </si>
  <si>
    <t>Random - 7 - run 2 - variation 0.45 - MAE 10</t>
  </si>
  <si>
    <t>[['FT', ''], ['ICE', ['80.6557', '45535.375', '903.4412', '1545.2962', '1816.5708', '726.6283', '806.5574']], ['GEN', ['108.2185', '13882.256', '836.0904', '1624.855']], ['MOT', ['52.9479', '28543.947', '762.6245', '442.3222']], ['VEH', ['0.008', '1.13', '9.81'], ['514.5', '0.10675', '0.77', '0.10045', '584.5', '626.5']]]</t>
  </si>
  <si>
    <t>Random - 8 - run 2 - variation 0.45 - MAE 10</t>
  </si>
  <si>
    <t>['BAT', 'MOT', 'TR', 'VEH']</t>
  </si>
  <si>
    <t>[['ELEC'], ['ELEC', 'MECH'], ['MECH', 'MECH'], ['MECH']]</t>
  </si>
  <si>
    <t>[['OUT'], ['IN', 'OUT'], ['IN', 'OUT'], ['IN']]</t>
  </si>
  <si>
    <t>[['BAT', ['103.2777', '44081.9609', '1442.1099', '2688.9996']], ['MOT', ['50.0949', '27005.9066', '721.5319', '418.4885']], ['TR', ''], ['VEH', ['0.008', '1.13', '9.81'], ['514.5', '0.10675', '0.77', '0.10045', '584.5', '626.5']]]</t>
  </si>
  <si>
    <t>Random - 9 - run 2 - variation 0.45 - MAE 10</t>
  </si>
  <si>
    <t>['FT', 'ICE', 'TR', 'GB', 'VEH']</t>
  </si>
  <si>
    <t>[['CHEM'], ['CHEM', 'MECH'], ['MECH', 'MECH'], ['MECH', 'MECH'], ['MECH']]</t>
  </si>
  <si>
    <t>[['FT', ''], ['ICE', ['98.3233', '55509.8617', '1101.3393', '1883.7921', '2214.4892', '885.7957', '983.2332']], ['TR', ''], ['GB', ['1.2935', '225.4726', '222.3872']], ['VEH', ['0.008', '1.13', '9.81'], ['514.5', '0.10675', '0.77', '0.10045', '584.5', '626.5']]]</t>
  </si>
  <si>
    <t>Random - 10 - run 2 - variation 0.45 - MAE 10</t>
  </si>
  <si>
    <t>['FT', 'ICE', 'TR', 'VEH']</t>
  </si>
  <si>
    <t>[['CHEM'], ['CHEM', 'MECH'], ['MECH', 'MECH'], ['MECH']]</t>
  </si>
  <si>
    <t>[['FT', ''], ['ICE', ['85.8963', '48493.9946', '962.1415', '1645.7005', '1934.6008', '773.8403', '858.9628']], ['TR', ''], ['VEH', ['0.008', '1.13', '9.81'], ['514.5', '0.10675', '0.77', '0.10045', '584.5', '626.5']]]</t>
  </si>
  <si>
    <t>Random - 11 - run 2 - variation 0.45 - MAE 10</t>
  </si>
  <si>
    <t>[['FT', ''], ['ICE', ['110.1846', '62206.3474', '1234.2004', '2111.0452', '2481.6362', '992.6545', '1101.8465']], ['VEH', ['0.008', '1.13', '9.81'], ['514.5', '0.10675', '0.77', '0.10045', '584.5', '626.5']]]</t>
  </si>
  <si>
    <t>Random - 12 - run 2 - variation 0.45 - MAE 10</t>
  </si>
  <si>
    <t>[['FT', ''], ['ICE', ['70.8176', '39981.1228', '793.2425', '1356.8062', '1594.9916', '637.9966', '708.1763']], ['TR', ''], ['VEH', ['0.008', '1.13', '9.81'], ['514.5', '0.10675', '0.77', '0.10045', '584.5', '626.5']]]</t>
  </si>
  <si>
    <t>Random - 13 - run 2 - variation 0.45 - MAE 10</t>
  </si>
  <si>
    <t>[['BAT', ['70.9846', '30298.2934', '991.187', '1848.1959']], ['MOT', ['84.7864', '45707.876', '1221.2028', '708.2976']], ['TR', ''], ['VEH', ['0.008', '1.13', '9.81'], ['514.5', '0.10675', '0.77', '0.10045', '584.5', '626.5']]]</t>
  </si>
  <si>
    <t>Random - 14 - run 2 - variation 0.45 - MAE 10</t>
  </si>
  <si>
    <t>[['BAT', ['100.6383', '42955.3905', '1405.2549', '2620.2788']], ['MOT', ['80.6992', '43504.5246', '1162.3346', '674.1541']], ['VEH', ['0.008', '1.13', '9.81'], ['514.5', '0.10675', '0.77', '0.10045', '584.5', '626.5']]]</t>
  </si>
  <si>
    <t>Random - 15 - run 2 - variation 0.45 - MAE 10</t>
  </si>
  <si>
    <t>[['FT', ''], ['ICE', ['100.1527', '56542.6852', '1121.8309', '1918.8422', '2255.6922', '902.2769', '1001.5273']], ['VEH', ['0.008', '1.13', '9.81'], ['514.5', '0.10675', '0.77', '0.10045', '584.5', '626.5']]]</t>
  </si>
  <si>
    <t>Random - 16 - run 2 - variation 0.45 - MAE 10</t>
  </si>
  <si>
    <t>[['BAT', ['91.2201', '38935.4061', '1273.744', '2375.0598']], ['MOT', ['57.1741', '30822.2474', '823.4952', '477.6272']], ['TR', ''], ['VEH', ['0.008', '1.13', '9.81'], ['514.5', '0.10675', '0.77', '0.10045', '584.5', '626.5']]]</t>
  </si>
  <si>
    <t>Random - 17 - run 2 - variation 0.45 - MAE 10</t>
  </si>
  <si>
    <t>[['FT', ''], ['ICE', ['103.3372', '58340.5358', '1157.5011', '1979.8544', '2327.415', '930.966', '1033.3723']], ['TR', ''], ['VEH', ['0.008', '1.13', '9.81'], ['514.5', '0.10675', '0.77', '0.10045', '584.5', '626.5']]]</t>
  </si>
  <si>
    <t>Random - 18 - run 2 - variation 0.45 - MAE 10</t>
  </si>
  <si>
    <t>['BAT', 'MOT', 'GB', 'VEH']</t>
  </si>
  <si>
    <t>[['BAT', ['102.7537', '43858.2737', '1434.7921', '2675.3547']], ['MOT', ['75.9342', '40935.7276', '1093.7026', '634.3475']], ['GB', ['1.7824', '310.6867', '306.4352']], ['VEH', ['0.008', '1.13', '9.81'], ['514.5', '0.10675', '0.77', '0.10045', '584.5', '626.5']]]</t>
  </si>
  <si>
    <t>Random - 19 - run 2 - variation 0.45 - MAE 10</t>
  </si>
  <si>
    <t>[['FT', ''], ['ICE', ['108.6673', '61349.7283', '1217.2047', '2081.9748', '2447.4626', '978.985', '1086.6734']], ['TR', ''], ['VEH', ['0.008', '1.13', '9.81'], ['514.5', '0.10675', '0.77', '0.10045', '584.5', '626.5']]]</t>
  </si>
  <si>
    <t>Random - 20 - run 2 - variation 0.45 - MAE 10</t>
  </si>
  <si>
    <t>[['FT', ''], ['ICE', ['115.4197', '65161.8534', '1292.8389', '2211.3437', '2599.542', '1039.8168', '1154.1967']], ['TR', ''], ['VEH', ['0.008', '1.13', '9.81'], ['514.5', '0.10675', '0.77', '0.10045', '584.5', '626.5']]]</t>
  </si>
  <si>
    <t>Random - 21 - run 2 - variation 0.45 - MAE 10</t>
  </si>
  <si>
    <t>[['FT', ''], ['ICE', ['91.6998', '51770.4343', '1027.1474', '1756.8903', '2065.3099', '826.124', '916.9976']], ['VEH', ['0.008', '1.13', '9.81'], ['514.5', '0.10675', '0.77', '0.10045', '584.5', '626.5']]]</t>
  </si>
  <si>
    <t>Random - 22 - run 2 - variation 0.45 - MAE 10</t>
  </si>
  <si>
    <t>[['FT', ''], ['ICE', ['71.4949', '40363.4596', '800.8282', '1369.7812', '1610.2444', '644.0978', '714.9485']], ['VEH', ['0.008', '1.13', '9.81'], ['514.5', '0.10675', '0.77', '0.10045', '584.5', '626.5']]]</t>
  </si>
  <si>
    <t>Random - 23 - run 2 - variation 0.45 - MAE 10</t>
  </si>
  <si>
    <t>[['BAT', ['70.9293', '30274.6804', '990.4145', '1846.7555']], ['MOT', ['66.5608', '35882.5609', '958.6944', '556.0427']], ['VEH', ['0.008', '1.13', '9.81'], ['514.5', '0.10675', '0.77', '0.10045', '584.5', '626.5']]]</t>
  </si>
  <si>
    <t>Random - 24 - run 2 - variation 0.45 - MAE 10</t>
  </si>
  <si>
    <t>[['FT', ''], ['ICE', ['78.932', '44562.1938', '884.1329', '1512.2702', '1777.7471', '711.0988', '789.3197']], ['TR', ''], ['VEH', ['0.008', '1.13', '9.81'], ['514.5', '0.10675', '0.77', '0.10045', '584.5', '626.5']]]</t>
  </si>
  <si>
    <t>Random - 25 - run 2 - variation 0.45 - MAE 10</t>
  </si>
  <si>
    <t>[['FT', ''], ['ICE', ['110.7253', '62511.5735', '1240.2562', '2121.4034', '2493.8128', '997.5251', '1107.2529']], ['VEH', ['0.008', '1.13', '9.81'], ['514.5', '0.10675', '0.77', '0.10045', '584.5', '626.5']]]</t>
  </si>
  <si>
    <t>Random - 26 - run 2 - variation 0.45 - MAE 10</t>
  </si>
  <si>
    <t>['FT', 'ICE', 'GB', 'VEH']</t>
  </si>
  <si>
    <t>[['FT', ''], ['ICE', ['102.4688', '57850.2524', '1147.7736', '1963.216', '2307.8558', '923.1423', '1024.688']], ['GB', ['1.3302', '231.8749', '228.7019']], ['VEH', ['0.008', '1.13', '9.81'], ['514.5', '0.10675', '0.77', '0.10045', '584.5', '626.5']]]</t>
  </si>
  <si>
    <t>Random - 27 - run 2 - variation 0.45 - MAE 10</t>
  </si>
  <si>
    <t>[['FT', ''], ['ICE', ['78.5707', '44358.2462', '880.0865', '1505.349', '1769.6109', '707.8444', '785.7072']], ['VEH', ['0.008', '1.13', '9.81'], ['514.5', '0.10675', '0.77', '0.10045', '584.5', '626.5']]]</t>
  </si>
  <si>
    <t>Random - 28 - run 2 - variation 0.45 - MAE 10</t>
  </si>
  <si>
    <t>[['BAT', ['76.5593', '32677.7544', '1069.0294', '1993.343']], ['MOT', ['83.6015', '45069.1341', '1204.1372', '698.3996']], ['TR', ''], ['VEH', ['0.008', '1.13', '9.81'], ['514.5', '0.10675', '0.77', '0.10045', '584.5', '626.5']]]</t>
  </si>
  <si>
    <t>Random - 29 - run 2 - variation 0.45 - MAE 10</t>
  </si>
  <si>
    <t>[['FT', ''], ['ICE', ['78.56', '44352.1816', '879.9662', '1505.1432', '1769.3689', '707.7476', '785.5998']], ['TR', ''], ['VEH', ['0.008', '1.13', '9.81'], ['514.5', '0.10675', '0.77', '0.10045', '584.5', '626.5']]]</t>
  </si>
  <si>
    <t>Random - 30 - run 2 - variation 0.45 - MAE 10</t>
  </si>
  <si>
    <t>[['BAT', ['81.9999', '34999.9734', '1144.9991', '2134.9984']], ['MOT', ['50.8231', '27398.4772', '732.0204', '424.5718']], ['GB', ['1.7442', '304.0349', '299.8744']], ['VEH', ['0.008', '1.13', '9.81'], ['514.5', '0.10675', '0.77', '0.10045', '584.5', '626.5']]]</t>
  </si>
  <si>
    <t>Random - 31 - run 2 - variation 0.45 - MAE 10</t>
  </si>
  <si>
    <t>[['FT', ''], ['ICE', ['69.0083', '38959.6279', '772.9756', '1322.1406', '1554.2405', '621.6962', '690.0828']], ['VEH', ['0.008', '1.13', '9.81'], ['514.5', '0.10675', '0.77', '0.10045', '584.5', '626.5']]]</t>
  </si>
  <si>
    <t>Random - 32 - run 2 - variation 0.45 - MAE 10</t>
  </si>
  <si>
    <t>[['BAT', ['63.9968', '27315.7048', '893.6138', '1666.258']], ['MOT', ['72.1603', '38901.2332', '1039.3459', '602.8206']], ['VEH', ['0.008', '1.13', '9.81'], ['514.5', '0.10675', '0.77', '0.10045', '584.5', '626.5']]]</t>
  </si>
  <si>
    <t>Random - 33 - run 2 - variation 0.45 - MAE 10</t>
  </si>
  <si>
    <t>[['FT', ''], ['ICE', ['105.2806', '59437.685', '1179.269', '2017.0874', '2371.1842', '948.4737', '1052.8058']], ['TR', ''], ['GB', ['1.0587', '184.5502', '182.0248']], ['VEH', ['0.008', '1.13', '9.81'], ['514.5', '0.10675', '0.77', '0.10045', '584.5', '626.5']]]</t>
  </si>
  <si>
    <t>Random - 34 - run 2 - variation 0.45 - MAE 10</t>
  </si>
  <si>
    <t>[['FT', ''], ['ICE', ['75.1597', '42432.5198', '841.8792', '1439.9972', '1692.7867', '677.1147', '751.5973']], ['VEH', ['0.008', '1.13', '9.81'], ['514.5', '0.10675', '0.77', '0.10045', '584.5', '626.5']]]</t>
  </si>
  <si>
    <t>Random - 35 - run 2 - variation 0.45 - MAE 10</t>
  </si>
  <si>
    <t>[['FT', ''], ['ICE', ['112.838', '63704.3124', '1263.9207', '2161.8804', '2541.3954', '1016.5582', '1128.3796']], ['GB', ['1.2694', '221.263', '218.2352']], ['VEH', ['0.008', '1.13', '9.81'], ['514.5', '0.10675', '0.77', '0.10045', '584.5', '626.5']]]</t>
  </si>
  <si>
    <t>Random - 36 - run 2 - variation 0.45 - MAE 10</t>
  </si>
  <si>
    <t>[['FT', ''], ['ICE', ['90.1878', '50916.8549', '1010.2121', '1727.9231', '2031.2575', '812.503', '901.8783']], ['GB', ['1.0592', '184.6269', '182.1005']], ['VEH', ['0.008', '1.13', '9.81'], ['514.5', '0.10675', '0.77', '0.10045', '584.5', '626.5']]]</t>
  </si>
  <si>
    <t>Random - 37 - run 2 - variation 0.45 - MAE 10</t>
  </si>
  <si>
    <t>[['FT', ''], ['ICE', ['80.9291', '45689.6748', '906.5026', '1550.5326', '1822.7264', '729.0906', '809.2905']], ['VEH', ['0.008', '1.13', '9.81'], ['514.5', '0.10675', '0.77', '0.10045', '584.5', '626.5']]]</t>
  </si>
  <si>
    <t>Random - 38 - run 2 - variation 0.45 - MAE 10</t>
  </si>
  <si>
    <t>[['BAT', ['77.9857', '33286.5963', '1088.9472', '2030.4824']], ['MOT', ['63.6593', '34318.3816', '916.9033', '531.8039']], ['GB', ['1.6882', '294.2821', '290.255']], ['VEH', ['0.008', '1.13', '9.81'], ['514.5', '0.10675', '0.77', '0.10045', '584.5', '626.5']]]</t>
  </si>
  <si>
    <t>Random - 39 - run 2 - variation 0.45 - MAE 10</t>
  </si>
  <si>
    <t>[['BAT', ['93.1065', '39740.5733', '1300.0845', '2424.175']], ['MOT', ['83.4', '44960.4703', '1201.2339', '696.7157']], ['GB', ['1.2615', '219.8984', '216.8893']], ['VEH', ['0.008', '1.13', '9.81'], ['514.5', '0.10675', '0.77', '0.10045', '584.5', '626.5']]]</t>
  </si>
  <si>
    <t>Random - 40 - run 2 - variation 0.45 - MAE 10</t>
  </si>
  <si>
    <t>[['FT', ''], ['ICE', ['108.4388', '61220.683', '1214.6444', '2077.5955', '2442.3145', '976.9258', '1084.3876']], ['GB', ['1.0747', '187.3269', '184.7635']], ['VEH', ['0.008', '1.13', '9.81'], ['514.5', '0.10675', '0.77', '0.10045', '584.5', '626.5']]]</t>
  </si>
  <si>
    <t>Random - 41 - run 2 - variation 0.45 - MAE 10</t>
  </si>
  <si>
    <t>[['FT', ''], ['ICE', ['83.9635', '47402.8145', '940.492', '1608.67', '1891.0697', '756.4279', '839.635']], ['VEH', ['0.008', '1.13', '9.81'], ['514.5', '0.10675', '0.77', '0.10045', '584.5', '626.5']]]</t>
  </si>
  <si>
    <t>Random - 42 - run 2 - variation 0.45 - MAE 10</t>
  </si>
  <si>
    <t>[['FT', ''], ['ICE', ['94.1752', '53167.9695', '1054.8751', '1804.3173', '2121.0626', '848.425', '941.7518']], ['VEH', ['0.008', '1.13', '9.81'], ['514.5', '0.10675', '0.77', '0.10045', '584.5', '626.5']]]</t>
  </si>
  <si>
    <t>Random - 43 - run 2 - variation 0.45 - MAE 10</t>
  </si>
  <si>
    <t>['BAT', 'MOT', 'GB', 'TR', 'VEH']</t>
  </si>
  <si>
    <t>[['ELEC'], ['ELEC', 'MECH'], ['MECH', 'MECH'], ['MECH', 'MECH'], ['MECH']]</t>
  </si>
  <si>
    <t>[['BAT', ['83.6235', '35692.9585', '1167.6696', '2177.2705']], ['MOT', ['69.511', '37473.025', '1001.1877', '580.6889']], ['GB', ['1.1301', '196.9852', '194.2896']], ['TR', ''], ['VEH', ['0.008', '1.13', '9.81'], ['514.5', '0.10675', '0.77', '0.10045', '584.5', '626.5']]]</t>
  </si>
  <si>
    <t>Random - 44 - run 2 - variation 0.45 - MAE 10</t>
  </si>
  <si>
    <t>[['FT', ''], ['ICE', ['102.6774', '57967.9952', '1150.1097', '1967.2118', '2312.553', '925.0212', '1026.7735']], ['VEH', ['0.008', '1.13', '9.81'], ['514.5', '0.10675', '0.77', '0.10045', '584.5', '626.5']]]</t>
  </si>
  <si>
    <t>Random - 45 - run 2 - variation 0.45 - MAE 10</t>
  </si>
  <si>
    <t>[['FT', ''], ['ICE', ['108.1762', '61072.4458', '1211.7033', '2072.5649', '2436.4008', '974.5603', '1081.7619']], ['VEH', ['0.008', '1.13', '9.81'], ['514.5', '0.10675', '0.77', '0.10045', '584.5', '626.5']]]</t>
  </si>
  <si>
    <t>Random - 46 - run 2 - variation 0.45 - MAE 10</t>
  </si>
  <si>
    <t>[['BAT', ['94.8502', '40484.8316', '1324.4323', '2469.5747']], ['MOT', ['79.2531', '42724.9446', '1141.5062', '662.0736']], ['VEH', ['0.008', '1.13', '9.81'], ['514.5', '0.10675', '0.77', '0.10045', '584.5', '626.5']]]</t>
  </si>
  <si>
    <t>Random - 47 - run 2 - variation 0.45 - MAE 10</t>
  </si>
  <si>
    <t>[['FT', ''], ['ICE', ['69.6748', '39335.9012', '780.441', '1334.9098', '1569.2514', '627.7006', '696.7476']], ['GEN', ['113.7574', '14592.7806', '878.8834', '1708.0186']], ['MOT', ['65.546', '35335.4883', '944.0779', '547.5652']], ['VEH', ['0.008', '1.13', '9.81'], ['514.5', '0.10675', '0.77', '0.10045', '584.5', '626.5']]]</t>
  </si>
  <si>
    <t>Random - 48 - run 2 - variation 0.45 - MAE 10</t>
  </si>
  <si>
    <t>[['FT', ''], ['ICE', ['108.841', '61447.7973', '1219.1504', '2085.3029', '2451.3749', '980.55', '1088.4105']], ['GB', ['1.1367', '198.1453', '195.4338']], ['VEH', ['0.008', '1.13', '9.81'], ['514.5', '0.10675', '0.77', '0.10045', '584.5', '626.5']]]</t>
  </si>
  <si>
    <t>Random - 49 - run 2 - variation 0.45 - MAE 10</t>
  </si>
  <si>
    <t>[['FT', ''], ['ICE', ['100.6037', '56797.3112', '1126.8828', '1927.4832', '2265.8502', '906.3401', '1006.0375']], ['VEH', ['0.008', '1.13', '9.81'], ['514.5', '0.10675', '0.77', '0.10045', '584.5', '626.5']]]</t>
  </si>
  <si>
    <t>Random - 50 - run 2 - variation 0.45 - MAE 10</t>
  </si>
  <si>
    <t>[['FT', ''], ['ICE', ['92.375', '52151.6466', '1034.7109', '1769.8272', '2080.5178', '832.2071', '923.7499']], ['VEH', ['0.008', '1.13', '9.81'], ['514.5', '0.10675', '0.77', '0.10045', '584.5', '626.5']]]</t>
  </si>
  <si>
    <t>Random - 1 - run 3 - variation 0.45 - MAE 10</t>
  </si>
  <si>
    <t>[['BAT', ['86.0413', '36724.9578', '1201.4308', '2240.2224']], ['MOT', ['76.7145', '41356.4013', '1104.942', '640.8664']], ['TR', ''], ['VEH', ['0.008', '1.13', '9.81'], ['514.5', '0.10675', '0.77', '0.10045', '584.5', '626.5']]]</t>
  </si>
  <si>
    <t>Random - 2 - run 3 - variation 0.45 - MAE 10</t>
  </si>
  <si>
    <t>[['FT', ''], ['ICE', ['100.9235', '56977.8159', '1130.4641', '1933.6089', '2273.0512', '909.2205', '1009.2347']], ['VEH', ['0.008', '1.13', '9.81'], ['514.5', '0.10675', '0.77', '0.10045', '584.5', '626.5']]]</t>
  </si>
  <si>
    <t>Random - 3 - run 3 - variation 0.45 - MAE 10</t>
  </si>
  <si>
    <t>[['BAT', ['88.7213', '37868.8306', '1238.8517', '2309.9987']], ['MOT', ['84.2355', '45410.8871', '1213.268', '703.6954']], ['TR', ''], ['VEH', ['0.008', '1.13', '9.81'], ['514.5', '0.10675', '0.77', '0.10045', '584.5', '626.5']]]</t>
  </si>
  <si>
    <t>Random - 4 - run 3 - variation 0.45 - MAE 10</t>
  </si>
  <si>
    <t>[['FT', ''], ['ICE', ['92.0042', '51942.3144', '1030.5576', '1762.7232', '2072.1668', '828.8667', '920.0421']], ['TR', ''], ['VEH', ['0.008', '1.13', '9.81'], ['514.5', '0.10675', '0.77', '0.10045', '584.5', '626.5']]]</t>
  </si>
  <si>
    <t>Random - 5 - run 3 - variation 0.45 - MAE 10</t>
  </si>
  <si>
    <t>['FT', 'ICE', 'GEN', 'MOT', 'TR', 'GB', 'VEH']</t>
  </si>
  <si>
    <t>[['CHEM'], ['CHEM', 'MECH'], ['MECH', 'ELEC'], ['ELEC', 'MECH'], ['MECH', 'MECH'], ['MECH', 'MECH'], ['MECH']]</t>
  </si>
  <si>
    <t>[['OUT'], ['IN', 'OUT'], ['IN', 'OUT'], ['IN', 'OUT'], ['IN', 'OUT'], ['IN', 'OUT'], ['IN']]</t>
  </si>
  <si>
    <t>[['FT', ''], ['ICE', ['97.591', '55096.3922', '1093.1359', '1869.7605', '2197.9944', '879.1977', '975.9095']], ['GEN', ['80.2759', '10297.7769', '620.207', '1205.308']], ['MOT', ['59.2725', '31953.5119', '853.7198', '495.1575']], ['TR', ''], ['GB', ['1.3628', '237.5511', '234.3004']], ['VEH', ['0.008', '1.13', '9.81'], ['514.5', '0.10675', '0.77', '0.10045', '584.5', '626.5']]]</t>
  </si>
  <si>
    <t>Random - 6 - run 3 - variation 0.45 - MAE 10</t>
  </si>
  <si>
    <t>[['FT', ''], ['ICE', ['109.1917', '61645.7769', '1223.0784', '2092.0216', '2459.273', '983.7092', '1091.9172']], ['GB', ['1.1299', '196.9508', '194.2557']], ['VEH', ['0.008', '1.13', '9.81'], ['514.5', '0.10675', '0.77', '0.10045', '584.5', '626.5']]]</t>
  </si>
  <si>
    <t>Random - 7 - run 3 - variation 0.45 - MAE 10</t>
  </si>
  <si>
    <t>['FT', 'ICE', 'GEN', 'MOT', 'TR', 'VEH']</t>
  </si>
  <si>
    <t>[['CHEM'], ['CHEM', 'MECH'], ['MECH', 'ELEC'], ['ELEC', 'MECH'], ['MECH', 'MECH'], ['MECH']]</t>
  </si>
  <si>
    <t>[['OUT'], ['IN', 'OUT'], ['IN', 'OUT'], ['IN', 'OUT'], ['IN', 'OUT'], ['IN']]</t>
  </si>
  <si>
    <t>[['FT', ''], ['ICE', ['73.5096', '41500.8897', '823.3953', '1408.3813', '1655.6206', '662.2482', '735.0955']], ['GEN', ['108.817', '13959.0311', '840.7144', '1633.8411']], ['MOT', ['80.3659', '43324.8293', '1157.5336', '671.3695']], ['TR', ''], ['VEH', ['0.008', '1.13', '9.81'], ['514.5', '0.10675', '0.77', '0.10045', '584.5', '626.5']]]</t>
  </si>
  <si>
    <t>Random - 8 - run 3 - variation 0.45 - MAE 10</t>
  </si>
  <si>
    <t>['FT', 'ICE', 'GB', 'TR', 'VEH']</t>
  </si>
  <si>
    <t>[['FT', ''], ['ICE', ['116.0905', '65540.5645', '1300.3527', '2224.1958', '2614.6502', '1045.8601', '1160.9047']], ['GB', ['1.1031', '192.2775', '189.6463']], ['TR', ''], ['VEH', ['0.008', '1.13', '9.81'], ['514.5', '0.10675', '0.77', '0.10045', '584.5', '626.5']]]</t>
  </si>
  <si>
    <t>Random - 9 - run 3 - variation 0.45 - MAE 10</t>
  </si>
  <si>
    <t>[['BAT', ['86.6011', '36963.8864', '1209.2471', '2254.7971']], ['MOT', ['80.7558', '43535.0383', '1163.1499', '674.6269']], ['VEH', ['0.008', '1.13', '9.81'], ['514.5', '0.10675', '0.77', '0.10045', '584.5', '626.5']]]</t>
  </si>
  <si>
    <t>Random - 10 - run 3 - variation 0.45 - MAE 10</t>
  </si>
  <si>
    <t>[['BAT', ['69.5795', '29698.553', '971.5669', '1811.6117']], ['MOT', ['51.4794', '27752.2756', '741.473', '430.0543']], ['VEH', ['0.008', '1.13', '9.81'], ['514.5', '0.10675', '0.77', '0.10045', '584.5', '626.5']]]</t>
  </si>
  <si>
    <t>Random - 11 - run 3 - variation 0.45 - MAE 10</t>
  </si>
  <si>
    <t>[['BAT', ['79.1176', '33769.6884', '1104.7512', '2059.951']], ['MOT', ['57.2991', '30889.6115', '825.295', '478.6711']], ['VEH', ['0.008', '1.13', '9.81'], ['514.5', '0.10675', '0.77', '0.10045', '584.5', '626.5']]]</t>
  </si>
  <si>
    <t>Random - 12 - run 3 - variation 0.45 - MAE 10</t>
  </si>
  <si>
    <t>[['BAT', ['111.9943', '47802.4339', '1563.8225', '2915.9485']], ['MOT', ['55.9914', '30184.6661', '806.4605', '467.7471']], ['GB', ['1.4105', '245.8736', '242.509']], ['VEH', ['0.008', '1.13', '9.81'], ['514.5', '0.10675', '0.77', '0.10045', '584.5', '626.5']]]</t>
  </si>
  <si>
    <t>Random - 13 - run 3 - variation 0.45 - MAE 10</t>
  </si>
  <si>
    <t>['FT', 'ICE', 'GEN', 'MOT', 'GB', 'TR', 'VEH']</t>
  </si>
  <si>
    <t>[['FT', ''], ['ICE', ['96.9621', '54741.3538', '1086.0918', '1857.7119', '2183.8306', '873.5322', '969.6208']], ['GEN', ['116.2124', '14907.7181', '897.8512', '1744.8806']], ['MOT', ['84.2667', '45427.7428', '1213.7183', '703.9566']], ['GB', ['1.7997', '313.7049', '309.4121']], ['TR', ''], ['VEH', ['0.008', '1.13', '9.81'], ['514.5', '0.10675', '0.77', '0.10045', '584.5', '626.5']]]</t>
  </si>
  <si>
    <t>Random - 14 - run 3 - variation 0.45 - MAE 10</t>
  </si>
  <si>
    <t>[['BAT', ['109.4465', '46714.9742', '1528.247', '2849.6134']], ['MOT', ['46.9248', '25296.9222', '675.872', '392.0057']], ['VEH', ['0.008', '1.13', '9.81'], ['514.5', '0.10675', '0.77', '0.10045', '584.5', '626.5']]]</t>
  </si>
  <si>
    <t>Random - 15 - run 3 - variation 0.45 - MAE 10</t>
  </si>
  <si>
    <t>[['BAT', ['114.0089', '48662.3427', '1591.9538', '2968.4029']], ['MOT', ['54.9577', '29627.4041', '791.5719', '459.1117']], ['VEH', ['0.008', '1.13', '9.81'], ['514.5', '0.10675', '0.77', '0.10045', '584.5', '626.5']]]</t>
  </si>
  <si>
    <t>Random - 16 - run 3 - variation 0.45 - MAE 10</t>
  </si>
  <si>
    <t>[['FT', ''], ['ICE', ['92.7717', '52375.5957', '1039.1541', '1777.4271', '2089.452', '835.7808', '927.7167']], ['VEH', ['0.008', '1.13', '9.81'], ['514.5', '0.10675', '0.77', '0.10045', '584.5', '626.5']]]</t>
  </si>
  <si>
    <t>Random - 17 - run 3 - variation 0.45 - MAE 10</t>
  </si>
  <si>
    <t>[['FT', ''], ['ICE', ['87.7636', '49548.2307', '983.058', '1681.4772', '1976.6581', '790.6633', '877.6362']], ['TR', ''], ['GB', ['1.1346', '197.7816', '195.0751']], ['VEH', ['0.008', '1.13', '9.81'], ['514.5', '0.10675', '0.77', '0.10045', '584.5', '626.5']]]</t>
  </si>
  <si>
    <t>Random - 18 - run 3 - variation 0.45 - MAE 10</t>
  </si>
  <si>
    <t>[['BAT', ['95.0039', '40550.4344', '1326.5785', '2473.5765']], ['MOT', ['71.4628', '38525.1876', '1029.2989', '596.9934']], ['VEH', ['0.008', '1.13', '9.81'], ['514.5', '0.10675', '0.77', '0.10045', '584.5', '626.5']]]</t>
  </si>
  <si>
    <t>Random - 19 - run 3 - variation 0.45 - MAE 10</t>
  </si>
  <si>
    <t>[['FT', ''], ['ICE', ['111.2776', '62823.3743', '1246.4425', '2131.9847', '2506.2516', '1002.5007', '1112.7757']], ['TR', ''], ['VEH', ['0.008', '1.13', '9.81'], ['514.5', '0.10675', '0.77', '0.10045', '584.5', '626.5']]]</t>
  </si>
  <si>
    <t>Random - 20 - run 3 - variation 0.45 - MAE 10</t>
  </si>
  <si>
    <t>[['FT', ''], ['ICE', ['110.1756', '62201.2352', '1234.099', '2110.8717', '2481.4323', '992.5729', '1101.7559']], ['VEH', ['0.008', '1.13', '9.81'], ['514.5', '0.10675', '0.77', '0.10045', '584.5', '626.5']]]</t>
  </si>
  <si>
    <t>Random - 21 - run 3 - variation 0.45 - MAE 10</t>
  </si>
  <si>
    <t>[['BAT', ['76.4417', '32627.5538', '1067.3871', '1990.2808']], ['MOT', ['78.2051', '42159.9332', '1126.4104', '653.318']], ['VEH', ['0.008', '1.13', '9.81'], ['514.5', '0.10675', '0.77', '0.10045', '584.5', '626.5']]]</t>
  </si>
  <si>
    <t>Random - 22 - run 3 - variation 0.45 - MAE 10</t>
  </si>
  <si>
    <t>['BAT', 'MOT', 'TR', 'GB', 'VEH']</t>
  </si>
  <si>
    <t>[['BAT', ['86.297', '36834.0881', '1205.0009', '2246.8794']], ['MOT', ['75.0091', '40437.0186', '1080.3784', '626.6194']], ['TR', ''], ['GB', ['1.379', '240.3782', '237.0888']], ['VEH', ['0.008', '1.13', '9.81'], ['514.5', '0.10675', '0.77', '0.10045', '584.5', '626.5']]]</t>
  </si>
  <si>
    <t>Random - 23 - run 3 - variation 0.45 - MAE 10</t>
  </si>
  <si>
    <t>[['FT', ''], ['ICE', ['104.0864', '58763.4801', '1165.8925', '1994.2075', '2344.2878', '937.7151', '1040.8638']], ['VEH', ['0.008', '1.13', '9.81'], ['514.5', '0.10675', '0.77', '0.10045', '584.5', '626.5']]]</t>
  </si>
  <si>
    <t>Random - 24 - run 3 - variation 0.45 - MAE 10</t>
  </si>
  <si>
    <t>['FT', 'ICE', 'TR', 'GB', 'GEN', 'MOT', 'VEH']</t>
  </si>
  <si>
    <t>[['CHEM'], ['CHEM', 'MECH'], ['MECH', 'MECH'], ['MECH', 'MECH'], ['MECH', 'ELEC'], ['ELEC', 'MECH'], ['MECH']]</t>
  </si>
  <si>
    <t>[['FT', ''], ['ICE', ['83.1734', '46956.7766', '931.6424', '1593.5332', '1873.2757', '749.3103', '831.7344']], ['TR', ''], ['GB', ['1.6133', '281.2176', '277.3693']], ['GEN', ['94.0209', '12060.9851', '726.4002', '1411.6835']], ['MOT', ['76.3796', '41175.842', '1100.1179', '638.0684']], ['VEH', ['0.008', '1.13', '9.81'], ['514.5', '0.10675', '0.77', '0.10045', '584.5', '626.5']]]</t>
  </si>
  <si>
    <t>Random - 25 - run 3 - variation 0.45 - MAE 10</t>
  </si>
  <si>
    <t>[['BAT', ['65.1724', '27817.4795', '910.029', '1696.8663']], ['MOT', ['50.0768', '26996.1585', '721.2714', '418.3374']], ['GB', ['1.486', '259.0351', '255.4904']], ['VEH', ['0.008', '1.13', '9.81'], ['514.5', '0.10675', '0.77', '0.10045', '584.5', '626.5']]]</t>
  </si>
  <si>
    <t>Random - 26 - run 3 - variation 0.45 - MAE 10</t>
  </si>
  <si>
    <t>[['FT', ''], ['ICE', ['80.3837', '45381.7796', '900.3938', '1540.0838', '1810.4433', '724.1773', '803.8368']], ['TR', ''], ['VEH', ['0.008', '1.13', '9.81'], ['514.5', '0.10675', '0.77', '0.10045', '584.5', '626.5']]]</t>
  </si>
  <si>
    <t>Random - 27 - run 3 - variation 0.45 - MAE 10</t>
  </si>
  <si>
    <t>[['FT', ''], ['ICE', ['106.1214', '59912.3746', '1188.687', '2033.1965', '2390.1213', '956.0485', '1061.2139']], ['GEN', ['109.8419', '14090.5044', '848.6327', '1649.2295']], ['MOT', ['64.8691', '34970.6043', '934.3291', '541.9109']], ['TR', ''], ['VEH', ['0.008', '1.13', '9.81'], ['514.5', '0.10675', '0.77', '0.10045', '584.5', '626.5']]]</t>
  </si>
  <si>
    <t>Random - 28 - run 3 - variation 0.45 - MAE 10</t>
  </si>
  <si>
    <t>[['FT', ''], ['ICE', ['88.8744', '50175.3136', '995.4996', '1702.758', '2001.6747', '800.6699', '888.7436']], ['VEH', ['0.008', '1.13', '9.81'], ['514.5', '0.10675', '0.77', '0.10045', '584.5', '626.5']]]</t>
  </si>
  <si>
    <t>Random - 29 - run 3 - variation 0.45 - MAE 10</t>
  </si>
  <si>
    <t>[['FT', ''], ['ICE', ['102.5257', '57882.3679', '1148.4108', '1964.3059', '2309.137', '923.6548', '1025.2568']], ['VEH', ['0.008', '1.13', '9.81'], ['514.5', '0.10675', '0.77', '0.10045', '584.5', '626.5']]]</t>
  </si>
  <si>
    <t>Random - 30 - run 3 - variation 0.45 - MAE 10</t>
  </si>
  <si>
    <t>[['FT', ''], ['ICE', ['103.0925', '58202.3609', '1154.7596', '1975.1652', '2321.9027', '928.7611', '1030.9248']], ['TR', ''], ['GB', ['1.418', '247.1687', '243.7864']], ['GEN', ['109.0203', '13985.112', '842.2852', '1636.8938']], ['MOT', ['56.474', '30444.8574', '813.4122', '471.7791']], ['VEH', ['0.008', '1.13', '9.81'], ['514.5', '0.10675', '0.77', '0.10045', '584.5', '626.5']]]</t>
  </si>
  <si>
    <t>Random - 31 - run 3 - variation 0.45 - MAE 10</t>
  </si>
  <si>
    <t>[['BAT', ['114.4395', '48846.1381', '1597.9665', '2979.6144']], ['MOT', ['83.5776', '45056.2258', '1203.7923', '698.1995']], ['VEH', ['0.008', '1.13', '9.81'], ['514.5', '0.10675', '0.77', '0.10045', '584.5', '626.5']]]</t>
  </si>
  <si>
    <t>Random - 32 - run 3 - variation 0.45 - MAE 10</t>
  </si>
  <si>
    <t>[['FT', ''], ['ICE', ['83.9494', '47394.8474', '940.3339', '1608.3996', '1890.7519', '756.3008', '839.4938']], ['VEH', ['0.008', '1.13', '9.81'], ['514.5', '0.10675', '0.77', '0.10045', '584.5', '626.5']]]</t>
  </si>
  <si>
    <t>Random - 33 - run 3 - variation 0.45 - MAE 10</t>
  </si>
  <si>
    <t>[['FT', ''], ['ICE', ['74.9275', '42301.4038', '839.2779', '1435.5476', '1687.556', '675.0224', '749.2749']], ['VEH', ['0.008', '1.13', '9.81'], ['514.5', '0.10675', '0.77', '0.10045', '584.5', '626.5']]]</t>
  </si>
  <si>
    <t>Random - 34 - run 3 - variation 0.45 - MAE 10</t>
  </si>
  <si>
    <t>[['FT', ''], ['ICE', ['76.5818', '43235.3904', '857.8085', '1467.2436', '1724.8161', '689.9264', '765.8184']], ['TR', ''], ['VEH', ['0.008', '1.13', '9.81'], ['514.5', '0.10675', '0.77', '0.10045', '584.5', '626.5']]]</t>
  </si>
  <si>
    <t>Random - 35 - run 3 - variation 0.45 - MAE 10</t>
  </si>
  <si>
    <t>[['BAT', ['96.3587', '41128.7294', '1345.497', '2508.8525']], ['MOT', ['53.9454', '29081.65', '776.9906', '450.6546']], ['VEH', ['0.008', '1.13', '9.81'], ['514.5', '0.10675', '0.77', '0.10045', '584.5', '626.5']]]</t>
  </si>
  <si>
    <t>Random - 36 - run 3 - variation 0.45 - MAE 10</t>
  </si>
  <si>
    <t>[['BAT', ['67.5843', '28846.9769', '943.7082', '1759.6656']], ['MOT', ['83.8085', '45180.6964', '1207.1178', '700.1283']], ['VEH', ['0.008', '1.13', '9.81'], ['514.5', '0.10675', '0.77', '0.10045', '584.5', '626.5']]]</t>
  </si>
  <si>
    <t>Random - 37 - run 3 - variation 0.45 - MAE 10</t>
  </si>
  <si>
    <t>[['BAT', ['89.8381', '38345.536', '1254.4468', '2339.0777']], ['MOT', ['77.0218', '41522.0534', '1109.3678', '643.4333']], ['VEH', ['0.008', '1.13', '9.81'], ['514.5', '0.10675', '0.77', '0.10045', '584.5', '626.5']]]</t>
  </si>
  <si>
    <t>Random - 38 - run 3 - variation 0.45 - MAE 10</t>
  </si>
  <si>
    <t>[['BAT', ['67.6239', '28863.8711', '944.2609', '1760.6961']], ['MOT', ['59.6186', '32140.0599', '858.7039', '498.0483']], ['TR', ''], ['GB', ['1.5634', '272.5259', '268.7966']], ['VEH', ['0.008', '1.13', '9.81'], ['514.5', '0.10675', '0.77', '0.10045', '584.5', '626.5']]]</t>
  </si>
  <si>
    <t>Random - 39 - run 3 - variation 0.45 - MAE 10</t>
  </si>
  <si>
    <t>[['FT', ''], ['ICE', ['70.851', '39999.9826', '793.6167', '1357.4462', '1595.744', '638.2976', '708.5103']], ['VEH', ['0.008', '1.13', '9.81'], ['514.5', '0.10675', '0.77', '0.10045', '584.5', '626.5']]]</t>
  </si>
  <si>
    <t>Random - 40 - run 3 - variation 0.45 - MAE 10</t>
  </si>
  <si>
    <t>[['FT', ''], ['ICE', ['107.6647', '60783.688', '1205.9742', '2062.7656', '2424.8812', '969.9525', '1076.6472']], ['VEH', ['0.008', '1.13', '9.81'], ['514.5', '0.10675', '0.77', '0.10045', '584.5', '626.5']]]</t>
  </si>
  <si>
    <t>Random - 41 - run 3 - variation 0.45 - MAE 10</t>
  </si>
  <si>
    <t>[['BAT', ['64.2624', '27429.0907', '897.3231', '1673.1745']], ['MOT', ['47.5678', '25643.5734', '685.1336', '397.3775']], ['VEH', ['0.008', '1.13', '9.81'], ['514.5', '0.10675', '0.77', '0.10045', '584.5', '626.5']]]</t>
  </si>
  <si>
    <t>Random - 42 - run 3 - variation 0.45 - MAE 10</t>
  </si>
  <si>
    <t>[['FT', ''], ['ICE', ['76.7699', '43341.5795', '859.9154', '1470.8472', '1729.0524', '691.6209', '767.6993']], ['VEH', ['0.008', '1.13', '9.81'], ['514.5', '0.10675', '0.77', '0.10045', '584.5', '626.5']]]</t>
  </si>
  <si>
    <t>Random - 43 - run 3 - variation 0.45 - MAE 10</t>
  </si>
  <si>
    <t>[['FT', ''], ['ICE', ['109.1739', '61635.7313', '1222.8791', '2091.6807', '2458.8723', '983.5489', '1091.7393']], ['VEH', ['0.008', '1.13', '9.81'], ['514.5', '0.10675', '0.77', '0.10045', '584.5', '626.5']]]</t>
  </si>
  <si>
    <t>Random - 44 - run 3 - variation 0.45 - MAE 10</t>
  </si>
  <si>
    <t>[['FT', ''], ['ICE', ['116.2549', '65633.401', '1302.1946', '2227.3463', '2618.3538', '1047.3415', '1162.5491']], ['VEH', ['0.008', '1.13', '9.81'], ['514.5', '0.10675', '0.77', '0.10045', '584.5', '626.5']]]</t>
  </si>
  <si>
    <t>Random - 45 - run 3 - variation 0.45 - MAE 10</t>
  </si>
  <si>
    <t>[['BAT', ['81.687', '34866.4094', '1140.6297', '2126.851']], ['MOT', ['55.6635', '30007.8885', '801.7375', '465.0077']], ['VEH', ['0.008', '1.13', '9.81'], ['514.5', '0.10675', '0.77', '0.10045', '584.5', '626.5']]]</t>
  </si>
  <si>
    <t>Random - 46 - run 3 - variation 0.45 - MAE 10</t>
  </si>
  <si>
    <t>[['BAT', ['91.9347', '39240.4085', '1283.7219', '2393.6649']], ['MOT', ['55.9849', '30181.1497', '806.3666', '467.6926']], ['VEH', ['0.008', '1.13', '9.81'], ['514.5', '0.10675', '0.77', '0.10045', '584.5', '626.5']]]</t>
  </si>
  <si>
    <t>Random - 47 - run 3 - variation 0.45 - MAE 10</t>
  </si>
  <si>
    <t>[['FT', ''], ['ICE', ['107.7575', '60836.088', '1207.0139', '2064.5438', '2426.9716', '970.7886', '1077.5754']], ['VEH', ['0.008', '1.13', '9.81'], ['514.5', '0.10675', '0.77', '0.10045', '584.5', '626.5']]]</t>
  </si>
  <si>
    <t>Random - 48 - run 3 - variation 0.45 - MAE 10</t>
  </si>
  <si>
    <t>[['FT', ''], ['ICE', ['116.5498', '65799.8836', '1305.4977', '2232.9961', '2624.9954', '1049.9981', '1165.4979']], ['VEH', ['0.008', '1.13', '9.81'], ['514.5', '0.10675', '0.77', '0.10045', '584.5', '626.5']]]</t>
  </si>
  <si>
    <t>Random - 49 - run 3 - variation 0.45 - MAE 10</t>
  </si>
  <si>
    <t>[['FT', ''], ['ICE', ['71.8344', '40555.1455', '804.6313', '1376.2863', '1617.8914', '647.1566', '718.3438']], ['VEH', ['0.008', '1.13', '9.81'], ['514.5', '0.10675', '0.77', '0.10045', '584.5', '626.5']]]</t>
  </si>
  <si>
    <t>Random - 50 - run 3 - variation 0.45 - MAE 10</t>
  </si>
  <si>
    <t>[['FT', ''], ['ICE', ['102.8526', '58066.9444', '1152.0729', '1970.5697', '2316.5004', '926.6002', '1028.5262']], ['GEN', ['114.9293', '14743.1154', '887.9376', '1725.6146']], ['MOT', ['83.5324', '45031.8918', '1203.1421', '697.8224']], ['TR', ''], ['GB', ['1.6496', '287.5386', '283.6038']], ['VEH', ['0.008', '1.13', '9.81'], ['514.5', '0.10675', '0.77', '0.10045', '584.5', '626.5']]]</t>
  </si>
  <si>
    <t>Random - 1 - run 1 - variation 0.45 - MAE 10</t>
  </si>
  <si>
    <t>[['BAT', ['105.5456', '45049.9475', '1473.7769', '2748.0468']], ['MOT', ['61.8687', '33353.0719', '891.1126', '516.8453']], ['TR', ''], ['GB', ['1.1524', '200.8776', '198.1288']], ['VEH', ['0.008', '1.13', '9.81'], ['514.5', '0.10675', '0.77', '0.10045', '584.5', '626.5']]]</t>
  </si>
  <si>
    <t>Random - 2 - run 1 - variation 0.45 - MAE 10</t>
  </si>
  <si>
    <t>[['BAT', ['101.5595', '43348.5727', '1418.1176', '2644.2629']], ['MOT', ['78.0589', '42081.1482', '1124.3055', '652.0972']], ['VEH', ['0.008', '1.13', '9.81'], ['514.5', '0.10675', '0.77', '0.10045', '584.5', '626.5']]]</t>
  </si>
  <si>
    <t>Random - 3 - run 1 - variation 0.45 - MAE 10</t>
  </si>
  <si>
    <t>[['FT', ''], ['ICE', ['86.246', '48691.408', '966.0583', '1652.3999', '1942.4764', '776.9906', '862.4595']], ['GEN', ['109.0845', '13993.3409', '842.7808', '1637.8569']], ['MOT', ['52.7006', '28410.6042', '759.0619', '440.2559']], ['VEH', ['0.008', '1.13', '9.81'], ['514.5', '0.10675', '0.77', '0.10045', '584.5', '626.5']]]</t>
  </si>
  <si>
    <t>Random - 4 - run 1 - variation 0.45 - MAE 10</t>
  </si>
  <si>
    <t>[['FT', ''], ['ICE', ['74.4362', '42024.0426', '833.7749', '1426.1351', '1676.4911', '670.5964', '744.362']], ['VEH', ['0.008', '1.13', '9.81'], ['514.5', '0.10675', '0.77', '0.10045', '584.5', '626.5']]]</t>
  </si>
  <si>
    <t>Random - 5 - run 1 - variation 0.45 - MAE 10</t>
  </si>
  <si>
    <t>[['FT', ''], ['ICE', ['67.5392', '38130.2604', '756.5206', '1293.995', '1521.154', '608.4616', '675.3924']], ['VEH', ['0.008', '1.13', '9.81'], ['514.5', '0.10675', '0.77', '0.10045', '584.5', '626.5']]]</t>
  </si>
  <si>
    <t>Random - 6 - run 1 - variation 0.45 - MAE 10</t>
  </si>
  <si>
    <t>['FT', 'ICE', 'TR', 'GEN', 'MOT', 'VEH']</t>
  </si>
  <si>
    <t>[['CHEM'], ['CHEM', 'MECH'], ['MECH', 'MECH'], ['MECH', 'ELEC'], ['ELEC', 'MECH'], ['MECH']]</t>
  </si>
  <si>
    <t>[['FT', ''], ['ICE', ['112.0241', '63244.8113', '1254.804', '2146.2867', '2523.0643', '1009.2257', '1120.2405']], ['TR', ''], ['GEN', ['103.1684', '13234.4359', '797.074', '1549.0306']], ['MOT', ['72.8814', '39289.9762', '1049.7322', '608.8447']], ['VEH', ['0.008', '1.13', '9.81'], ['514.5', '0.10675', '0.77', '0.10045', '584.5', '626.5']]]</t>
  </si>
  <si>
    <t>Random - 7 - run 1 - variation 0.45 - MAE 10</t>
  </si>
  <si>
    <t>[['BAT', ['85.6878', '36574.0454', '1196.4938', '2231.0168']], ['MOT', ['47.7581', '25746.158', '687.8744', '398.9672']], ['VEH', ['0.008', '1.13', '9.81'], ['514.5', '0.10675', '0.77', '0.10045', '584.5', '626.5']]]</t>
  </si>
  <si>
    <t>Random - 8 - run 1 - variation 0.45 - MAE 10</t>
  </si>
  <si>
    <t>[['FT', ''], ['ICE', ['114.2817', '64519.3832', '1280.092', '2189.5408', '2573.9116', '1029.5646', '1142.8167']], ['GB', ['1.6008', '279.0404', '275.2219']], ['VEH', ['0.008', '1.13', '9.81'], ['514.5', '0.10675', '0.77', '0.10045', '584.5', '626.5']]]</t>
  </si>
  <si>
    <t>Random - 9 - run 1 - variation 0.45 - MAE 10</t>
  </si>
  <si>
    <t>[['BAT', ['83.4399', '35614.5906', '1165.1059', '2172.49']], ['MOT', ['69.38', '37402.3919', '999.3005', '579.5943']], ['VEH', ['0.008', '1.13', '9.81'], ['514.5', '0.10675', '0.77', '0.10045', '584.5', '626.5']]]</t>
  </si>
  <si>
    <t>Random - 10 - run 1 - variation 0.45 - MAE 10</t>
  </si>
  <si>
    <t>[['BAT', ['70.2019', '29964.2388', '980.2587', '1827.8186']], ['MOT', ['70.017', '37745.7924', '1008.4754', '584.9157']], ['VEH', ['0.008', '1.13', '9.81'], ['514.5', '0.10675', '0.77', '0.10045', '584.5', '626.5']]]</t>
  </si>
  <si>
    <t>Random - 11 - run 1 - variation 0.45 - MAE 10</t>
  </si>
  <si>
    <t>[['FT', ''], ['ICE', ['111.5733', '62990.3172', '1249.7547', '2137.6501', '2512.9116', '1005.1646', '1115.7327']], ['VEH', ['0.008', '1.13', '9.81'], ['514.5', '0.10675', '0.77', '0.10045', '584.5', '626.5']]]</t>
  </si>
  <si>
    <t>Random - 12 - run 1 - variation 0.45 - MAE 10</t>
  </si>
  <si>
    <t>[['FT', ''], ['ICE', ['98.1966', '55438.2942', '1099.9193', '1881.3634', '2211.6341', '884.6536', '981.9655']], ['TR', ''], ['VEH', ['0.008', '1.13', '9.81'], ['514.5', '0.10675', '0.77', '0.10045', '584.5', '626.5']]]</t>
  </si>
  <si>
    <t>Random - 13 - run 1 - variation 0.45 - MAE 10</t>
  </si>
  <si>
    <t>[['BAT', ['79.0688', '33748.8664', '1104.0701', '2058.6809']], ['MOT', ['74.9568', '40408.7837', '1079.624', '626.1819']], ['VEH', ['0.008', '1.13', '9.81'], ['514.5', '0.10675', '0.77', '0.10045', '584.5', '626.5']]]</t>
  </si>
  <si>
    <t>Random - 14 - run 1 - variation 0.45 - MAE 10</t>
  </si>
  <si>
    <t>[['FT', ''], ['ICE', ['113.6034', '64136.4344', '1272.4941', '2176.545', '2558.6343', '1023.4537', '1136.0337']], ['VEH', ['0.008', '1.13', '9.81'], ['514.5', '0.10675', '0.77', '0.10045', '584.5', '626.5']]]</t>
  </si>
  <si>
    <t>Random - 15 - run 1 - variation 0.45 - MAE 10</t>
  </si>
  <si>
    <t>['FT', 'ICE', 'TR', 'GEN', 'MOT', 'GB', 'VEH']</t>
  </si>
  <si>
    <t>[['CHEM'], ['CHEM', 'MECH'], ['MECH', 'MECH'], ['MECH', 'ELEC'], ['ELEC', 'MECH'], ['MECH', 'MECH'], ['MECH']]</t>
  </si>
  <si>
    <t>[['FT', ''], ['ICE', ['84.6735', '47803.6673', '948.4451', '1622.2734', '1907.0612', '762.8245', '846.7352']], ['TR', ''], ['GEN', ['119.1734', '15287.5458', '920.7272', '1789.3377']], ['MOT', ['53.7134', '28956.6019', '773.6497', '448.7168']], ['GB', ['1.0877', '189.5942', '186.9997']], ['VEH', ['0.008', '1.13', '9.81'], ['514.5', '0.10675', '0.77', '0.10045', '584.5', '626.5']]]</t>
  </si>
  <si>
    <t>Random - 16 - run 1 - variation 0.45 - MAE 10</t>
  </si>
  <si>
    <t>[['FT', ''], ['ICE', ['108.1502', '61057.7807', '1211.4124', '2072.0672', '2435.8157', '974.3263', '1081.5022']], ['VEH', ['0.008', '1.13', '9.81'], ['514.5', '0.10675', '0.77', '0.10045', '584.5', '626.5']]]</t>
  </si>
  <si>
    <t>Random - 17 - run 1 - variation 0.45 - MAE 10</t>
  </si>
  <si>
    <t>[['FT', ''], ['ICE', ['95.2735', '53788.0231', '1067.1773', '1825.3595', '2145.7988', '858.3195', '952.7347']], ['VEH', ['0.008', '1.13', '9.81'], ['514.5', '0.10675', '0.77', '0.10045', '584.5', '626.5']]]</t>
  </si>
  <si>
    <t>Random - 18 - run 1 - variation 0.45 - MAE 10</t>
  </si>
  <si>
    <t>[['FT', ''], ['ICE', ['92.7632', '52370.828', '1039.0595', '1777.2653', '2089.2618', '835.7047', '927.6322']], ['VEH', ['0.008', '1.13', '9.81'], ['514.5', '0.10675', '0.77', '0.10045', '584.5', '626.5']]]</t>
  </si>
  <si>
    <t>Random - 19 - run 1 - variation 0.45 - MAE 10</t>
  </si>
  <si>
    <t>[['FT', ''], ['ICE', ['109.2956', '61704.4111', '1224.2418', '2094.0114', '2461.6121', '984.6449', '1092.9558']], ['VEH', ['0.008', '1.13', '9.81'], ['514.5', '0.10675', '0.77', '0.10045', '584.5', '626.5']]]</t>
  </si>
  <si>
    <t>Random - 20 - run 1 - variation 0.45 - MAE 10</t>
  </si>
  <si>
    <t>[['BAT', ['113.9164', '48622.8512', '1590.6618', '2965.9939']], ['MOT', ['84.1177', '45347.4028', '1211.5718', '702.7117']], ['VEH', ['0.008', '1.13', '9.81'], ['514.5', '0.10675', '0.77', '0.10045', '584.5', '626.5']]]</t>
  </si>
  <si>
    <t>Random - 21 - run 1 - variation 0.45 - MAE 10</t>
  </si>
  <si>
    <t>[['BAT', ['98.5261', '42053.8202', '1375.7607', '2565.283']], ['MOT', ['70.0023', '37737.8795', '1008.264', '584.7931']], ['VEH', ['0.008', '1.13', '9.81'], ['514.5', '0.10675', '0.77', '0.10045', '584.5', '626.5']]]</t>
  </si>
  <si>
    <t>Random - 22 - run 1 - variation 0.45 - MAE 10</t>
  </si>
  <si>
    <t>[['FT', ''], ['ICE', ['76.9851', '43463.0791', '862.326', '1474.9705', '1733.8994', '693.5598', '769.8513']], ['VEH', ['0.008', '1.13', '9.81'], ['514.5', '0.10675', '0.77', '0.10045', '584.5', '626.5']]]</t>
  </si>
  <si>
    <t>Random - 23 - run 1 - variation 0.45 - MAE 10</t>
  </si>
  <si>
    <t>[['BAT', ['71.6596', '30586.4147', '1000.6127', '1865.7713']], ['MOT', ['62.5209', '33704.6803', '900.5067', '522.2939']], ['TR', ''], ['VEH', ['0.008', '1.13', '9.81'], ['514.5', '0.10675', '0.77', '0.10045', '584.5', '626.5']]]</t>
  </si>
  <si>
    <t>Random - 24 - run 1 - variation 0.45 - MAE 10</t>
  </si>
  <si>
    <t>[['BAT', ['101.1755', '43184.6639', '1412.7554', '2634.2645']], ['MOT', ['73.4621', '39603.0184', '1058.0959', '613.6956']], ['TR', ''], ['VEH', ['0.008', '1.13', '9.81'], ['514.5', '0.10675', '0.77', '0.10045', '584.5', '626.5']]]</t>
  </si>
  <si>
    <t>Random - 25 - run 1 - variation 0.45 - MAE 10</t>
  </si>
  <si>
    <t>[['BAT', ['99.5464', '42489.3091', '1390.0074', '2591.8479']], ['MOT', ['75.5391', '40722.7284', '1088.0118', '631.0469']], ['VEH', ['0.008', '1.13', '9.81'], ['514.5', '0.10675', '0.77', '0.10045', '584.5', '626.5']]]</t>
  </si>
  <si>
    <t>Random - 26 - run 1 - variation 0.45 - MAE 10</t>
  </si>
  <si>
    <t>[['FT', ''], ['ICE', ['86.5005', '48835.1307', '968.9098', '1657.2773', '1948.21', '779.284', '865.0052']], ['VEH', ['0.008', '1.13', '9.81'], ['514.5', '0.10675', '0.77', '0.10045', '584.5', '626.5']]]</t>
  </si>
  <si>
    <t>Random - 27 - run 1 - variation 0.45 - MAE 10</t>
  </si>
  <si>
    <t>[['FT', ''], ['ICE', ['66.9801', '37814.6052', '750.2579', '1283.2829', '1508.5614', '603.4246', '669.8013']], ['VEH', ['0.008', '1.13', '9.81'], ['514.5', '0.10675', '0.77', '0.10045', '584.5', '626.5']]]</t>
  </si>
  <si>
    <t>Random - 28 - run 1 - variation 0.45 - MAE 10</t>
  </si>
  <si>
    <t>[['FT', ''], ['ICE', ['67.6917', '38216.3353', '758.2284', '1296.9161', '1524.5878', '609.8351', '676.917']], ['TR', ''], ['VEH', ['0.008', '1.13', '9.81'], ['514.5', '0.10675', '0.77', '0.10045', '584.5', '626.5']]]</t>
  </si>
  <si>
    <t>Random - 29 - run 1 - variation 0.45 - MAE 10</t>
  </si>
  <si>
    <t>[['FT', ''], ['ICE', ['90.863', '51298.0536', '1017.7752', '1740.8595', '2046.4649', '818.586', '908.6304']], ['VEH', ['0.008', '1.13', '9.81'], ['514.5', '0.10675', '0.77', '0.10045', '584.5', '626.5']]]</t>
  </si>
  <si>
    <t>Random - 30 - run 1 - variation 0.45 - MAE 10</t>
  </si>
  <si>
    <t>[['FT', ''], ['ICE', ['81.3397', '45921.5098', '911.1023', '1558.4002', '1831.9751', '732.7901', '813.397']], ['TR', ''], ['VEH', ['0.008', '1.13', '9.81'], ['514.5', '0.10675', '0.77', '0.10045', '584.5', '626.5']]]</t>
  </si>
  <si>
    <t>Random - 31 - run 1 - variation 0.45 - MAE 10</t>
  </si>
  <si>
    <t>[['BAT', ['101.9154', '43500.495', '1423.0876', '2653.5302']], ['MOT', ['55.2774', '29799.7679', '796.177', '461.7827']], ['VEH', ['0.008', '1.13', '9.81'], ['514.5', '0.10675', '0.77', '0.10045', '584.5', '626.5']]]</t>
  </si>
  <si>
    <t>Random - 32 - run 1 - variation 0.45 - MAE 10</t>
  </si>
  <si>
    <t>[['BAT', ['92.2952', '39394.297', '1288.7563', '2403.0521']], ['MOT', ['53.1881', '28673.4349', '766.0841', '444.3288']], ['TR', ''], ['GB', ['1.2144', '211.6764', '208.7797']], ['VEH', ['0.008', '1.13', '9.81'], ['514.5', '0.10675', '0.77', '0.10045', '584.5', '626.5']]]</t>
  </si>
  <si>
    <t>Random - 33 - run 1 - variation 0.45 - MAE 10</t>
  </si>
  <si>
    <t>[['FT', ''], ['ICE', ['88.0879', '49731.3072', '986.6903', '1687.6901', '1983.9617', '793.5847', '880.879']], ['TR', ''], ['GB', ['1.3307', '231.95', '228.7759']], ['VEH', ['0.008', '1.13', '9.81'], ['514.5', '0.10675', '0.77', '0.10045', '584.5', '626.5']]]</t>
  </si>
  <si>
    <t>Random - 34 - run 1 - variation 0.45 - MAE 10</t>
  </si>
  <si>
    <t>[['BAT', ['83.271', '35542.4884', '1162.7471', '2168.0918']], ['MOT', ['80.6332', '43468.9193', '1161.3833', '673.6023']], ['VEH', ['0.008', '1.13', '9.81'], ['514.5', '0.10675', '0.77', '0.10045', '584.5', '626.5']]]</t>
  </si>
  <si>
    <t>Random - 35 - run 1 - variation 0.45 - MAE 10</t>
  </si>
  <si>
    <t>[['FT', ''], ['ICE', ['110.652', '62470.1982', '1239.4353', '2119.9993', '2492.1622', '996.8649', '1106.52']], ['TR', ''], ['VEH', ['0.008', '1.13', '9.81'], ['514.5', '0.10675', '0.77', '0.10045', '584.5', '626.5']]]</t>
  </si>
  <si>
    <t>Random - 36 - run 1 - variation 0.45 - MAE 10</t>
  </si>
  <si>
    <t>[['FT', ''], ['ICE', ['109.3385', '61728.6344', '1224.7224', '2094.8334', '2462.5785', '985.0314', '1093.3849']], ['TR', ''], ['GB', ['1.6399', '285.8533', '281.9416']], ['GEN', ['115.8177', '14857.0825', '894.8016', '1738.954']], ['MOT', ['58.6923', '31640.6819', '845.3617', '490.3098']], ['VEH', ['0.008', '1.13', '9.81'], ['514.5', '0.10675', '0.77', '0.10045', '584.5', '626.5']]]</t>
  </si>
  <si>
    <t>Random - 37 - run 1 - variation 0.45 - MAE 10</t>
  </si>
  <si>
    <t>[['BAT', ['91.7462', '39159.957', '1281.09', '2388.7574']], ['MOT', ['50.758', '27363.3461', '731.0818', '424.0274']], ['GB', ['1.8733', '326.5426', '322.0741']], ['TR', ''], ['VEH', ['0.008', '1.13', '9.81'], ['514.5', '0.10675', '0.77', '0.10045', '584.5', '626.5']]]</t>
  </si>
  <si>
    <t>Random - 38 - run 1 - variation 0.45 - MAE 10</t>
  </si>
  <si>
    <t>[['BAT', ['102.1323', '43593.0689', '1426.1161', '2659.1772']], ['MOT', ['57.107', '30786.0945', '822.5292', '477.067']], ['TR', ''], ['VEH', ['0.008', '1.13', '9.81'], ['514.5', '0.10675', '0.77', '0.10045', '584.5', '626.5']]]</t>
  </si>
  <si>
    <t>Random - 39 - run 1 - variation 0.45 - MAE 10</t>
  </si>
  <si>
    <t>[['FT', ''], ['ICE', ['84.416', '47658.2566', '945.5601', '1617.3387', '1901.2602', '760.5041', '844.1595']], ['TR', ''], ['VEH', ['0.008', '1.13', '9.81'], ['514.5', '0.10675', '0.77', '0.10045', '584.5', '626.5']]]</t>
  </si>
  <si>
    <t>Random - 40 - run 1 - variation 0.45 - MAE 10</t>
  </si>
  <si>
    <t>[['FT', ''], ['ICE', ['95.6834', '54019.437', '1071.7686', '1833.2128', '2155.0307', '862.0123', '956.8336']], ['VEH', ['0.008', '1.13', '9.81'], ['514.5', '0.10675', '0.77', '0.10045', '584.5', '626.5']]]</t>
  </si>
  <si>
    <t>Random - 41 - run 1 - variation 0.45 - MAE 10</t>
  </si>
  <si>
    <t>[['FT', ''], ['ICE', ['87.4528', '49372.7754', '979.5769', '1675.5229', '1969.6586', '787.8634', '874.5284']], ['VEH', ['0.008', '1.13', '9.81'], ['514.5', '0.10675', '0.77', '0.10045', '584.5', '626.5']]]</t>
  </si>
  <si>
    <t>Random - 42 - run 1 - variation 0.45 - MAE 10</t>
  </si>
  <si>
    <t>[['FT', ''], ['ICE', ['112.4942', '63510.2601', '1260.0706', '2155.295', '2533.654', '1013.4616', '1124.9424']], ['VEH', ['0.008', '1.13', '9.81'], ['514.5', '0.10675', '0.77', '0.10045', '584.5', '626.5']]]</t>
  </si>
  <si>
    <t>Random - 43 - run 1 - variation 0.45 - MAE 10</t>
  </si>
  <si>
    <t>[['FT', ''], ['ICE', ['91.412', '51607.9546', '1023.9238', '1751.3763', '2058.828', '823.5312', '914.1196']], ['VEH', ['0.008', '1.13', '9.81'], ['514.5', '0.10675', '0.77', '0.10045', '584.5', '626.5']]]</t>
  </si>
  <si>
    <t>Random - 44 - run 1 - variation 0.45 - MAE 10</t>
  </si>
  <si>
    <t>[['FT', ''], ['ICE', ['79.5356', '44902.9988', '890.8946', '1523.8358', '1791.343', '716.5372', '795.3563']], ['GEN', ['117.1701', '15030.5722', '905.2504', '1759.2601']], ['MOT', ['48.548', '26171.9792', '699.2514', '405.5658']], ['VEH', ['0.008', '1.13', '9.81'], ['514.5', '0.10675', '0.77', '0.10045', '584.5', '626.5']]]</t>
  </si>
  <si>
    <t>Random - 45 - run 1 - variation 0.45 - MAE 10</t>
  </si>
  <si>
    <t>[['FT', ''], ['ICE', ['98.814', '55786.8986', '1106.8358', '1893.1937', '2225.5412', '890.2165', '988.1403']], ['VEH', ['0.008', '1.13', '9.81'], ['514.5', '0.10675', '0.77', '0.10045', '584.5', '626.5']]]</t>
  </si>
  <si>
    <t>Random - 46 - run 1 - variation 0.45 - MAE 10</t>
  </si>
  <si>
    <t>[['FT', ''], ['ICE', ['114.8168', '64821.4785', '1286.0857', '2199.7927', '2585.9632', '1034.3853', '1148.1677']], ['VEH', ['0.008', '1.13', '9.81'], ['514.5', '0.10675', '0.77', '0.10045', '584.5', '626.5']]]</t>
  </si>
  <si>
    <t>Random - 47 - run 1 - variation 0.45 - MAE 10</t>
  </si>
  <si>
    <t>[['BAT', ['80.2168', '34238.8792', '1120.1005', '2088.5716']], ['MOT', ['63.1156', '34025.2869', '909.0726', '527.2621']], ['VEH', ['0.008', '1.13', '9.81'], ['514.5', '0.10675', '0.77', '0.10045', '584.5', '626.5']]]</t>
  </si>
  <si>
    <t>Random - 48 - run 1 - variation 0.45 - MAE 10</t>
  </si>
  <si>
    <t>[['FT', ''], ['ICE', ['110.778', '62541.3452', '1240.8469', '2122.4137', '2495.0005', '998.0002', '1107.7802']], ['GB', ['1.5822', '275.7889', '272.0149']], ['VEH', ['0.008', '1.13', '9.81'], ['514.5', '0.10675', '0.77', '0.10045', '584.5', '626.5']]]</t>
  </si>
  <si>
    <t>Random - 49 - run 1 - variation 0.45 - MAE 10</t>
  </si>
  <si>
    <t>[['BAT', ['98.6085', '42088.9918', '1376.9113', '2567.4285']], ['MOT', ['69.4058', '37416.314', '999.6725', '579.8101']], ['GB', ['1.5874', '276.7019', '272.9155']], ['VEH', ['0.008', '1.13', '9.81'], ['514.5', '0.10675', '0.77', '0.10045', '584.5', '626.5']]]</t>
  </si>
  <si>
    <t>Random - 50 - run 1 - variation 0.45 - MAE 10</t>
  </si>
  <si>
    <t>Average PT Created</t>
  </si>
  <si>
    <t>Average 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</si>
</sst>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9"/>
  <sheetViews>
    <sheetView tabSelected="1" workbookViewId="0">
      <selection activeCell="N18" sqref="N18"/>
    </sheetView>
  </sheetViews>
  <sheetFormatPr defaultRowHeight="15" x14ac:dyDescent="0.25"/>
  <cols>
    <col min="2" max="2" width="18.5703125" bestFit="1" customWidth="1"/>
    <col min="3" max="3" width="19.140625" bestFit="1" customWidth="1"/>
  </cols>
  <sheetData>
    <row r="2" spans="2:3" x14ac:dyDescent="0.25">
      <c r="B2" t="s">
        <v>349</v>
      </c>
      <c r="C2" t="s">
        <v>350</v>
      </c>
    </row>
    <row r="3" spans="2:3" x14ac:dyDescent="0.25">
      <c r="B3">
        <f>AVERAGE('Random 0.45 - 2'!A2,'Random 0.45 - 3'!A2,'Random 0.45 - 1'!A2)</f>
        <v>67</v>
      </c>
      <c r="C3">
        <f>AVERAGE('Random 0.45 - 2'!M2,'Random 0.45 - 3'!M2,'Random 0.45 - 1'!M2)</f>
        <v>13078.580078124998</v>
      </c>
    </row>
    <row r="4" spans="2:3" x14ac:dyDescent="0.25">
      <c r="C4">
        <f>C3/3600</f>
        <v>3.6329389105902772</v>
      </c>
    </row>
    <row r="5" spans="2:3" x14ac:dyDescent="0.25">
      <c r="C5">
        <f>FLOOR(C4,1)</f>
        <v>3</v>
      </c>
    </row>
    <row r="6" spans="2:3" x14ac:dyDescent="0.25">
      <c r="C6">
        <f>C4 - C5</f>
        <v>0.63293891059027718</v>
      </c>
    </row>
    <row r="7" spans="2:3" x14ac:dyDescent="0.25">
      <c r="C7">
        <f>C6 * 60</f>
        <v>37.976334635416634</v>
      </c>
    </row>
    <row r="8" spans="2:3" x14ac:dyDescent="0.25">
      <c r="C8">
        <f>ROUND(C7,0)</f>
        <v>38</v>
      </c>
    </row>
    <row r="9" spans="2:3" x14ac:dyDescent="0.25">
      <c r="C9" s="2" t="str">
        <f>C5 &amp; " Hours " &amp; C8 &amp; " Minutes"</f>
        <v>3 Hours 38 Minutes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72</v>
      </c>
      <c r="B2">
        <v>50</v>
      </c>
      <c r="C2">
        <v>0</v>
      </c>
      <c r="D2">
        <v>0</v>
      </c>
      <c r="E2">
        <v>2.8201613545424631</v>
      </c>
      <c r="F2">
        <v>5.0107940129562761E-5</v>
      </c>
      <c r="G2">
        <v>3518.9054999999998</v>
      </c>
      <c r="H2">
        <v>3.8399484352300481</v>
      </c>
      <c r="I2" t="s">
        <v>15</v>
      </c>
      <c r="J2" t="s">
        <v>16</v>
      </c>
      <c r="K2" t="s">
        <v>17</v>
      </c>
      <c r="L2" t="s">
        <v>18</v>
      </c>
      <c r="M2">
        <v>10047.88025474548</v>
      </c>
      <c r="N2">
        <v>0.21875</v>
      </c>
      <c r="O2" t="s">
        <v>19</v>
      </c>
    </row>
    <row r="3" spans="1:15" x14ac:dyDescent="0.25">
      <c r="A3">
        <v>72</v>
      </c>
      <c r="B3">
        <v>50</v>
      </c>
      <c r="C3">
        <v>0</v>
      </c>
      <c r="D3">
        <v>0</v>
      </c>
      <c r="E3">
        <v>2.4879207728768451</v>
      </c>
      <c r="F3">
        <v>164.86212584045771</v>
      </c>
      <c r="G3">
        <v>1822.2013999999999</v>
      </c>
      <c r="H3">
        <v>12.51170759448172</v>
      </c>
      <c r="I3" t="s">
        <v>20</v>
      </c>
      <c r="J3" t="s">
        <v>21</v>
      </c>
      <c r="K3" t="s">
        <v>22</v>
      </c>
      <c r="L3" t="s">
        <v>23</v>
      </c>
      <c r="M3">
        <v>10047.88025474548</v>
      </c>
      <c r="N3">
        <v>0.21875</v>
      </c>
      <c r="O3" t="s">
        <v>24</v>
      </c>
    </row>
    <row r="4" spans="1:15" x14ac:dyDescent="0.25">
      <c r="A4">
        <v>72</v>
      </c>
      <c r="B4">
        <v>50</v>
      </c>
      <c r="C4">
        <v>0</v>
      </c>
      <c r="D4">
        <v>0</v>
      </c>
      <c r="E4">
        <v>4.473145440801086</v>
      </c>
      <c r="F4">
        <v>160.83938736562001</v>
      </c>
      <c r="G4">
        <v>1695.3866</v>
      </c>
      <c r="H4">
        <v>12.111214110345459</v>
      </c>
      <c r="I4" t="s">
        <v>20</v>
      </c>
      <c r="J4" t="s">
        <v>21</v>
      </c>
      <c r="K4" t="s">
        <v>22</v>
      </c>
      <c r="L4" t="s">
        <v>25</v>
      </c>
      <c r="M4">
        <v>10047.88025474548</v>
      </c>
      <c r="N4">
        <v>0.21875</v>
      </c>
      <c r="O4" t="s">
        <v>26</v>
      </c>
    </row>
    <row r="5" spans="1:15" x14ac:dyDescent="0.25">
      <c r="A5">
        <v>72</v>
      </c>
      <c r="B5">
        <v>50</v>
      </c>
      <c r="C5">
        <v>0</v>
      </c>
      <c r="D5">
        <v>0</v>
      </c>
      <c r="E5">
        <v>9.405934260237153</v>
      </c>
      <c r="F5">
        <v>20.69840322381858</v>
      </c>
      <c r="G5">
        <v>3051.8607999999999</v>
      </c>
      <c r="H5">
        <v>3.9726214</v>
      </c>
      <c r="I5" t="s">
        <v>27</v>
      </c>
      <c r="J5" t="s">
        <v>28</v>
      </c>
      <c r="K5" t="s">
        <v>22</v>
      </c>
      <c r="L5" t="s">
        <v>29</v>
      </c>
      <c r="M5">
        <v>10047.88025474548</v>
      </c>
      <c r="N5">
        <v>0.21875</v>
      </c>
      <c r="O5" t="s">
        <v>30</v>
      </c>
    </row>
    <row r="6" spans="1:15" x14ac:dyDescent="0.25">
      <c r="A6">
        <v>72</v>
      </c>
      <c r="B6">
        <v>50</v>
      </c>
      <c r="C6">
        <v>0</v>
      </c>
      <c r="D6">
        <v>0</v>
      </c>
      <c r="E6">
        <v>2.4889445361234031</v>
      </c>
      <c r="F6">
        <v>164.8633091481708</v>
      </c>
      <c r="G6">
        <v>1822.2237</v>
      </c>
      <c r="H6">
        <v>12.511808695001459</v>
      </c>
      <c r="I6" t="s">
        <v>20</v>
      </c>
      <c r="J6" t="s">
        <v>21</v>
      </c>
      <c r="K6" t="s">
        <v>22</v>
      </c>
      <c r="L6" t="s">
        <v>31</v>
      </c>
      <c r="M6">
        <v>10047.88025474548</v>
      </c>
      <c r="N6">
        <v>0.21875</v>
      </c>
      <c r="O6" t="s">
        <v>32</v>
      </c>
    </row>
    <row r="7" spans="1:15" x14ac:dyDescent="0.25">
      <c r="A7">
        <v>72</v>
      </c>
      <c r="B7">
        <v>50</v>
      </c>
      <c r="C7">
        <v>0</v>
      </c>
      <c r="D7">
        <v>0</v>
      </c>
      <c r="E7">
        <v>8.0835308513246886</v>
      </c>
      <c r="F7">
        <v>154.8307206934241</v>
      </c>
      <c r="G7">
        <v>1536.9494999999999</v>
      </c>
      <c r="H7">
        <v>11.54739804042325</v>
      </c>
      <c r="I7" t="s">
        <v>20</v>
      </c>
      <c r="J7" t="s">
        <v>21</v>
      </c>
      <c r="K7" t="s">
        <v>22</v>
      </c>
      <c r="L7" t="s">
        <v>33</v>
      </c>
      <c r="M7">
        <v>10047.88025474548</v>
      </c>
      <c r="N7">
        <v>0.21875</v>
      </c>
      <c r="O7" t="s">
        <v>34</v>
      </c>
    </row>
    <row r="8" spans="1:15" x14ac:dyDescent="0.25">
      <c r="A8">
        <v>72</v>
      </c>
      <c r="B8">
        <v>50</v>
      </c>
      <c r="C8">
        <v>0</v>
      </c>
      <c r="D8">
        <v>0</v>
      </c>
      <c r="E8">
        <v>5.1721121285726479</v>
      </c>
      <c r="F8">
        <v>158.14066244885529</v>
      </c>
      <c r="G8">
        <v>1656.1596</v>
      </c>
      <c r="H8">
        <v>11.89342834941522</v>
      </c>
      <c r="I8" t="s">
        <v>20</v>
      </c>
      <c r="J8" t="s">
        <v>21</v>
      </c>
      <c r="K8" t="s">
        <v>22</v>
      </c>
      <c r="L8" t="s">
        <v>35</v>
      </c>
      <c r="M8">
        <v>10047.88025474548</v>
      </c>
      <c r="N8">
        <v>0.21875</v>
      </c>
      <c r="O8" t="s">
        <v>36</v>
      </c>
    </row>
    <row r="9" spans="1:15" x14ac:dyDescent="0.25">
      <c r="A9">
        <v>72</v>
      </c>
      <c r="B9">
        <v>50</v>
      </c>
      <c r="C9">
        <v>0</v>
      </c>
      <c r="D9">
        <v>0</v>
      </c>
      <c r="E9">
        <v>4.0182585254993937</v>
      </c>
      <c r="F9">
        <v>5.0798665670128432E-5</v>
      </c>
      <c r="G9">
        <v>3209.8431999999998</v>
      </c>
      <c r="H9">
        <v>3.7002378798268918</v>
      </c>
      <c r="I9" t="s">
        <v>15</v>
      </c>
      <c r="J9" t="s">
        <v>16</v>
      </c>
      <c r="K9" t="s">
        <v>17</v>
      </c>
      <c r="L9" t="s">
        <v>37</v>
      </c>
      <c r="M9">
        <v>10047.88025474548</v>
      </c>
      <c r="N9">
        <v>0.21875</v>
      </c>
      <c r="O9" t="s">
        <v>38</v>
      </c>
    </row>
    <row r="10" spans="1:15" x14ac:dyDescent="0.25">
      <c r="A10">
        <v>72</v>
      </c>
      <c r="B10">
        <v>50</v>
      </c>
      <c r="C10">
        <v>0</v>
      </c>
      <c r="D10">
        <v>0</v>
      </c>
      <c r="E10">
        <v>0.23365587180566841</v>
      </c>
      <c r="F10">
        <v>24.67732089838</v>
      </c>
      <c r="G10">
        <v>4748.1417999999994</v>
      </c>
      <c r="H10">
        <v>5.2339881000000004</v>
      </c>
      <c r="I10" t="s">
        <v>39</v>
      </c>
      <c r="J10" t="s">
        <v>40</v>
      </c>
      <c r="K10" t="s">
        <v>41</v>
      </c>
      <c r="L10" t="s">
        <v>42</v>
      </c>
      <c r="M10">
        <v>10047.88025474548</v>
      </c>
      <c r="N10">
        <v>0.21875</v>
      </c>
      <c r="O10" t="s">
        <v>43</v>
      </c>
    </row>
    <row r="11" spans="1:15" x14ac:dyDescent="0.25">
      <c r="A11">
        <v>72</v>
      </c>
      <c r="B11">
        <v>50</v>
      </c>
      <c r="C11">
        <v>0</v>
      </c>
      <c r="D11">
        <v>0</v>
      </c>
      <c r="E11">
        <v>2.0099875076543641</v>
      </c>
      <c r="F11">
        <v>160.15912272991531</v>
      </c>
      <c r="G11">
        <v>3995.7683000000002</v>
      </c>
      <c r="H11">
        <v>13.872828976257569</v>
      </c>
      <c r="I11" t="s">
        <v>44</v>
      </c>
      <c r="J11" t="s">
        <v>45</v>
      </c>
      <c r="K11" t="s">
        <v>17</v>
      </c>
      <c r="L11" t="s">
        <v>46</v>
      </c>
      <c r="M11">
        <v>10047.88025474548</v>
      </c>
      <c r="N11">
        <v>0.21875</v>
      </c>
      <c r="O11" t="s">
        <v>47</v>
      </c>
    </row>
    <row r="12" spans="1:15" x14ac:dyDescent="0.25">
      <c r="A12">
        <v>72</v>
      </c>
      <c r="B12">
        <v>50</v>
      </c>
      <c r="C12">
        <v>0</v>
      </c>
      <c r="D12">
        <v>0</v>
      </c>
      <c r="E12">
        <v>0.86119734853517316</v>
      </c>
      <c r="F12">
        <v>148.28121689778521</v>
      </c>
      <c r="G12">
        <v>3658.3402999999998</v>
      </c>
      <c r="H12">
        <v>12.75927180405265</v>
      </c>
      <c r="I12" t="s">
        <v>48</v>
      </c>
      <c r="J12" t="s">
        <v>49</v>
      </c>
      <c r="K12" t="s">
        <v>41</v>
      </c>
      <c r="L12" t="s">
        <v>50</v>
      </c>
      <c r="M12">
        <v>10047.88025474548</v>
      </c>
      <c r="N12">
        <v>0.21875</v>
      </c>
      <c r="O12" t="s">
        <v>51</v>
      </c>
    </row>
    <row r="13" spans="1:15" x14ac:dyDescent="0.25">
      <c r="A13">
        <v>72</v>
      </c>
      <c r="B13">
        <v>50</v>
      </c>
      <c r="C13">
        <v>0</v>
      </c>
      <c r="D13">
        <v>0</v>
      </c>
      <c r="E13">
        <v>1.933199948604821</v>
      </c>
      <c r="F13">
        <v>168.8108062351204</v>
      </c>
      <c r="G13">
        <v>1877.1545000000001</v>
      </c>
      <c r="H13">
        <v>12.8276529025719</v>
      </c>
      <c r="I13" t="s">
        <v>20</v>
      </c>
      <c r="J13" t="s">
        <v>21</v>
      </c>
      <c r="K13" t="s">
        <v>22</v>
      </c>
      <c r="L13" t="s">
        <v>52</v>
      </c>
      <c r="M13">
        <v>10047.88025474548</v>
      </c>
      <c r="N13">
        <v>0.21875</v>
      </c>
      <c r="O13" t="s">
        <v>53</v>
      </c>
    </row>
    <row r="14" spans="1:15" x14ac:dyDescent="0.25">
      <c r="A14">
        <v>72</v>
      </c>
      <c r="B14">
        <v>50</v>
      </c>
      <c r="C14">
        <v>0</v>
      </c>
      <c r="D14">
        <v>0</v>
      </c>
      <c r="E14">
        <v>6.0515153711798444</v>
      </c>
      <c r="F14">
        <v>134.58351460588059</v>
      </c>
      <c r="G14">
        <v>3522.4965999999999</v>
      </c>
      <c r="H14">
        <v>11.724090177814469</v>
      </c>
      <c r="I14" t="s">
        <v>48</v>
      </c>
      <c r="J14" t="s">
        <v>49</v>
      </c>
      <c r="K14" t="s">
        <v>41</v>
      </c>
      <c r="L14" t="s">
        <v>54</v>
      </c>
      <c r="M14">
        <v>10047.88025474548</v>
      </c>
      <c r="N14">
        <v>0.21875</v>
      </c>
      <c r="O14" t="s">
        <v>55</v>
      </c>
    </row>
    <row r="15" spans="1:15" x14ac:dyDescent="0.25">
      <c r="A15">
        <v>72</v>
      </c>
      <c r="B15">
        <v>50</v>
      </c>
      <c r="C15">
        <v>0</v>
      </c>
      <c r="D15">
        <v>0</v>
      </c>
      <c r="E15">
        <v>4.1523942892003202E-2</v>
      </c>
      <c r="F15">
        <v>19.720394418681082</v>
      </c>
      <c r="G15">
        <v>4796.8897999999999</v>
      </c>
      <c r="H15">
        <v>4.6829935000000003</v>
      </c>
      <c r="I15" t="s">
        <v>39</v>
      </c>
      <c r="J15" t="s">
        <v>40</v>
      </c>
      <c r="K15" t="s">
        <v>41</v>
      </c>
      <c r="L15" t="s">
        <v>56</v>
      </c>
      <c r="M15">
        <v>10047.88025474548</v>
      </c>
      <c r="N15">
        <v>0.21875</v>
      </c>
      <c r="O15" t="s">
        <v>57</v>
      </c>
    </row>
    <row r="16" spans="1:15" x14ac:dyDescent="0.25">
      <c r="A16">
        <v>72</v>
      </c>
      <c r="B16">
        <v>50</v>
      </c>
      <c r="C16">
        <v>0</v>
      </c>
      <c r="D16">
        <v>0</v>
      </c>
      <c r="E16">
        <v>0.1161179959575652</v>
      </c>
      <c r="F16">
        <v>22.53135875096724</v>
      </c>
      <c r="G16">
        <v>3152.0895</v>
      </c>
      <c r="H16">
        <v>3.9209328999999999</v>
      </c>
      <c r="I16" t="s">
        <v>27</v>
      </c>
      <c r="J16" t="s">
        <v>28</v>
      </c>
      <c r="K16" t="s">
        <v>22</v>
      </c>
      <c r="L16" t="s">
        <v>58</v>
      </c>
      <c r="M16">
        <v>10047.88025474548</v>
      </c>
      <c r="N16">
        <v>0.21875</v>
      </c>
      <c r="O16" t="s">
        <v>59</v>
      </c>
    </row>
    <row r="17" spans="1:15" x14ac:dyDescent="0.25">
      <c r="A17">
        <v>72</v>
      </c>
      <c r="B17">
        <v>50</v>
      </c>
      <c r="C17">
        <v>0</v>
      </c>
      <c r="D17">
        <v>0</v>
      </c>
      <c r="E17">
        <v>2.986880905032951</v>
      </c>
      <c r="F17">
        <v>162.19490440248069</v>
      </c>
      <c r="G17">
        <v>1786.7769000000001</v>
      </c>
      <c r="H17">
        <v>12.300176562507991</v>
      </c>
      <c r="I17" t="s">
        <v>20</v>
      </c>
      <c r="J17" t="s">
        <v>21</v>
      </c>
      <c r="K17" t="s">
        <v>22</v>
      </c>
      <c r="L17" t="s">
        <v>60</v>
      </c>
      <c r="M17">
        <v>10047.88025474548</v>
      </c>
      <c r="N17">
        <v>0.21875</v>
      </c>
      <c r="O17" t="s">
        <v>61</v>
      </c>
    </row>
    <row r="18" spans="1:15" x14ac:dyDescent="0.25">
      <c r="A18">
        <v>72</v>
      </c>
      <c r="B18">
        <v>50</v>
      </c>
      <c r="C18">
        <v>0</v>
      </c>
      <c r="D18">
        <v>0</v>
      </c>
      <c r="E18">
        <v>0.37569515459787722</v>
      </c>
      <c r="F18">
        <v>23.342765145470771</v>
      </c>
      <c r="G18">
        <v>4681.7392</v>
      </c>
      <c r="H18">
        <v>4.9791869999999996</v>
      </c>
      <c r="I18" t="s">
        <v>39</v>
      </c>
      <c r="J18" t="s">
        <v>40</v>
      </c>
      <c r="K18" t="s">
        <v>41</v>
      </c>
      <c r="L18" t="s">
        <v>62</v>
      </c>
      <c r="M18">
        <v>10047.88025474548</v>
      </c>
      <c r="N18">
        <v>0.21875</v>
      </c>
      <c r="O18" t="s">
        <v>63</v>
      </c>
    </row>
    <row r="19" spans="1:15" x14ac:dyDescent="0.25">
      <c r="A19">
        <v>72</v>
      </c>
      <c r="B19">
        <v>50</v>
      </c>
      <c r="C19">
        <v>0</v>
      </c>
      <c r="D19">
        <v>0</v>
      </c>
      <c r="E19">
        <v>4.7075862699417728E-2</v>
      </c>
      <c r="F19">
        <v>162.80321283692749</v>
      </c>
      <c r="G19">
        <v>3815.4659999999999</v>
      </c>
      <c r="H19">
        <v>13.871297128819011</v>
      </c>
      <c r="I19" t="s">
        <v>48</v>
      </c>
      <c r="J19" t="s">
        <v>49</v>
      </c>
      <c r="K19" t="s">
        <v>41</v>
      </c>
      <c r="L19" t="s">
        <v>64</v>
      </c>
      <c r="M19">
        <v>10047.88025474548</v>
      </c>
      <c r="N19">
        <v>0.21875</v>
      </c>
      <c r="O19" t="s">
        <v>65</v>
      </c>
    </row>
    <row r="20" spans="1:15" x14ac:dyDescent="0.25">
      <c r="A20">
        <v>72</v>
      </c>
      <c r="B20">
        <v>50</v>
      </c>
      <c r="C20">
        <v>0</v>
      </c>
      <c r="D20">
        <v>0</v>
      </c>
      <c r="E20">
        <v>2.5308007802082168E-2</v>
      </c>
      <c r="F20">
        <v>23.477748193175231</v>
      </c>
      <c r="G20">
        <v>3423.6813999999999</v>
      </c>
      <c r="H20">
        <v>4.2426373999999996</v>
      </c>
      <c r="I20" t="s">
        <v>66</v>
      </c>
      <c r="J20" t="s">
        <v>40</v>
      </c>
      <c r="K20" t="s">
        <v>41</v>
      </c>
      <c r="L20" t="s">
        <v>67</v>
      </c>
      <c r="M20">
        <v>10047.88025474548</v>
      </c>
      <c r="N20">
        <v>0.21875</v>
      </c>
      <c r="O20" t="s">
        <v>68</v>
      </c>
    </row>
    <row r="21" spans="1:15" x14ac:dyDescent="0.25">
      <c r="A21">
        <v>72</v>
      </c>
      <c r="B21">
        <v>50</v>
      </c>
      <c r="C21">
        <v>0</v>
      </c>
      <c r="D21">
        <v>0</v>
      </c>
      <c r="E21">
        <v>4.9660007347317327E-2</v>
      </c>
      <c r="F21">
        <v>165.315302079113</v>
      </c>
      <c r="G21">
        <v>3863.4850000000001</v>
      </c>
      <c r="H21">
        <v>14.08679181684708</v>
      </c>
      <c r="I21" t="s">
        <v>48</v>
      </c>
      <c r="J21" t="s">
        <v>49</v>
      </c>
      <c r="K21" t="s">
        <v>41</v>
      </c>
      <c r="L21" t="s">
        <v>69</v>
      </c>
      <c r="M21">
        <v>10047.88025474548</v>
      </c>
      <c r="N21">
        <v>0.21875</v>
      </c>
      <c r="O21" t="s">
        <v>70</v>
      </c>
    </row>
    <row r="22" spans="1:15" x14ac:dyDescent="0.25">
      <c r="A22">
        <v>72</v>
      </c>
      <c r="B22">
        <v>50</v>
      </c>
      <c r="C22">
        <v>0</v>
      </c>
      <c r="D22">
        <v>0</v>
      </c>
      <c r="E22">
        <v>4.774840171139904E-2</v>
      </c>
      <c r="F22">
        <v>168.47548230884169</v>
      </c>
      <c r="G22">
        <v>3924.3168000000001</v>
      </c>
      <c r="H22">
        <v>14.358352840375209</v>
      </c>
      <c r="I22" t="s">
        <v>48</v>
      </c>
      <c r="J22" t="s">
        <v>49</v>
      </c>
      <c r="K22" t="s">
        <v>41</v>
      </c>
      <c r="L22" t="s">
        <v>71</v>
      </c>
      <c r="M22">
        <v>10047.88025474548</v>
      </c>
      <c r="N22">
        <v>0.21875</v>
      </c>
      <c r="O22" t="s">
        <v>72</v>
      </c>
    </row>
    <row r="23" spans="1:15" x14ac:dyDescent="0.25">
      <c r="A23">
        <v>72</v>
      </c>
      <c r="B23">
        <v>50</v>
      </c>
      <c r="C23">
        <v>0</v>
      </c>
      <c r="D23">
        <v>0</v>
      </c>
      <c r="E23">
        <v>4.1698662635564174</v>
      </c>
      <c r="F23">
        <v>160.84788885623959</v>
      </c>
      <c r="G23">
        <v>1710.624</v>
      </c>
      <c r="H23">
        <v>12.12867651093547</v>
      </c>
      <c r="I23" t="s">
        <v>20</v>
      </c>
      <c r="J23" t="s">
        <v>21</v>
      </c>
      <c r="K23" t="s">
        <v>22</v>
      </c>
      <c r="L23" t="s">
        <v>73</v>
      </c>
      <c r="M23">
        <v>10047.88025474548</v>
      </c>
      <c r="N23">
        <v>0.21875</v>
      </c>
      <c r="O23" t="s">
        <v>74</v>
      </c>
    </row>
    <row r="24" spans="1:15" x14ac:dyDescent="0.25">
      <c r="A24">
        <v>72</v>
      </c>
      <c r="B24">
        <v>50</v>
      </c>
      <c r="C24">
        <v>0</v>
      </c>
      <c r="D24">
        <v>0</v>
      </c>
      <c r="E24">
        <v>8.3186134176265369</v>
      </c>
      <c r="F24">
        <v>154.44218208972751</v>
      </c>
      <c r="G24">
        <v>1528.5978</v>
      </c>
      <c r="H24">
        <v>11.51304156101067</v>
      </c>
      <c r="I24" t="s">
        <v>20</v>
      </c>
      <c r="J24" t="s">
        <v>21</v>
      </c>
      <c r="K24" t="s">
        <v>22</v>
      </c>
      <c r="L24" t="s">
        <v>75</v>
      </c>
      <c r="M24">
        <v>10047.88025474548</v>
      </c>
      <c r="N24">
        <v>0.21875</v>
      </c>
      <c r="O24" t="s">
        <v>76</v>
      </c>
    </row>
    <row r="25" spans="1:15" x14ac:dyDescent="0.25">
      <c r="A25">
        <v>72</v>
      </c>
      <c r="B25">
        <v>50</v>
      </c>
      <c r="C25">
        <v>0</v>
      </c>
      <c r="D25">
        <v>0</v>
      </c>
      <c r="E25">
        <v>0.1492056302506527</v>
      </c>
      <c r="F25">
        <v>19.462950184024049</v>
      </c>
      <c r="G25">
        <v>2533.6089000000002</v>
      </c>
      <c r="H25">
        <v>3.0292981999999999</v>
      </c>
      <c r="I25" t="s">
        <v>27</v>
      </c>
      <c r="J25" t="s">
        <v>28</v>
      </c>
      <c r="K25" t="s">
        <v>22</v>
      </c>
      <c r="L25" t="s">
        <v>77</v>
      </c>
      <c r="M25">
        <v>10047.88025474548</v>
      </c>
      <c r="N25">
        <v>0.21875</v>
      </c>
      <c r="O25" t="s">
        <v>78</v>
      </c>
    </row>
    <row r="26" spans="1:15" x14ac:dyDescent="0.25">
      <c r="A26">
        <v>72</v>
      </c>
      <c r="B26">
        <v>50</v>
      </c>
      <c r="C26">
        <v>0</v>
      </c>
      <c r="D26">
        <v>0</v>
      </c>
      <c r="E26">
        <v>1.6559044423843059</v>
      </c>
      <c r="F26">
        <v>143.31270270228461</v>
      </c>
      <c r="G26">
        <v>3595.5988000000002</v>
      </c>
      <c r="H26">
        <v>12.368835504908381</v>
      </c>
      <c r="I26" t="s">
        <v>48</v>
      </c>
      <c r="J26" t="s">
        <v>49</v>
      </c>
      <c r="K26" t="s">
        <v>41</v>
      </c>
      <c r="L26" t="s">
        <v>79</v>
      </c>
      <c r="M26">
        <v>10047.88025474548</v>
      </c>
      <c r="N26">
        <v>0.21875</v>
      </c>
      <c r="O26" t="s">
        <v>80</v>
      </c>
    </row>
    <row r="27" spans="1:15" x14ac:dyDescent="0.25">
      <c r="A27">
        <v>72</v>
      </c>
      <c r="B27">
        <v>50</v>
      </c>
      <c r="C27">
        <v>0</v>
      </c>
      <c r="D27">
        <v>0</v>
      </c>
      <c r="E27">
        <v>1.8341416199878029</v>
      </c>
      <c r="F27">
        <v>169.30272365717079</v>
      </c>
      <c r="G27">
        <v>1882.0251000000001</v>
      </c>
      <c r="H27">
        <v>12.86482005786516</v>
      </c>
      <c r="I27" t="s">
        <v>20</v>
      </c>
      <c r="J27" t="s">
        <v>21</v>
      </c>
      <c r="K27" t="s">
        <v>22</v>
      </c>
      <c r="L27" t="s">
        <v>81</v>
      </c>
      <c r="M27">
        <v>10047.88025474548</v>
      </c>
      <c r="N27">
        <v>0.21875</v>
      </c>
      <c r="O27" t="s">
        <v>82</v>
      </c>
    </row>
    <row r="28" spans="1:15" x14ac:dyDescent="0.25">
      <c r="A28">
        <v>72</v>
      </c>
      <c r="B28">
        <v>50</v>
      </c>
      <c r="C28">
        <v>0</v>
      </c>
      <c r="D28">
        <v>0</v>
      </c>
      <c r="E28">
        <v>6.9792057280212596</v>
      </c>
      <c r="F28">
        <v>152.71351410457609</v>
      </c>
      <c r="G28">
        <v>2039.5172</v>
      </c>
      <c r="H28">
        <v>11.939871136751981</v>
      </c>
      <c r="I28" t="s">
        <v>83</v>
      </c>
      <c r="J28" t="s">
        <v>49</v>
      </c>
      <c r="K28" t="s">
        <v>41</v>
      </c>
      <c r="L28" t="s">
        <v>84</v>
      </c>
      <c r="M28">
        <v>10047.88025474548</v>
      </c>
      <c r="N28">
        <v>0.21875</v>
      </c>
      <c r="O28" t="s">
        <v>85</v>
      </c>
    </row>
    <row r="29" spans="1:15" x14ac:dyDescent="0.25">
      <c r="A29">
        <v>72</v>
      </c>
      <c r="B29">
        <v>50</v>
      </c>
      <c r="C29">
        <v>0</v>
      </c>
      <c r="D29">
        <v>0</v>
      </c>
      <c r="E29">
        <v>6.6476985492490366</v>
      </c>
      <c r="F29">
        <v>155.9805862387667</v>
      </c>
      <c r="G29">
        <v>1592.3444</v>
      </c>
      <c r="H29">
        <v>11.68312765932906</v>
      </c>
      <c r="I29" t="s">
        <v>20</v>
      </c>
      <c r="J29" t="s">
        <v>21</v>
      </c>
      <c r="K29" t="s">
        <v>22</v>
      </c>
      <c r="L29" t="s">
        <v>86</v>
      </c>
      <c r="M29">
        <v>10047.88025474548</v>
      </c>
      <c r="N29">
        <v>0.21875</v>
      </c>
      <c r="O29" t="s">
        <v>87</v>
      </c>
    </row>
    <row r="30" spans="1:15" x14ac:dyDescent="0.25">
      <c r="A30">
        <v>72</v>
      </c>
      <c r="B30">
        <v>50</v>
      </c>
      <c r="C30">
        <v>0</v>
      </c>
      <c r="D30">
        <v>0</v>
      </c>
      <c r="E30">
        <v>6.2213156983443221E-2</v>
      </c>
      <c r="F30">
        <v>20.843871221263321</v>
      </c>
      <c r="G30">
        <v>4857.6665999999996</v>
      </c>
      <c r="H30">
        <v>4.8182425999999996</v>
      </c>
      <c r="I30" t="s">
        <v>39</v>
      </c>
      <c r="J30" t="s">
        <v>40</v>
      </c>
      <c r="K30" t="s">
        <v>41</v>
      </c>
      <c r="L30" t="s">
        <v>88</v>
      </c>
      <c r="M30">
        <v>10047.88025474548</v>
      </c>
      <c r="N30">
        <v>0.21875</v>
      </c>
      <c r="O30" t="s">
        <v>89</v>
      </c>
    </row>
    <row r="31" spans="1:15" x14ac:dyDescent="0.25">
      <c r="A31">
        <v>72</v>
      </c>
      <c r="B31">
        <v>50</v>
      </c>
      <c r="C31">
        <v>0</v>
      </c>
      <c r="D31">
        <v>0</v>
      </c>
      <c r="E31">
        <v>1.7988474512587569</v>
      </c>
      <c r="F31">
        <v>142.67455704022359</v>
      </c>
      <c r="G31">
        <v>3592.2476000000001</v>
      </c>
      <c r="H31">
        <v>12.32391359151009</v>
      </c>
      <c r="I31" t="s">
        <v>48</v>
      </c>
      <c r="J31" t="s">
        <v>49</v>
      </c>
      <c r="K31" t="s">
        <v>41</v>
      </c>
      <c r="L31" t="s">
        <v>90</v>
      </c>
      <c r="M31">
        <v>10047.88025474548</v>
      </c>
      <c r="N31">
        <v>0.21875</v>
      </c>
      <c r="O31" t="s">
        <v>91</v>
      </c>
    </row>
    <row r="32" spans="1:15" x14ac:dyDescent="0.25">
      <c r="A32">
        <v>72</v>
      </c>
      <c r="B32">
        <v>50</v>
      </c>
      <c r="C32">
        <v>0</v>
      </c>
      <c r="D32">
        <v>0</v>
      </c>
      <c r="E32">
        <v>3.1016282420726019E-2</v>
      </c>
      <c r="F32">
        <v>21.479782924177002</v>
      </c>
      <c r="G32">
        <v>2765.5544</v>
      </c>
      <c r="H32">
        <v>3.4859445999999998</v>
      </c>
      <c r="I32" t="s">
        <v>66</v>
      </c>
      <c r="J32" t="s">
        <v>40</v>
      </c>
      <c r="K32" t="s">
        <v>41</v>
      </c>
      <c r="L32" t="s">
        <v>92</v>
      </c>
      <c r="M32">
        <v>10047.88025474548</v>
      </c>
      <c r="N32">
        <v>0.21875</v>
      </c>
      <c r="O32" t="s">
        <v>93</v>
      </c>
    </row>
    <row r="33" spans="1:15" x14ac:dyDescent="0.25">
      <c r="A33">
        <v>72</v>
      </c>
      <c r="B33">
        <v>50</v>
      </c>
      <c r="C33">
        <v>0</v>
      </c>
      <c r="D33">
        <v>0</v>
      </c>
      <c r="E33">
        <v>8.9509300618866341</v>
      </c>
      <c r="F33">
        <v>153.20846719956441</v>
      </c>
      <c r="G33">
        <v>1506.1962000000001</v>
      </c>
      <c r="H33">
        <v>11.408520790928399</v>
      </c>
      <c r="I33" t="s">
        <v>20</v>
      </c>
      <c r="J33" t="s">
        <v>21</v>
      </c>
      <c r="K33" t="s">
        <v>22</v>
      </c>
      <c r="L33" t="s">
        <v>94</v>
      </c>
      <c r="M33">
        <v>10047.88025474548</v>
      </c>
      <c r="N33">
        <v>0.21875</v>
      </c>
      <c r="O33" t="s">
        <v>95</v>
      </c>
    </row>
    <row r="34" spans="1:15" x14ac:dyDescent="0.25">
      <c r="A34">
        <v>72</v>
      </c>
      <c r="B34">
        <v>50</v>
      </c>
      <c r="C34">
        <v>0</v>
      </c>
      <c r="D34">
        <v>0</v>
      </c>
      <c r="E34">
        <v>0.1111833935025857</v>
      </c>
      <c r="F34">
        <v>17.503688354478221</v>
      </c>
      <c r="G34">
        <v>2517.4596999999999</v>
      </c>
      <c r="H34">
        <v>2.8955785999999999</v>
      </c>
      <c r="I34" t="s">
        <v>27</v>
      </c>
      <c r="J34" t="s">
        <v>28</v>
      </c>
      <c r="K34" t="s">
        <v>22</v>
      </c>
      <c r="L34" t="s">
        <v>96</v>
      </c>
      <c r="M34">
        <v>10047.88025474548</v>
      </c>
      <c r="N34">
        <v>0.21875</v>
      </c>
      <c r="O34" t="s">
        <v>97</v>
      </c>
    </row>
    <row r="35" spans="1:15" x14ac:dyDescent="0.25">
      <c r="A35">
        <v>72</v>
      </c>
      <c r="B35">
        <v>50</v>
      </c>
      <c r="C35">
        <v>0</v>
      </c>
      <c r="D35">
        <v>0</v>
      </c>
      <c r="E35">
        <v>4.5601765482518618E-2</v>
      </c>
      <c r="F35">
        <v>169.9560690547809</v>
      </c>
      <c r="G35">
        <v>4017.5239000000001</v>
      </c>
      <c r="H35">
        <v>14.53458114549346</v>
      </c>
      <c r="I35" t="s">
        <v>44</v>
      </c>
      <c r="J35" t="s">
        <v>45</v>
      </c>
      <c r="K35" t="s">
        <v>17</v>
      </c>
      <c r="L35" t="s">
        <v>98</v>
      </c>
      <c r="M35">
        <v>10047.88025474548</v>
      </c>
      <c r="N35">
        <v>0.21875</v>
      </c>
      <c r="O35" t="s">
        <v>99</v>
      </c>
    </row>
    <row r="36" spans="1:15" x14ac:dyDescent="0.25">
      <c r="A36">
        <v>72</v>
      </c>
      <c r="B36">
        <v>50</v>
      </c>
      <c r="C36">
        <v>0</v>
      </c>
      <c r="D36">
        <v>0</v>
      </c>
      <c r="E36">
        <v>7.4225099966671504</v>
      </c>
      <c r="F36">
        <v>155.27127921196609</v>
      </c>
      <c r="G36">
        <v>1561.6147000000001</v>
      </c>
      <c r="H36">
        <v>11.60322119694651</v>
      </c>
      <c r="I36" t="s">
        <v>20</v>
      </c>
      <c r="J36" t="s">
        <v>21</v>
      </c>
      <c r="K36" t="s">
        <v>22</v>
      </c>
      <c r="L36" t="s">
        <v>100</v>
      </c>
      <c r="M36">
        <v>10047.88025474548</v>
      </c>
      <c r="N36">
        <v>0.21875</v>
      </c>
      <c r="O36" t="s">
        <v>101</v>
      </c>
    </row>
    <row r="37" spans="1:15" x14ac:dyDescent="0.25">
      <c r="A37">
        <v>72</v>
      </c>
      <c r="B37">
        <v>50</v>
      </c>
      <c r="C37">
        <v>0</v>
      </c>
      <c r="D37">
        <v>0</v>
      </c>
      <c r="E37">
        <v>4.5946395862464282</v>
      </c>
      <c r="F37">
        <v>162.94273686294559</v>
      </c>
      <c r="G37">
        <v>2122.3211999999999</v>
      </c>
      <c r="H37">
        <v>12.693548027890181</v>
      </c>
      <c r="I37" t="s">
        <v>83</v>
      </c>
      <c r="J37" t="s">
        <v>49</v>
      </c>
      <c r="K37" t="s">
        <v>41</v>
      </c>
      <c r="L37" t="s">
        <v>102</v>
      </c>
      <c r="M37">
        <v>10047.88025474548</v>
      </c>
      <c r="N37">
        <v>0.21875</v>
      </c>
      <c r="O37" t="s">
        <v>103</v>
      </c>
    </row>
    <row r="38" spans="1:15" x14ac:dyDescent="0.25">
      <c r="A38">
        <v>72</v>
      </c>
      <c r="B38">
        <v>50</v>
      </c>
      <c r="C38">
        <v>0</v>
      </c>
      <c r="D38">
        <v>0</v>
      </c>
      <c r="E38">
        <v>5.2974616151029643</v>
      </c>
      <c r="F38">
        <v>161.24434285765369</v>
      </c>
      <c r="G38">
        <v>1881.6298999999999</v>
      </c>
      <c r="H38">
        <v>12.32125484972242</v>
      </c>
      <c r="I38" t="s">
        <v>83</v>
      </c>
      <c r="J38" t="s">
        <v>49</v>
      </c>
      <c r="K38" t="s">
        <v>41</v>
      </c>
      <c r="L38" t="s">
        <v>104</v>
      </c>
      <c r="M38">
        <v>10047.88025474548</v>
      </c>
      <c r="N38">
        <v>0.21875</v>
      </c>
      <c r="O38" t="s">
        <v>105</v>
      </c>
    </row>
    <row r="39" spans="1:15" x14ac:dyDescent="0.25">
      <c r="A39">
        <v>72</v>
      </c>
      <c r="B39">
        <v>50</v>
      </c>
      <c r="C39">
        <v>0</v>
      </c>
      <c r="D39">
        <v>0</v>
      </c>
      <c r="E39">
        <v>6.1400768531743903</v>
      </c>
      <c r="F39">
        <v>156.72194709807039</v>
      </c>
      <c r="G39">
        <v>1613.5906</v>
      </c>
      <c r="H39">
        <v>11.754577084375409</v>
      </c>
      <c r="I39" t="s">
        <v>20</v>
      </c>
      <c r="J39" t="s">
        <v>21</v>
      </c>
      <c r="K39" t="s">
        <v>22</v>
      </c>
      <c r="L39" t="s">
        <v>106</v>
      </c>
      <c r="M39">
        <v>10047.88025474548</v>
      </c>
      <c r="N39">
        <v>0.21875</v>
      </c>
      <c r="O39" t="s">
        <v>107</v>
      </c>
    </row>
    <row r="40" spans="1:15" x14ac:dyDescent="0.25">
      <c r="A40">
        <v>72</v>
      </c>
      <c r="B40">
        <v>50</v>
      </c>
      <c r="C40">
        <v>0</v>
      </c>
      <c r="D40">
        <v>0</v>
      </c>
      <c r="E40">
        <v>0.1207441031759999</v>
      </c>
      <c r="F40">
        <v>20.888702366769309</v>
      </c>
      <c r="G40">
        <v>2884.6325999999999</v>
      </c>
      <c r="H40">
        <v>3.4790413</v>
      </c>
      <c r="I40" t="s">
        <v>66</v>
      </c>
      <c r="J40" t="s">
        <v>40</v>
      </c>
      <c r="K40" t="s">
        <v>41</v>
      </c>
      <c r="L40" t="s">
        <v>108</v>
      </c>
      <c r="M40">
        <v>10047.88025474548</v>
      </c>
      <c r="N40">
        <v>0.21875</v>
      </c>
      <c r="O40" t="s">
        <v>109</v>
      </c>
    </row>
    <row r="41" spans="1:15" x14ac:dyDescent="0.25">
      <c r="A41">
        <v>72</v>
      </c>
      <c r="B41">
        <v>50</v>
      </c>
      <c r="C41">
        <v>0</v>
      </c>
      <c r="D41">
        <v>0</v>
      </c>
      <c r="E41">
        <v>0.45697076252256391</v>
      </c>
      <c r="F41">
        <v>22.721081064354191</v>
      </c>
      <c r="G41">
        <v>3305.7168000000001</v>
      </c>
      <c r="H41">
        <v>3.96428</v>
      </c>
      <c r="I41" t="s">
        <v>66</v>
      </c>
      <c r="J41" t="s">
        <v>40</v>
      </c>
      <c r="K41" t="s">
        <v>41</v>
      </c>
      <c r="L41" t="s">
        <v>110</v>
      </c>
      <c r="M41">
        <v>10047.88025474548</v>
      </c>
      <c r="N41">
        <v>0.21875</v>
      </c>
      <c r="O41" t="s">
        <v>111</v>
      </c>
    </row>
    <row r="42" spans="1:15" x14ac:dyDescent="0.25">
      <c r="A42">
        <v>72</v>
      </c>
      <c r="B42">
        <v>50</v>
      </c>
      <c r="C42">
        <v>0</v>
      </c>
      <c r="D42">
        <v>0</v>
      </c>
      <c r="E42">
        <v>2.8813224749071291</v>
      </c>
      <c r="F42">
        <v>167.04020281750769</v>
      </c>
      <c r="G42">
        <v>2048.7527</v>
      </c>
      <c r="H42">
        <v>12.88063810799995</v>
      </c>
      <c r="I42" t="s">
        <v>83</v>
      </c>
      <c r="J42" t="s">
        <v>49</v>
      </c>
      <c r="K42" t="s">
        <v>41</v>
      </c>
      <c r="L42" t="s">
        <v>112</v>
      </c>
      <c r="M42">
        <v>10047.88025474548</v>
      </c>
      <c r="N42">
        <v>0.21875</v>
      </c>
      <c r="O42" t="s">
        <v>113</v>
      </c>
    </row>
    <row r="43" spans="1:15" x14ac:dyDescent="0.25">
      <c r="A43">
        <v>72</v>
      </c>
      <c r="B43">
        <v>50</v>
      </c>
      <c r="C43">
        <v>0</v>
      </c>
      <c r="D43">
        <v>0</v>
      </c>
      <c r="E43">
        <v>5.5392136872707276</v>
      </c>
      <c r="F43">
        <v>158.0953829639349</v>
      </c>
      <c r="G43">
        <v>1640.9278999999999</v>
      </c>
      <c r="H43">
        <v>11.87359776962797</v>
      </c>
      <c r="I43" t="s">
        <v>20</v>
      </c>
      <c r="J43" t="s">
        <v>21</v>
      </c>
      <c r="K43" t="s">
        <v>22</v>
      </c>
      <c r="L43" t="s">
        <v>114</v>
      </c>
      <c r="M43">
        <v>10047.88025474548</v>
      </c>
      <c r="N43">
        <v>0.21875</v>
      </c>
      <c r="O43" t="s">
        <v>115</v>
      </c>
    </row>
    <row r="44" spans="1:15" x14ac:dyDescent="0.25">
      <c r="A44">
        <v>72</v>
      </c>
      <c r="B44">
        <v>50</v>
      </c>
      <c r="C44">
        <v>0</v>
      </c>
      <c r="D44">
        <v>0</v>
      </c>
      <c r="E44">
        <v>3.8095899763559098</v>
      </c>
      <c r="F44">
        <v>161.07024311069279</v>
      </c>
      <c r="G44">
        <v>1732.925</v>
      </c>
      <c r="H44">
        <v>12.16778706171212</v>
      </c>
      <c r="I44" t="s">
        <v>20</v>
      </c>
      <c r="J44" t="s">
        <v>21</v>
      </c>
      <c r="K44" t="s">
        <v>22</v>
      </c>
      <c r="L44" t="s">
        <v>116</v>
      </c>
      <c r="M44">
        <v>10047.88025474548</v>
      </c>
      <c r="N44">
        <v>0.21875</v>
      </c>
      <c r="O44" t="s">
        <v>117</v>
      </c>
    </row>
    <row r="45" spans="1:15" x14ac:dyDescent="0.25">
      <c r="A45">
        <v>72</v>
      </c>
      <c r="B45">
        <v>50</v>
      </c>
      <c r="C45">
        <v>0</v>
      </c>
      <c r="D45">
        <v>0</v>
      </c>
      <c r="E45">
        <v>0.1092092085876549</v>
      </c>
      <c r="F45">
        <v>22.665986284153369</v>
      </c>
      <c r="G45">
        <v>4950.3424999999997</v>
      </c>
      <c r="H45">
        <v>5.0787490000000002</v>
      </c>
      <c r="I45" t="s">
        <v>118</v>
      </c>
      <c r="J45" t="s">
        <v>119</v>
      </c>
      <c r="K45" t="s">
        <v>17</v>
      </c>
      <c r="L45" t="s">
        <v>120</v>
      </c>
      <c r="M45">
        <v>10047.88025474548</v>
      </c>
      <c r="N45">
        <v>0.21875</v>
      </c>
      <c r="O45" t="s">
        <v>121</v>
      </c>
    </row>
    <row r="46" spans="1:15" x14ac:dyDescent="0.25">
      <c r="A46">
        <v>72</v>
      </c>
      <c r="B46">
        <v>50</v>
      </c>
      <c r="C46">
        <v>0</v>
      </c>
      <c r="D46">
        <v>0</v>
      </c>
      <c r="E46">
        <v>2.8473961345136649</v>
      </c>
      <c r="F46">
        <v>163.55809814533609</v>
      </c>
      <c r="G46">
        <v>1809.5211999999999</v>
      </c>
      <c r="H46">
        <v>12.41343766286192</v>
      </c>
      <c r="I46" t="s">
        <v>20</v>
      </c>
      <c r="J46" t="s">
        <v>21</v>
      </c>
      <c r="K46" t="s">
        <v>22</v>
      </c>
      <c r="L46" t="s">
        <v>122</v>
      </c>
      <c r="M46">
        <v>10047.88025474548</v>
      </c>
      <c r="N46">
        <v>0.21875</v>
      </c>
      <c r="O46" t="s">
        <v>123</v>
      </c>
    </row>
    <row r="47" spans="1:15" x14ac:dyDescent="0.25">
      <c r="A47">
        <v>72</v>
      </c>
      <c r="B47">
        <v>50</v>
      </c>
      <c r="C47">
        <v>0</v>
      </c>
      <c r="D47">
        <v>0</v>
      </c>
      <c r="E47">
        <v>2.0764050036209492</v>
      </c>
      <c r="F47">
        <v>168.26511501049669</v>
      </c>
      <c r="G47">
        <v>1859.0603000000001</v>
      </c>
      <c r="H47">
        <v>12.772335630025539</v>
      </c>
      <c r="I47" t="s">
        <v>20</v>
      </c>
      <c r="J47" t="s">
        <v>21</v>
      </c>
      <c r="K47" t="s">
        <v>22</v>
      </c>
      <c r="L47" t="s">
        <v>124</v>
      </c>
      <c r="M47">
        <v>10047.88025474548</v>
      </c>
      <c r="N47">
        <v>0.21875</v>
      </c>
      <c r="O47" t="s">
        <v>125</v>
      </c>
    </row>
    <row r="48" spans="1:15" x14ac:dyDescent="0.25">
      <c r="A48">
        <v>72</v>
      </c>
      <c r="B48">
        <v>50</v>
      </c>
      <c r="C48">
        <v>0</v>
      </c>
      <c r="D48">
        <v>0</v>
      </c>
      <c r="E48">
        <v>6.139152436539573E-2</v>
      </c>
      <c r="F48">
        <v>22.11810136254093</v>
      </c>
      <c r="G48">
        <v>3050.4385000000002</v>
      </c>
      <c r="H48">
        <v>3.7581483000000002</v>
      </c>
      <c r="I48" t="s">
        <v>27</v>
      </c>
      <c r="J48" t="s">
        <v>28</v>
      </c>
      <c r="K48" t="s">
        <v>22</v>
      </c>
      <c r="L48" t="s">
        <v>126</v>
      </c>
      <c r="M48">
        <v>10047.88025474548</v>
      </c>
      <c r="N48">
        <v>0.21875</v>
      </c>
      <c r="O48" t="s">
        <v>127</v>
      </c>
    </row>
    <row r="49" spans="1:15" x14ac:dyDescent="0.25">
      <c r="A49">
        <v>72</v>
      </c>
      <c r="B49">
        <v>50</v>
      </c>
      <c r="C49">
        <v>0</v>
      </c>
      <c r="D49">
        <v>0</v>
      </c>
      <c r="E49">
        <v>2.0634509552600879</v>
      </c>
      <c r="F49">
        <v>4.7470447739706447E-5</v>
      </c>
      <c r="G49">
        <v>3335.1619000000001</v>
      </c>
      <c r="H49">
        <v>3.778834464939778</v>
      </c>
      <c r="I49" t="s">
        <v>15</v>
      </c>
      <c r="J49" t="s">
        <v>16</v>
      </c>
      <c r="K49" t="s">
        <v>17</v>
      </c>
      <c r="L49" t="s">
        <v>128</v>
      </c>
      <c r="M49">
        <v>10047.88025474548</v>
      </c>
      <c r="N49">
        <v>0.21875</v>
      </c>
      <c r="O49" t="s">
        <v>129</v>
      </c>
    </row>
    <row r="50" spans="1:15" x14ac:dyDescent="0.25">
      <c r="A50">
        <v>72</v>
      </c>
      <c r="B50">
        <v>50</v>
      </c>
      <c r="C50">
        <v>0</v>
      </c>
      <c r="D50">
        <v>0</v>
      </c>
      <c r="E50">
        <v>3.5797266314026941</v>
      </c>
      <c r="F50">
        <v>164.89563699344771</v>
      </c>
      <c r="G50">
        <v>2063.1952999999999</v>
      </c>
      <c r="H50">
        <v>12.75686694935956</v>
      </c>
      <c r="I50" t="s">
        <v>83</v>
      </c>
      <c r="J50" t="s">
        <v>49</v>
      </c>
      <c r="K50" t="s">
        <v>41</v>
      </c>
      <c r="L50" t="s">
        <v>130</v>
      </c>
      <c r="M50">
        <v>10047.88025474548</v>
      </c>
      <c r="N50">
        <v>0.21875</v>
      </c>
      <c r="O50" t="s">
        <v>131</v>
      </c>
    </row>
    <row r="51" spans="1:15" x14ac:dyDescent="0.25">
      <c r="A51">
        <v>72</v>
      </c>
      <c r="B51">
        <v>50</v>
      </c>
      <c r="C51">
        <v>0</v>
      </c>
      <c r="D51">
        <v>0</v>
      </c>
      <c r="E51">
        <v>2.9448624778270922</v>
      </c>
      <c r="F51">
        <v>162.36030312319281</v>
      </c>
      <c r="G51">
        <v>1790.8400999999999</v>
      </c>
      <c r="H51">
        <v>12.315365766867011</v>
      </c>
      <c r="I51" t="s">
        <v>20</v>
      </c>
      <c r="J51" t="s">
        <v>21</v>
      </c>
      <c r="K51" t="s">
        <v>22</v>
      </c>
      <c r="L51" t="s">
        <v>132</v>
      </c>
      <c r="M51">
        <v>10047.88025474548</v>
      </c>
      <c r="N51">
        <v>0.21875</v>
      </c>
      <c r="O51" t="s">
        <v>133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65</v>
      </c>
      <c r="B2">
        <v>50</v>
      </c>
      <c r="C2">
        <v>0</v>
      </c>
      <c r="D2">
        <v>0</v>
      </c>
      <c r="E2">
        <v>4.0831572427738898</v>
      </c>
      <c r="F2">
        <v>160.96608540095701</v>
      </c>
      <c r="G2">
        <v>1716.7071000000001</v>
      </c>
      <c r="H2">
        <v>12.14306019654005</v>
      </c>
      <c r="I2" t="s">
        <v>20</v>
      </c>
      <c r="J2" t="s">
        <v>21</v>
      </c>
      <c r="K2" t="s">
        <v>22</v>
      </c>
      <c r="L2" t="s">
        <v>134</v>
      </c>
      <c r="M2">
        <v>9801.5333483219147</v>
      </c>
      <c r="N2">
        <v>0.375</v>
      </c>
      <c r="O2" t="s">
        <v>135</v>
      </c>
    </row>
    <row r="3" spans="1:15" x14ac:dyDescent="0.25">
      <c r="A3">
        <v>65</v>
      </c>
      <c r="B3">
        <v>50</v>
      </c>
      <c r="C3">
        <v>0</v>
      </c>
      <c r="D3">
        <v>0</v>
      </c>
      <c r="E3">
        <v>0.1092120115442185</v>
      </c>
      <c r="F3">
        <v>22.275349348392549</v>
      </c>
      <c r="G3">
        <v>4890.8728000000001</v>
      </c>
      <c r="H3">
        <v>5.0075887999999997</v>
      </c>
      <c r="I3" t="s">
        <v>39</v>
      </c>
      <c r="J3" t="s">
        <v>40</v>
      </c>
      <c r="K3" t="s">
        <v>41</v>
      </c>
      <c r="L3" t="s">
        <v>136</v>
      </c>
      <c r="M3">
        <v>9801.5333483219147</v>
      </c>
      <c r="N3">
        <v>0.375</v>
      </c>
      <c r="O3" t="s">
        <v>137</v>
      </c>
    </row>
    <row r="4" spans="1:15" x14ac:dyDescent="0.25">
      <c r="A4">
        <v>65</v>
      </c>
      <c r="B4">
        <v>50</v>
      </c>
      <c r="C4">
        <v>0</v>
      </c>
      <c r="D4">
        <v>0</v>
      </c>
      <c r="E4">
        <v>3.0370887085981022</v>
      </c>
      <c r="F4">
        <v>162.21546446900169</v>
      </c>
      <c r="G4">
        <v>1793.7204999999999</v>
      </c>
      <c r="H4">
        <v>12.3092114276725</v>
      </c>
      <c r="I4" t="s">
        <v>20</v>
      </c>
      <c r="J4" t="s">
        <v>21</v>
      </c>
      <c r="K4" t="s">
        <v>22</v>
      </c>
      <c r="L4" t="s">
        <v>138</v>
      </c>
      <c r="M4">
        <v>9801.5333483219147</v>
      </c>
      <c r="N4">
        <v>0.375</v>
      </c>
      <c r="O4" t="s">
        <v>139</v>
      </c>
    </row>
    <row r="5" spans="1:15" x14ac:dyDescent="0.25">
      <c r="A5">
        <v>65</v>
      </c>
      <c r="B5">
        <v>50</v>
      </c>
      <c r="C5">
        <v>0</v>
      </c>
      <c r="D5">
        <v>0</v>
      </c>
      <c r="E5">
        <v>4.8925146002559587E-2</v>
      </c>
      <c r="F5">
        <v>22.51971044798475</v>
      </c>
      <c r="G5">
        <v>5036.6197000000002</v>
      </c>
      <c r="H5">
        <v>5.1401941000000004</v>
      </c>
      <c r="I5" t="s">
        <v>39</v>
      </c>
      <c r="J5" t="s">
        <v>40</v>
      </c>
      <c r="K5" t="s">
        <v>41</v>
      </c>
      <c r="L5" t="s">
        <v>140</v>
      </c>
      <c r="M5">
        <v>9801.5333483219147</v>
      </c>
      <c r="N5">
        <v>0.375</v>
      </c>
      <c r="O5" t="s">
        <v>141</v>
      </c>
    </row>
    <row r="6" spans="1:15" x14ac:dyDescent="0.25">
      <c r="A6">
        <v>65</v>
      </c>
      <c r="B6">
        <v>50</v>
      </c>
      <c r="C6">
        <v>0</v>
      </c>
      <c r="D6">
        <v>0</v>
      </c>
      <c r="E6">
        <v>0.53156825427413457</v>
      </c>
      <c r="F6">
        <v>152.47178018137191</v>
      </c>
      <c r="G6">
        <v>3713.3667</v>
      </c>
      <c r="H6">
        <v>13.090915733449441</v>
      </c>
      <c r="I6" t="s">
        <v>48</v>
      </c>
      <c r="J6" t="s">
        <v>49</v>
      </c>
      <c r="K6" t="s">
        <v>41</v>
      </c>
      <c r="L6" t="s">
        <v>142</v>
      </c>
      <c r="M6">
        <v>9801.5333483219147</v>
      </c>
      <c r="N6">
        <v>0.375</v>
      </c>
      <c r="O6" t="s">
        <v>143</v>
      </c>
    </row>
    <row r="7" spans="1:15" x14ac:dyDescent="0.25">
      <c r="A7">
        <v>65</v>
      </c>
      <c r="B7">
        <v>50</v>
      </c>
      <c r="C7">
        <v>0</v>
      </c>
      <c r="D7">
        <v>0</v>
      </c>
      <c r="E7">
        <v>1.9841292620829141</v>
      </c>
      <c r="F7">
        <v>5.3067276521900692E-5</v>
      </c>
      <c r="G7">
        <v>5475.1755999999996</v>
      </c>
      <c r="H7">
        <v>5.2371788263002452</v>
      </c>
      <c r="I7" t="s">
        <v>144</v>
      </c>
      <c r="J7" t="s">
        <v>145</v>
      </c>
      <c r="K7" t="s">
        <v>146</v>
      </c>
      <c r="L7" t="s">
        <v>147</v>
      </c>
      <c r="M7">
        <v>9801.5333483219147</v>
      </c>
      <c r="N7">
        <v>0.375</v>
      </c>
      <c r="O7" t="s">
        <v>148</v>
      </c>
    </row>
    <row r="8" spans="1:15" x14ac:dyDescent="0.25">
      <c r="A8">
        <v>65</v>
      </c>
      <c r="B8">
        <v>50</v>
      </c>
      <c r="C8">
        <v>0</v>
      </c>
      <c r="D8">
        <v>0</v>
      </c>
      <c r="E8">
        <v>3.4642899826555631</v>
      </c>
      <c r="F8">
        <v>164.9708154261449</v>
      </c>
      <c r="G8">
        <v>2065.16</v>
      </c>
      <c r="H8">
        <v>12.76404946120979</v>
      </c>
      <c r="I8" t="s">
        <v>83</v>
      </c>
      <c r="J8" t="s">
        <v>49</v>
      </c>
      <c r="K8" t="s">
        <v>41</v>
      </c>
      <c r="L8" t="s">
        <v>149</v>
      </c>
      <c r="M8">
        <v>9801.5333483219147</v>
      </c>
      <c r="N8">
        <v>0.375</v>
      </c>
      <c r="O8" t="s">
        <v>150</v>
      </c>
    </row>
    <row r="9" spans="1:15" x14ac:dyDescent="0.25">
      <c r="A9">
        <v>65</v>
      </c>
      <c r="B9">
        <v>50</v>
      </c>
      <c r="C9">
        <v>0</v>
      </c>
      <c r="D9">
        <v>0</v>
      </c>
      <c r="E9">
        <v>1.8996026042525309</v>
      </c>
      <c r="F9">
        <v>4.7645326310642592E-5</v>
      </c>
      <c r="G9">
        <v>5544.9961999999996</v>
      </c>
      <c r="H9">
        <v>5.3668091762308503</v>
      </c>
      <c r="I9" t="s">
        <v>151</v>
      </c>
      <c r="J9" t="s">
        <v>152</v>
      </c>
      <c r="K9" t="s">
        <v>153</v>
      </c>
      <c r="L9" t="s">
        <v>154</v>
      </c>
      <c r="M9">
        <v>9801.5333483219147</v>
      </c>
      <c r="N9">
        <v>0.375</v>
      </c>
      <c r="O9" t="s">
        <v>155</v>
      </c>
    </row>
    <row r="10" spans="1:15" x14ac:dyDescent="0.25">
      <c r="A10">
        <v>65</v>
      </c>
      <c r="B10">
        <v>50</v>
      </c>
      <c r="C10">
        <v>0</v>
      </c>
      <c r="D10">
        <v>0</v>
      </c>
      <c r="E10">
        <v>5.427974384325257E-2</v>
      </c>
      <c r="F10">
        <v>177.67560037374761</v>
      </c>
      <c r="G10">
        <v>4122.6376</v>
      </c>
      <c r="H10">
        <v>15.14871476326153</v>
      </c>
      <c r="I10" t="s">
        <v>156</v>
      </c>
      <c r="J10" t="s">
        <v>45</v>
      </c>
      <c r="K10" t="s">
        <v>17</v>
      </c>
      <c r="L10" t="s">
        <v>157</v>
      </c>
      <c r="M10">
        <v>9801.5333483219147</v>
      </c>
      <c r="N10">
        <v>0.375</v>
      </c>
      <c r="O10" t="s">
        <v>158</v>
      </c>
    </row>
    <row r="11" spans="1:15" x14ac:dyDescent="0.25">
      <c r="A11">
        <v>65</v>
      </c>
      <c r="B11">
        <v>50</v>
      </c>
      <c r="C11">
        <v>0</v>
      </c>
      <c r="D11">
        <v>0</v>
      </c>
      <c r="E11">
        <v>6.2859662365084917E-2</v>
      </c>
      <c r="F11">
        <v>21.365678066958129</v>
      </c>
      <c r="G11">
        <v>2956.8969999999999</v>
      </c>
      <c r="H11">
        <v>3.5559240000000001</v>
      </c>
      <c r="I11" t="s">
        <v>27</v>
      </c>
      <c r="J11" t="s">
        <v>28</v>
      </c>
      <c r="K11" t="s">
        <v>22</v>
      </c>
      <c r="L11" t="s">
        <v>159</v>
      </c>
      <c r="M11">
        <v>9801.5333483219147</v>
      </c>
      <c r="N11">
        <v>0.375</v>
      </c>
      <c r="O11" t="s">
        <v>160</v>
      </c>
    </row>
    <row r="12" spans="1:15" x14ac:dyDescent="0.25">
      <c r="A12">
        <v>65</v>
      </c>
      <c r="B12">
        <v>50</v>
      </c>
      <c r="C12">
        <v>0</v>
      </c>
      <c r="D12">
        <v>0</v>
      </c>
      <c r="E12">
        <v>0.47853470203848508</v>
      </c>
      <c r="F12">
        <v>20.257057278934791</v>
      </c>
      <c r="G12">
        <v>2297.5399000000002</v>
      </c>
      <c r="H12">
        <v>2.868166</v>
      </c>
      <c r="I12" t="s">
        <v>27</v>
      </c>
      <c r="J12" t="s">
        <v>28</v>
      </c>
      <c r="K12" t="s">
        <v>22</v>
      </c>
      <c r="L12" t="s">
        <v>161</v>
      </c>
      <c r="M12">
        <v>9801.5333483219147</v>
      </c>
      <c r="N12">
        <v>0.375</v>
      </c>
      <c r="O12" t="s">
        <v>162</v>
      </c>
    </row>
    <row r="13" spans="1:15" x14ac:dyDescent="0.25">
      <c r="A13">
        <v>65</v>
      </c>
      <c r="B13">
        <v>50</v>
      </c>
      <c r="C13">
        <v>0</v>
      </c>
      <c r="D13">
        <v>0</v>
      </c>
      <c r="E13">
        <v>0.29799670081563728</v>
      </c>
      <c r="F13">
        <v>21.385337285676631</v>
      </c>
      <c r="G13">
        <v>2514.5462000000002</v>
      </c>
      <c r="H13">
        <v>3.1651221</v>
      </c>
      <c r="I13" t="s">
        <v>27</v>
      </c>
      <c r="J13" t="s">
        <v>28</v>
      </c>
      <c r="K13" t="s">
        <v>22</v>
      </c>
      <c r="L13" t="s">
        <v>163</v>
      </c>
      <c r="M13">
        <v>9801.5333483219147</v>
      </c>
      <c r="N13">
        <v>0.375</v>
      </c>
      <c r="O13" t="s">
        <v>164</v>
      </c>
    </row>
    <row r="14" spans="1:15" x14ac:dyDescent="0.25">
      <c r="A14">
        <v>65</v>
      </c>
      <c r="B14">
        <v>50</v>
      </c>
      <c r="C14">
        <v>0</v>
      </c>
      <c r="D14">
        <v>0</v>
      </c>
      <c r="E14">
        <v>5.7583523620498643E-2</v>
      </c>
      <c r="F14">
        <v>24.020167936442459</v>
      </c>
      <c r="G14">
        <v>3200.6565999999998</v>
      </c>
      <c r="H14">
        <v>4.2527046000000004</v>
      </c>
      <c r="I14" t="s">
        <v>66</v>
      </c>
      <c r="J14" t="s">
        <v>40</v>
      </c>
      <c r="K14" t="s">
        <v>41</v>
      </c>
      <c r="L14" t="s">
        <v>165</v>
      </c>
      <c r="M14">
        <v>9801.5333483219147</v>
      </c>
      <c r="N14">
        <v>0.375</v>
      </c>
      <c r="O14" t="s">
        <v>166</v>
      </c>
    </row>
    <row r="15" spans="1:15" x14ac:dyDescent="0.25">
      <c r="A15">
        <v>65</v>
      </c>
      <c r="B15">
        <v>50</v>
      </c>
      <c r="C15">
        <v>0</v>
      </c>
      <c r="D15">
        <v>0</v>
      </c>
      <c r="E15">
        <v>3.3168086899363241</v>
      </c>
      <c r="F15">
        <v>5.3898743991327141E-5</v>
      </c>
      <c r="G15">
        <v>6183.3065999999999</v>
      </c>
      <c r="H15">
        <v>6.054373579984123</v>
      </c>
      <c r="I15" t="s">
        <v>167</v>
      </c>
      <c r="J15" t="s">
        <v>145</v>
      </c>
      <c r="K15" t="s">
        <v>146</v>
      </c>
      <c r="L15" t="s">
        <v>168</v>
      </c>
      <c r="M15">
        <v>9801.5333483219147</v>
      </c>
      <c r="N15">
        <v>0.375</v>
      </c>
      <c r="O15" t="s">
        <v>169</v>
      </c>
    </row>
    <row r="16" spans="1:15" x14ac:dyDescent="0.25">
      <c r="A16">
        <v>65</v>
      </c>
      <c r="B16">
        <v>50</v>
      </c>
      <c r="C16">
        <v>0</v>
      </c>
      <c r="D16">
        <v>0</v>
      </c>
      <c r="E16">
        <v>0.69268625896569969</v>
      </c>
      <c r="F16">
        <v>24.764522511619511</v>
      </c>
      <c r="G16">
        <v>2788.6190000000001</v>
      </c>
      <c r="H16">
        <v>3.8681190999999999</v>
      </c>
      <c r="I16" t="s">
        <v>27</v>
      </c>
      <c r="J16" t="s">
        <v>28</v>
      </c>
      <c r="K16" t="s">
        <v>22</v>
      </c>
      <c r="L16" t="s">
        <v>170</v>
      </c>
      <c r="M16">
        <v>9801.5333483219147</v>
      </c>
      <c r="N16">
        <v>0.375</v>
      </c>
      <c r="O16" t="s">
        <v>171</v>
      </c>
    </row>
    <row r="17" spans="1:15" x14ac:dyDescent="0.25">
      <c r="A17">
        <v>65</v>
      </c>
      <c r="B17">
        <v>50</v>
      </c>
      <c r="C17">
        <v>0</v>
      </c>
      <c r="D17">
        <v>0</v>
      </c>
      <c r="E17">
        <v>0.38332821297614311</v>
      </c>
      <c r="F17">
        <v>24.269866405495119</v>
      </c>
      <c r="G17">
        <v>2968.0257000000001</v>
      </c>
      <c r="H17">
        <v>4.0540146000000004</v>
      </c>
      <c r="I17" t="s">
        <v>27</v>
      </c>
      <c r="J17" t="s">
        <v>28</v>
      </c>
      <c r="K17" t="s">
        <v>22</v>
      </c>
      <c r="L17" t="s">
        <v>172</v>
      </c>
      <c r="M17">
        <v>9801.5333483219147</v>
      </c>
      <c r="N17">
        <v>0.375</v>
      </c>
      <c r="O17" t="s">
        <v>173</v>
      </c>
    </row>
    <row r="18" spans="1:15" x14ac:dyDescent="0.25">
      <c r="A18">
        <v>65</v>
      </c>
      <c r="B18">
        <v>50</v>
      </c>
      <c r="C18">
        <v>0</v>
      </c>
      <c r="D18">
        <v>0</v>
      </c>
      <c r="E18">
        <v>4.0621892448839656</v>
      </c>
      <c r="F18">
        <v>160.93552157694191</v>
      </c>
      <c r="G18">
        <v>1720.2808</v>
      </c>
      <c r="H18">
        <v>12.145053636598201</v>
      </c>
      <c r="I18" t="s">
        <v>20</v>
      </c>
      <c r="J18" t="s">
        <v>21</v>
      </c>
      <c r="K18" t="s">
        <v>22</v>
      </c>
      <c r="L18" t="s">
        <v>174</v>
      </c>
      <c r="M18">
        <v>9801.5333483219147</v>
      </c>
      <c r="N18">
        <v>0.375</v>
      </c>
      <c r="O18" t="s">
        <v>175</v>
      </c>
    </row>
    <row r="19" spans="1:15" x14ac:dyDescent="0.25">
      <c r="A19">
        <v>65</v>
      </c>
      <c r="B19">
        <v>50</v>
      </c>
      <c r="C19">
        <v>0</v>
      </c>
      <c r="D19">
        <v>0</v>
      </c>
      <c r="E19">
        <v>1.844449887956719</v>
      </c>
      <c r="F19">
        <v>151.8093191757597</v>
      </c>
      <c r="G19">
        <v>3872.9449</v>
      </c>
      <c r="H19">
        <v>13.20081299460883</v>
      </c>
      <c r="I19" t="s">
        <v>44</v>
      </c>
      <c r="J19" t="s">
        <v>45</v>
      </c>
      <c r="K19" t="s">
        <v>17</v>
      </c>
      <c r="L19" t="s">
        <v>176</v>
      </c>
      <c r="M19">
        <v>9801.5333483219147</v>
      </c>
      <c r="N19">
        <v>0.375</v>
      </c>
      <c r="O19" t="s">
        <v>177</v>
      </c>
    </row>
    <row r="20" spans="1:15" x14ac:dyDescent="0.25">
      <c r="A20">
        <v>65</v>
      </c>
      <c r="B20">
        <v>50</v>
      </c>
      <c r="C20">
        <v>0</v>
      </c>
      <c r="D20">
        <v>0</v>
      </c>
      <c r="E20">
        <v>0.2033894628386739</v>
      </c>
      <c r="F20">
        <v>22.274308130373271</v>
      </c>
      <c r="G20">
        <v>2940.3773999999999</v>
      </c>
      <c r="H20">
        <v>3.6970698999999998</v>
      </c>
      <c r="I20" t="s">
        <v>27</v>
      </c>
      <c r="J20" t="s">
        <v>28</v>
      </c>
      <c r="K20" t="s">
        <v>22</v>
      </c>
      <c r="L20" t="s">
        <v>178</v>
      </c>
      <c r="M20">
        <v>9801.5333483219147</v>
      </c>
      <c r="N20">
        <v>0.375</v>
      </c>
      <c r="O20" t="s">
        <v>179</v>
      </c>
    </row>
    <row r="21" spans="1:15" x14ac:dyDescent="0.25">
      <c r="A21">
        <v>65</v>
      </c>
      <c r="B21">
        <v>50</v>
      </c>
      <c r="C21">
        <v>0</v>
      </c>
      <c r="D21">
        <v>0</v>
      </c>
      <c r="E21">
        <v>5.3280236983357918E-2</v>
      </c>
      <c r="F21">
        <v>166.53583832346229</v>
      </c>
      <c r="G21">
        <v>3887.0007000000001</v>
      </c>
      <c r="H21">
        <v>14.191698304797461</v>
      </c>
      <c r="I21" t="s">
        <v>48</v>
      </c>
      <c r="J21" t="s">
        <v>49</v>
      </c>
      <c r="K21" t="s">
        <v>41</v>
      </c>
      <c r="L21" t="s">
        <v>180</v>
      </c>
      <c r="M21">
        <v>9801.5333483219147</v>
      </c>
      <c r="N21">
        <v>0.375</v>
      </c>
      <c r="O21" t="s">
        <v>181</v>
      </c>
    </row>
    <row r="22" spans="1:15" x14ac:dyDescent="0.25">
      <c r="A22">
        <v>65</v>
      </c>
      <c r="B22">
        <v>50</v>
      </c>
      <c r="C22">
        <v>0</v>
      </c>
      <c r="D22">
        <v>0</v>
      </c>
      <c r="E22">
        <v>1.9488805299184779</v>
      </c>
      <c r="F22">
        <v>168.7784770347217</v>
      </c>
      <c r="G22">
        <v>1877.0728999999999</v>
      </c>
      <c r="H22">
        <v>12.825474960720079</v>
      </c>
      <c r="I22" t="s">
        <v>20</v>
      </c>
      <c r="J22" t="s">
        <v>21</v>
      </c>
      <c r="K22" t="s">
        <v>22</v>
      </c>
      <c r="L22" t="s">
        <v>182</v>
      </c>
      <c r="M22">
        <v>9801.5333483219147</v>
      </c>
      <c r="N22">
        <v>0.375</v>
      </c>
      <c r="O22" t="s">
        <v>183</v>
      </c>
    </row>
    <row r="23" spans="1:15" x14ac:dyDescent="0.25">
      <c r="A23">
        <v>65</v>
      </c>
      <c r="B23">
        <v>50</v>
      </c>
      <c r="C23">
        <v>0</v>
      </c>
      <c r="D23">
        <v>0</v>
      </c>
      <c r="E23">
        <v>7.1266786724768924E-2</v>
      </c>
      <c r="F23">
        <v>20.04668071659372</v>
      </c>
      <c r="G23">
        <v>2778.2975000000001</v>
      </c>
      <c r="H23">
        <v>3.2700988</v>
      </c>
      <c r="I23" t="s">
        <v>27</v>
      </c>
      <c r="J23" t="s">
        <v>28</v>
      </c>
      <c r="K23" t="s">
        <v>22</v>
      </c>
      <c r="L23" t="s">
        <v>184</v>
      </c>
      <c r="M23">
        <v>9801.5333483219147</v>
      </c>
      <c r="N23">
        <v>0.375</v>
      </c>
      <c r="O23" t="s">
        <v>185</v>
      </c>
    </row>
    <row r="24" spans="1:15" x14ac:dyDescent="0.25">
      <c r="A24">
        <v>65</v>
      </c>
      <c r="B24">
        <v>50</v>
      </c>
      <c r="C24">
        <v>0</v>
      </c>
      <c r="D24">
        <v>0</v>
      </c>
      <c r="E24">
        <v>2.810562072278714E-2</v>
      </c>
      <c r="F24">
        <v>22.904432179135728</v>
      </c>
      <c r="G24">
        <v>5110.2574999999997</v>
      </c>
      <c r="H24">
        <v>5.2370875999999997</v>
      </c>
      <c r="I24" t="s">
        <v>186</v>
      </c>
      <c r="J24" t="s">
        <v>119</v>
      </c>
      <c r="K24" t="s">
        <v>17</v>
      </c>
      <c r="L24" t="s">
        <v>187</v>
      </c>
      <c r="M24">
        <v>9801.5333483219147</v>
      </c>
      <c r="N24">
        <v>0.375</v>
      </c>
      <c r="O24" t="s">
        <v>188</v>
      </c>
    </row>
    <row r="25" spans="1:15" x14ac:dyDescent="0.25">
      <c r="A25">
        <v>65</v>
      </c>
      <c r="B25">
        <v>50</v>
      </c>
      <c r="C25">
        <v>0</v>
      </c>
      <c r="D25">
        <v>0</v>
      </c>
      <c r="E25">
        <v>2.5378828784454259</v>
      </c>
      <c r="F25">
        <v>164.7853730088963</v>
      </c>
      <c r="G25">
        <v>1822.2150999999999</v>
      </c>
      <c r="H25">
        <v>12.50676723122657</v>
      </c>
      <c r="I25" t="s">
        <v>20</v>
      </c>
      <c r="J25" t="s">
        <v>21</v>
      </c>
      <c r="K25" t="s">
        <v>22</v>
      </c>
      <c r="L25" t="s">
        <v>189</v>
      </c>
      <c r="M25">
        <v>9801.5333483219147</v>
      </c>
      <c r="N25">
        <v>0.375</v>
      </c>
      <c r="O25" t="s">
        <v>190</v>
      </c>
    </row>
    <row r="26" spans="1:15" x14ac:dyDescent="0.25">
      <c r="A26">
        <v>65</v>
      </c>
      <c r="B26">
        <v>50</v>
      </c>
      <c r="C26">
        <v>0</v>
      </c>
      <c r="D26">
        <v>0</v>
      </c>
      <c r="E26">
        <v>4.6933754240544614</v>
      </c>
      <c r="F26">
        <v>5.3311243321610112E-5</v>
      </c>
      <c r="G26">
        <v>5741.5460000000003</v>
      </c>
      <c r="H26">
        <v>5.4853590420520151</v>
      </c>
      <c r="I26" t="s">
        <v>191</v>
      </c>
      <c r="J26" t="s">
        <v>192</v>
      </c>
      <c r="K26" t="s">
        <v>146</v>
      </c>
      <c r="L26" t="s">
        <v>193</v>
      </c>
      <c r="M26">
        <v>9801.5333483219147</v>
      </c>
      <c r="N26">
        <v>0.375</v>
      </c>
      <c r="O26" t="s">
        <v>194</v>
      </c>
    </row>
    <row r="27" spans="1:15" x14ac:dyDescent="0.25">
      <c r="A27">
        <v>65</v>
      </c>
      <c r="B27">
        <v>50</v>
      </c>
      <c r="C27">
        <v>0</v>
      </c>
      <c r="D27">
        <v>0</v>
      </c>
      <c r="E27">
        <v>8.5104332034825494E-2</v>
      </c>
      <c r="F27">
        <v>18.224036073169579</v>
      </c>
      <c r="G27">
        <v>2474.8355000000001</v>
      </c>
      <c r="H27">
        <v>2.9971941000000002</v>
      </c>
      <c r="I27" t="s">
        <v>66</v>
      </c>
      <c r="J27" t="s">
        <v>40</v>
      </c>
      <c r="K27" t="s">
        <v>41</v>
      </c>
      <c r="L27" t="s">
        <v>195</v>
      </c>
      <c r="M27">
        <v>9801.5333483219147</v>
      </c>
      <c r="N27">
        <v>0.375</v>
      </c>
      <c r="O27" t="s">
        <v>196</v>
      </c>
    </row>
    <row r="28" spans="1:15" x14ac:dyDescent="0.25">
      <c r="A28">
        <v>65</v>
      </c>
      <c r="B28">
        <v>50</v>
      </c>
      <c r="C28">
        <v>0</v>
      </c>
      <c r="D28">
        <v>0</v>
      </c>
      <c r="E28">
        <v>1.4598470581972141</v>
      </c>
      <c r="F28">
        <v>144.17457862233661</v>
      </c>
      <c r="G28">
        <v>3608.6772999999998</v>
      </c>
      <c r="H28">
        <v>12.438999811050859</v>
      </c>
      <c r="I28" t="s">
        <v>48</v>
      </c>
      <c r="J28" t="s">
        <v>49</v>
      </c>
      <c r="K28" t="s">
        <v>41</v>
      </c>
      <c r="L28" t="s">
        <v>197</v>
      </c>
      <c r="M28">
        <v>9801.5333483219147</v>
      </c>
      <c r="N28">
        <v>0.375</v>
      </c>
      <c r="O28" t="s">
        <v>198</v>
      </c>
    </row>
    <row r="29" spans="1:15" x14ac:dyDescent="0.25">
      <c r="A29">
        <v>65</v>
      </c>
      <c r="B29">
        <v>50</v>
      </c>
      <c r="C29">
        <v>0</v>
      </c>
      <c r="D29">
        <v>0</v>
      </c>
      <c r="E29">
        <v>5.0931477468470776</v>
      </c>
      <c r="F29">
        <v>5.8371782322765401E-5</v>
      </c>
      <c r="G29">
        <v>5623.5102999999999</v>
      </c>
      <c r="H29">
        <v>5.5788580687868157</v>
      </c>
      <c r="I29" t="s">
        <v>151</v>
      </c>
      <c r="J29" t="s">
        <v>152</v>
      </c>
      <c r="K29" t="s">
        <v>153</v>
      </c>
      <c r="L29" t="s">
        <v>199</v>
      </c>
      <c r="M29">
        <v>9801.5333483219147</v>
      </c>
      <c r="N29">
        <v>0.375</v>
      </c>
      <c r="O29" t="s">
        <v>200</v>
      </c>
    </row>
    <row r="30" spans="1:15" x14ac:dyDescent="0.25">
      <c r="A30">
        <v>65</v>
      </c>
      <c r="B30">
        <v>50</v>
      </c>
      <c r="C30">
        <v>0</v>
      </c>
      <c r="D30">
        <v>0</v>
      </c>
      <c r="E30">
        <v>4.6075768078187309</v>
      </c>
      <c r="F30">
        <v>159.98464214228261</v>
      </c>
      <c r="G30">
        <v>1685.1699000000001</v>
      </c>
      <c r="H30">
        <v>12.044686799186509</v>
      </c>
      <c r="I30" t="s">
        <v>20</v>
      </c>
      <c r="J30" t="s">
        <v>21</v>
      </c>
      <c r="K30" t="s">
        <v>22</v>
      </c>
      <c r="L30" t="s">
        <v>201</v>
      </c>
      <c r="M30">
        <v>9801.5333483219147</v>
      </c>
      <c r="N30">
        <v>0.375</v>
      </c>
      <c r="O30" t="s">
        <v>202</v>
      </c>
    </row>
    <row r="31" spans="1:15" x14ac:dyDescent="0.25">
      <c r="A31">
        <v>65</v>
      </c>
      <c r="B31">
        <v>50</v>
      </c>
      <c r="C31">
        <v>0</v>
      </c>
      <c r="D31">
        <v>0</v>
      </c>
      <c r="E31">
        <v>2.6901093663836599</v>
      </c>
      <c r="F31">
        <v>163.02830103817729</v>
      </c>
      <c r="G31">
        <v>1808.1548</v>
      </c>
      <c r="H31">
        <v>12.37771449746492</v>
      </c>
      <c r="I31" t="s">
        <v>20</v>
      </c>
      <c r="J31" t="s">
        <v>21</v>
      </c>
      <c r="K31" t="s">
        <v>22</v>
      </c>
      <c r="L31" t="s">
        <v>203</v>
      </c>
      <c r="M31">
        <v>9801.5333483219147</v>
      </c>
      <c r="N31">
        <v>0.375</v>
      </c>
      <c r="O31" t="s">
        <v>204</v>
      </c>
    </row>
    <row r="32" spans="1:15" x14ac:dyDescent="0.25">
      <c r="A32">
        <v>65</v>
      </c>
      <c r="B32">
        <v>50</v>
      </c>
      <c r="C32">
        <v>0</v>
      </c>
      <c r="D32">
        <v>0</v>
      </c>
      <c r="E32">
        <v>5.0487765109948626</v>
      </c>
      <c r="F32">
        <v>5.7666085364991022E-5</v>
      </c>
      <c r="G32">
        <v>5716.1271999999999</v>
      </c>
      <c r="H32">
        <v>5.7098878232233377</v>
      </c>
      <c r="I32" t="s">
        <v>191</v>
      </c>
      <c r="J32" t="s">
        <v>192</v>
      </c>
      <c r="K32" t="s">
        <v>146</v>
      </c>
      <c r="L32" t="s">
        <v>205</v>
      </c>
      <c r="M32">
        <v>9801.5333483219147</v>
      </c>
      <c r="N32">
        <v>0.375</v>
      </c>
      <c r="O32" t="s">
        <v>206</v>
      </c>
    </row>
    <row r="33" spans="1:15" x14ac:dyDescent="0.25">
      <c r="A33">
        <v>65</v>
      </c>
      <c r="B33">
        <v>50</v>
      </c>
      <c r="C33">
        <v>0</v>
      </c>
      <c r="D33">
        <v>0</v>
      </c>
      <c r="E33">
        <v>4.9005526730472322E-2</v>
      </c>
      <c r="F33">
        <v>23.26832563602715</v>
      </c>
      <c r="G33">
        <v>3386.2588000000001</v>
      </c>
      <c r="H33">
        <v>4.3043139000000004</v>
      </c>
      <c r="I33" t="s">
        <v>27</v>
      </c>
      <c r="J33" t="s">
        <v>28</v>
      </c>
      <c r="K33" t="s">
        <v>22</v>
      </c>
      <c r="L33" t="s">
        <v>207</v>
      </c>
      <c r="M33">
        <v>9801.5333483219147</v>
      </c>
      <c r="N33">
        <v>0.375</v>
      </c>
      <c r="O33" t="s">
        <v>208</v>
      </c>
    </row>
    <row r="34" spans="1:15" x14ac:dyDescent="0.25">
      <c r="A34">
        <v>65</v>
      </c>
      <c r="B34">
        <v>50</v>
      </c>
      <c r="C34">
        <v>0</v>
      </c>
      <c r="D34">
        <v>0</v>
      </c>
      <c r="E34">
        <v>5.5329249913034797</v>
      </c>
      <c r="F34">
        <v>158.1309357927486</v>
      </c>
      <c r="G34">
        <v>1640.8008</v>
      </c>
      <c r="H34">
        <v>11.8757520457492</v>
      </c>
      <c r="I34" t="s">
        <v>20</v>
      </c>
      <c r="J34" t="s">
        <v>21</v>
      </c>
      <c r="K34" t="s">
        <v>22</v>
      </c>
      <c r="L34" t="s">
        <v>209</v>
      </c>
      <c r="M34">
        <v>9801.5333483219147</v>
      </c>
      <c r="N34">
        <v>0.375</v>
      </c>
      <c r="O34" t="s">
        <v>210</v>
      </c>
    </row>
    <row r="35" spans="1:15" x14ac:dyDescent="0.25">
      <c r="A35">
        <v>65</v>
      </c>
      <c r="B35">
        <v>50</v>
      </c>
      <c r="C35">
        <v>0</v>
      </c>
      <c r="D35">
        <v>0</v>
      </c>
      <c r="E35">
        <v>7.4800716038662491</v>
      </c>
      <c r="F35">
        <v>155.08709306953421</v>
      </c>
      <c r="G35">
        <v>1559.5224000000001</v>
      </c>
      <c r="H35">
        <v>11.589006778619931</v>
      </c>
      <c r="I35" t="s">
        <v>20</v>
      </c>
      <c r="J35" t="s">
        <v>21</v>
      </c>
      <c r="K35" t="s">
        <v>22</v>
      </c>
      <c r="L35" t="s">
        <v>211</v>
      </c>
      <c r="M35">
        <v>9801.5333483219147</v>
      </c>
      <c r="N35">
        <v>0.375</v>
      </c>
      <c r="O35" t="s">
        <v>212</v>
      </c>
    </row>
    <row r="36" spans="1:15" x14ac:dyDescent="0.25">
      <c r="A36">
        <v>65</v>
      </c>
      <c r="B36">
        <v>50</v>
      </c>
      <c r="C36">
        <v>0</v>
      </c>
      <c r="D36">
        <v>0</v>
      </c>
      <c r="E36">
        <v>1.9451507184117141</v>
      </c>
      <c r="F36">
        <v>142.24378132712761</v>
      </c>
      <c r="G36">
        <v>3574.4263999999998</v>
      </c>
      <c r="H36">
        <v>12.276319063947151</v>
      </c>
      <c r="I36" t="s">
        <v>48</v>
      </c>
      <c r="J36" t="s">
        <v>49</v>
      </c>
      <c r="K36" t="s">
        <v>41</v>
      </c>
      <c r="L36" t="s">
        <v>213</v>
      </c>
      <c r="M36">
        <v>9801.5333483219147</v>
      </c>
      <c r="N36">
        <v>0.375</v>
      </c>
      <c r="O36" t="s">
        <v>214</v>
      </c>
    </row>
    <row r="37" spans="1:15" x14ac:dyDescent="0.25">
      <c r="A37">
        <v>65</v>
      </c>
      <c r="B37">
        <v>50</v>
      </c>
      <c r="C37">
        <v>0</v>
      </c>
      <c r="D37">
        <v>0</v>
      </c>
      <c r="E37">
        <v>0.41135286730876469</v>
      </c>
      <c r="F37">
        <v>23.368788536405749</v>
      </c>
      <c r="G37">
        <v>2706.9875999999999</v>
      </c>
      <c r="H37">
        <v>3.5860070999999998</v>
      </c>
      <c r="I37" t="s">
        <v>27</v>
      </c>
      <c r="J37" t="s">
        <v>28</v>
      </c>
      <c r="K37" t="s">
        <v>22</v>
      </c>
      <c r="L37" t="s">
        <v>215</v>
      </c>
      <c r="M37">
        <v>9801.5333483219147</v>
      </c>
      <c r="N37">
        <v>0.375</v>
      </c>
      <c r="O37" t="s">
        <v>216</v>
      </c>
    </row>
    <row r="38" spans="1:15" x14ac:dyDescent="0.25">
      <c r="A38">
        <v>65</v>
      </c>
      <c r="B38">
        <v>50</v>
      </c>
      <c r="C38">
        <v>0</v>
      </c>
      <c r="D38">
        <v>0</v>
      </c>
      <c r="E38">
        <v>5.2011270746078767E-2</v>
      </c>
      <c r="F38">
        <v>18.32277521038149</v>
      </c>
      <c r="G38">
        <v>2735.326</v>
      </c>
      <c r="H38">
        <v>3.0862938999999998</v>
      </c>
      <c r="I38" t="s">
        <v>27</v>
      </c>
      <c r="J38" t="s">
        <v>28</v>
      </c>
      <c r="K38" t="s">
        <v>22</v>
      </c>
      <c r="L38" t="s">
        <v>217</v>
      </c>
      <c r="M38">
        <v>9801.5333483219147</v>
      </c>
      <c r="N38">
        <v>0.375</v>
      </c>
      <c r="O38" t="s">
        <v>218</v>
      </c>
    </row>
    <row r="39" spans="1:15" x14ac:dyDescent="0.25">
      <c r="A39">
        <v>65</v>
      </c>
      <c r="B39">
        <v>50</v>
      </c>
      <c r="C39">
        <v>0</v>
      </c>
      <c r="D39">
        <v>0</v>
      </c>
      <c r="E39">
        <v>6.8703099068319146E-2</v>
      </c>
      <c r="F39">
        <v>21.685929444894452</v>
      </c>
      <c r="G39">
        <v>2948.3146000000002</v>
      </c>
      <c r="H39">
        <v>3.6090110000000002</v>
      </c>
      <c r="I39" t="s">
        <v>27</v>
      </c>
      <c r="J39" t="s">
        <v>28</v>
      </c>
      <c r="K39" t="s">
        <v>22</v>
      </c>
      <c r="L39" t="s">
        <v>219</v>
      </c>
      <c r="M39">
        <v>9801.5333483219147</v>
      </c>
      <c r="N39">
        <v>0.375</v>
      </c>
      <c r="O39" t="s">
        <v>220</v>
      </c>
    </row>
    <row r="40" spans="1:15" x14ac:dyDescent="0.25">
      <c r="A40">
        <v>65</v>
      </c>
      <c r="B40">
        <v>50</v>
      </c>
      <c r="C40">
        <v>0</v>
      </c>
      <c r="D40">
        <v>0</v>
      </c>
      <c r="E40">
        <v>6.0174524051286711E-2</v>
      </c>
      <c r="F40">
        <v>19.255398494863329</v>
      </c>
      <c r="G40">
        <v>4659.9907000000003</v>
      </c>
      <c r="H40">
        <v>4.6540409999999994</v>
      </c>
      <c r="I40" t="s">
        <v>186</v>
      </c>
      <c r="J40" t="s">
        <v>119</v>
      </c>
      <c r="K40" t="s">
        <v>17</v>
      </c>
      <c r="L40" t="s">
        <v>221</v>
      </c>
      <c r="M40">
        <v>9801.5333483219147</v>
      </c>
      <c r="N40">
        <v>0.375</v>
      </c>
      <c r="O40" t="s">
        <v>222</v>
      </c>
    </row>
    <row r="41" spans="1:15" x14ac:dyDescent="0.25">
      <c r="A41">
        <v>65</v>
      </c>
      <c r="B41">
        <v>50</v>
      </c>
      <c r="C41">
        <v>0</v>
      </c>
      <c r="D41">
        <v>0</v>
      </c>
      <c r="E41">
        <v>8.4723852400127484</v>
      </c>
      <c r="F41">
        <v>154.2805014578137</v>
      </c>
      <c r="G41">
        <v>1522.7976000000001</v>
      </c>
      <c r="H41">
        <v>11.496164415863189</v>
      </c>
      <c r="I41" t="s">
        <v>20</v>
      </c>
      <c r="J41" t="s">
        <v>21</v>
      </c>
      <c r="K41" t="s">
        <v>22</v>
      </c>
      <c r="L41" t="s">
        <v>223</v>
      </c>
      <c r="M41">
        <v>9801.5333483219147</v>
      </c>
      <c r="N41">
        <v>0.375</v>
      </c>
      <c r="O41" t="s">
        <v>224</v>
      </c>
    </row>
    <row r="42" spans="1:15" x14ac:dyDescent="0.25">
      <c r="A42">
        <v>65</v>
      </c>
      <c r="B42">
        <v>50</v>
      </c>
      <c r="C42">
        <v>0</v>
      </c>
      <c r="D42">
        <v>0</v>
      </c>
      <c r="E42">
        <v>2.1203348331950291</v>
      </c>
      <c r="F42">
        <v>168.11881041913921</v>
      </c>
      <c r="G42">
        <v>1854.4525000000001</v>
      </c>
      <c r="H42">
        <v>12.757774742279199</v>
      </c>
      <c r="I42" t="s">
        <v>20</v>
      </c>
      <c r="J42" t="s">
        <v>21</v>
      </c>
      <c r="K42" t="s">
        <v>22</v>
      </c>
      <c r="L42" t="s">
        <v>225</v>
      </c>
      <c r="M42">
        <v>9801.5333483219147</v>
      </c>
      <c r="N42">
        <v>0.375</v>
      </c>
      <c r="O42" t="s">
        <v>226</v>
      </c>
    </row>
    <row r="43" spans="1:15" x14ac:dyDescent="0.25">
      <c r="A43">
        <v>65</v>
      </c>
      <c r="B43">
        <v>50</v>
      </c>
      <c r="C43">
        <v>0</v>
      </c>
      <c r="D43">
        <v>0</v>
      </c>
      <c r="E43">
        <v>0.65258726457199601</v>
      </c>
      <c r="F43">
        <v>19.42546242101816</v>
      </c>
      <c r="G43">
        <v>2166.9567000000002</v>
      </c>
      <c r="H43">
        <v>2.6970519999999998</v>
      </c>
      <c r="I43" t="s">
        <v>27</v>
      </c>
      <c r="J43" t="s">
        <v>28</v>
      </c>
      <c r="K43" t="s">
        <v>22</v>
      </c>
      <c r="L43" t="s">
        <v>227</v>
      </c>
      <c r="M43">
        <v>9801.5333483219147</v>
      </c>
      <c r="N43">
        <v>0.375</v>
      </c>
      <c r="O43" t="s">
        <v>228</v>
      </c>
    </row>
    <row r="44" spans="1:15" x14ac:dyDescent="0.25">
      <c r="A44">
        <v>65</v>
      </c>
      <c r="B44">
        <v>50</v>
      </c>
      <c r="C44">
        <v>0</v>
      </c>
      <c r="D44">
        <v>0</v>
      </c>
      <c r="E44">
        <v>7.1355072811318836</v>
      </c>
      <c r="F44">
        <v>155.71576223457001</v>
      </c>
      <c r="G44">
        <v>1576.1208999999999</v>
      </c>
      <c r="H44">
        <v>11.64802133992767</v>
      </c>
      <c r="I44" t="s">
        <v>20</v>
      </c>
      <c r="J44" t="s">
        <v>21</v>
      </c>
      <c r="K44" t="s">
        <v>22</v>
      </c>
      <c r="L44" t="s">
        <v>229</v>
      </c>
      <c r="M44">
        <v>9801.5333483219147</v>
      </c>
      <c r="N44">
        <v>0.375</v>
      </c>
      <c r="O44" t="s">
        <v>230</v>
      </c>
    </row>
    <row r="45" spans="1:15" x14ac:dyDescent="0.25">
      <c r="A45">
        <v>65</v>
      </c>
      <c r="B45">
        <v>50</v>
      </c>
      <c r="C45">
        <v>0</v>
      </c>
      <c r="D45">
        <v>0</v>
      </c>
      <c r="E45">
        <v>1.9740836156717529</v>
      </c>
      <c r="F45">
        <v>168.72113784698399</v>
      </c>
      <c r="G45">
        <v>1868.0489</v>
      </c>
      <c r="H45">
        <v>12.811756243598751</v>
      </c>
      <c r="I45" t="s">
        <v>20</v>
      </c>
      <c r="J45" t="s">
        <v>21</v>
      </c>
      <c r="K45" t="s">
        <v>22</v>
      </c>
      <c r="L45" t="s">
        <v>231</v>
      </c>
      <c r="M45">
        <v>9801.5333483219147</v>
      </c>
      <c r="N45">
        <v>0.375</v>
      </c>
      <c r="O45" t="s">
        <v>232</v>
      </c>
    </row>
    <row r="46" spans="1:15" x14ac:dyDescent="0.25">
      <c r="A46">
        <v>65</v>
      </c>
      <c r="B46">
        <v>50</v>
      </c>
      <c r="C46">
        <v>0</v>
      </c>
      <c r="D46">
        <v>0</v>
      </c>
      <c r="E46">
        <v>1.3799934695202529</v>
      </c>
      <c r="F46">
        <v>171.55529387334909</v>
      </c>
      <c r="G46">
        <v>1931.8415</v>
      </c>
      <c r="H46">
        <v>13.065553943561889</v>
      </c>
      <c r="I46" t="s">
        <v>20</v>
      </c>
      <c r="J46" t="s">
        <v>21</v>
      </c>
      <c r="K46" t="s">
        <v>22</v>
      </c>
      <c r="L46" t="s">
        <v>233</v>
      </c>
      <c r="M46">
        <v>9801.5333483219147</v>
      </c>
      <c r="N46">
        <v>0.375</v>
      </c>
      <c r="O46" t="s">
        <v>234</v>
      </c>
    </row>
    <row r="47" spans="1:15" x14ac:dyDescent="0.25">
      <c r="A47">
        <v>65</v>
      </c>
      <c r="B47">
        <v>50</v>
      </c>
      <c r="C47">
        <v>0</v>
      </c>
      <c r="D47">
        <v>0</v>
      </c>
      <c r="E47">
        <v>0.34080367178912951</v>
      </c>
      <c r="F47">
        <v>21.842113459759759</v>
      </c>
      <c r="G47">
        <v>2526.8672000000001</v>
      </c>
      <c r="H47">
        <v>3.2183587</v>
      </c>
      <c r="I47" t="s">
        <v>27</v>
      </c>
      <c r="J47" t="s">
        <v>28</v>
      </c>
      <c r="K47" t="s">
        <v>22</v>
      </c>
      <c r="L47" t="s">
        <v>235</v>
      </c>
      <c r="M47">
        <v>9801.5333483219147</v>
      </c>
      <c r="N47">
        <v>0.375</v>
      </c>
      <c r="O47" t="s">
        <v>236</v>
      </c>
    </row>
    <row r="48" spans="1:15" x14ac:dyDescent="0.25">
      <c r="A48">
        <v>65</v>
      </c>
      <c r="B48">
        <v>50</v>
      </c>
      <c r="C48">
        <v>0</v>
      </c>
      <c r="D48">
        <v>0</v>
      </c>
      <c r="E48">
        <v>0.32999423816808338</v>
      </c>
      <c r="F48">
        <v>22.871414345283771</v>
      </c>
      <c r="G48">
        <v>2674.5884999999998</v>
      </c>
      <c r="H48">
        <v>3.4878575000000001</v>
      </c>
      <c r="I48" t="s">
        <v>27</v>
      </c>
      <c r="J48" t="s">
        <v>28</v>
      </c>
      <c r="K48" t="s">
        <v>22</v>
      </c>
      <c r="L48" t="s">
        <v>237</v>
      </c>
      <c r="M48">
        <v>9801.5333483219147</v>
      </c>
      <c r="N48">
        <v>0.375</v>
      </c>
      <c r="O48" t="s">
        <v>238</v>
      </c>
    </row>
    <row r="49" spans="1:15" x14ac:dyDescent="0.25">
      <c r="A49">
        <v>65</v>
      </c>
      <c r="B49">
        <v>50</v>
      </c>
      <c r="C49">
        <v>0</v>
      </c>
      <c r="D49">
        <v>0</v>
      </c>
      <c r="E49">
        <v>2.1137637791189792</v>
      </c>
      <c r="F49">
        <v>168.14093246871209</v>
      </c>
      <c r="G49">
        <v>1855.2886000000001</v>
      </c>
      <c r="H49">
        <v>12.760131257219021</v>
      </c>
      <c r="I49" t="s">
        <v>20</v>
      </c>
      <c r="J49" t="s">
        <v>21</v>
      </c>
      <c r="K49" t="s">
        <v>22</v>
      </c>
      <c r="L49" t="s">
        <v>239</v>
      </c>
      <c r="M49">
        <v>9801.5333483219147</v>
      </c>
      <c r="N49">
        <v>0.375</v>
      </c>
      <c r="O49" t="s">
        <v>240</v>
      </c>
    </row>
    <row r="50" spans="1:15" x14ac:dyDescent="0.25">
      <c r="A50">
        <v>65</v>
      </c>
      <c r="B50">
        <v>50</v>
      </c>
      <c r="C50">
        <v>0</v>
      </c>
      <c r="D50">
        <v>0</v>
      </c>
      <c r="E50">
        <v>1.323747634170507</v>
      </c>
      <c r="F50">
        <v>172.09584216981571</v>
      </c>
      <c r="G50">
        <v>1934.4981</v>
      </c>
      <c r="H50">
        <v>13.103403361833751</v>
      </c>
      <c r="I50" t="s">
        <v>20</v>
      </c>
      <c r="J50" t="s">
        <v>21</v>
      </c>
      <c r="K50" t="s">
        <v>22</v>
      </c>
      <c r="L50" t="s">
        <v>241</v>
      </c>
      <c r="M50">
        <v>9801.5333483219147</v>
      </c>
      <c r="N50">
        <v>0.375</v>
      </c>
      <c r="O50" t="s">
        <v>242</v>
      </c>
    </row>
    <row r="51" spans="1:15" x14ac:dyDescent="0.25">
      <c r="A51">
        <v>65</v>
      </c>
      <c r="B51">
        <v>50</v>
      </c>
      <c r="C51">
        <v>0</v>
      </c>
      <c r="D51">
        <v>0</v>
      </c>
      <c r="E51">
        <v>8.2436948946470121</v>
      </c>
      <c r="F51">
        <v>154.6942447236753</v>
      </c>
      <c r="G51">
        <v>1531.6566</v>
      </c>
      <c r="H51">
        <v>11.532711339767729</v>
      </c>
      <c r="I51" t="s">
        <v>20</v>
      </c>
      <c r="J51" t="s">
        <v>21</v>
      </c>
      <c r="K51" t="s">
        <v>22</v>
      </c>
      <c r="L51" t="s">
        <v>243</v>
      </c>
      <c r="M51">
        <v>9801.5333483219147</v>
      </c>
      <c r="N51">
        <v>0.375</v>
      </c>
      <c r="O51" t="s">
        <v>244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1"/>
  <sheetViews>
    <sheetView workbookViewId="0"/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64</v>
      </c>
      <c r="B2">
        <v>50</v>
      </c>
      <c r="C2">
        <v>0</v>
      </c>
      <c r="D2">
        <v>0</v>
      </c>
      <c r="E2">
        <v>2.2862930275306148</v>
      </c>
      <c r="F2">
        <v>5.4427678556734821E-5</v>
      </c>
      <c r="G2">
        <v>6189.7184999999999</v>
      </c>
      <c r="H2">
        <v>6.0620705141348994</v>
      </c>
      <c r="I2" t="s">
        <v>144</v>
      </c>
      <c r="J2" t="s">
        <v>145</v>
      </c>
      <c r="K2" t="s">
        <v>146</v>
      </c>
      <c r="L2" t="s">
        <v>245</v>
      </c>
      <c r="M2">
        <v>19386.326631307598</v>
      </c>
      <c r="N2">
        <v>0.296875</v>
      </c>
      <c r="O2" t="s">
        <v>246</v>
      </c>
    </row>
    <row r="3" spans="1:15" x14ac:dyDescent="0.25">
      <c r="A3">
        <v>64</v>
      </c>
      <c r="B3">
        <v>50</v>
      </c>
      <c r="C3">
        <v>0</v>
      </c>
      <c r="D3">
        <v>0</v>
      </c>
      <c r="E3">
        <v>7.4650767883510341E-2</v>
      </c>
      <c r="F3">
        <v>24.911825571482719</v>
      </c>
      <c r="G3">
        <v>5150.2671</v>
      </c>
      <c r="H3">
        <v>5.5895208999999992</v>
      </c>
      <c r="I3" t="s">
        <v>186</v>
      </c>
      <c r="J3" t="s">
        <v>119</v>
      </c>
      <c r="K3" t="s">
        <v>17</v>
      </c>
      <c r="L3" t="s">
        <v>247</v>
      </c>
      <c r="M3">
        <v>19386.326631307598</v>
      </c>
      <c r="N3">
        <v>0.296875</v>
      </c>
      <c r="O3" t="s">
        <v>248</v>
      </c>
    </row>
    <row r="4" spans="1:15" x14ac:dyDescent="0.25">
      <c r="A4">
        <v>64</v>
      </c>
      <c r="B4">
        <v>50</v>
      </c>
      <c r="C4">
        <v>0</v>
      </c>
      <c r="D4">
        <v>0</v>
      </c>
      <c r="E4">
        <v>8.6438398908085648E-2</v>
      </c>
      <c r="F4">
        <v>22.590585307684389</v>
      </c>
      <c r="G4">
        <v>3126.9231</v>
      </c>
      <c r="H4">
        <v>3.9228600999999998</v>
      </c>
      <c r="I4" t="s">
        <v>27</v>
      </c>
      <c r="J4" t="s">
        <v>28</v>
      </c>
      <c r="K4" t="s">
        <v>22</v>
      </c>
      <c r="L4" t="s">
        <v>249</v>
      </c>
      <c r="M4">
        <v>19386.326631307598</v>
      </c>
      <c r="N4">
        <v>0.296875</v>
      </c>
      <c r="O4" t="s">
        <v>250</v>
      </c>
    </row>
    <row r="5" spans="1:15" x14ac:dyDescent="0.25">
      <c r="A5">
        <v>64</v>
      </c>
      <c r="B5">
        <v>50</v>
      </c>
      <c r="C5">
        <v>0</v>
      </c>
      <c r="D5">
        <v>0</v>
      </c>
      <c r="E5">
        <v>2.292040552104214</v>
      </c>
      <c r="F5">
        <v>4.8948775798813902E-5</v>
      </c>
      <c r="G5">
        <v>3263.3332999999998</v>
      </c>
      <c r="H5">
        <v>3.7670754603883512</v>
      </c>
      <c r="I5" t="s">
        <v>15</v>
      </c>
      <c r="J5" t="s">
        <v>16</v>
      </c>
      <c r="K5" t="s">
        <v>17</v>
      </c>
      <c r="L5" t="s">
        <v>251</v>
      </c>
      <c r="M5">
        <v>19386.326631307598</v>
      </c>
      <c r="N5">
        <v>0.296875</v>
      </c>
      <c r="O5" t="s">
        <v>252</v>
      </c>
    </row>
    <row r="6" spans="1:15" x14ac:dyDescent="0.25">
      <c r="A6">
        <v>64</v>
      </c>
      <c r="B6">
        <v>50</v>
      </c>
      <c r="C6">
        <v>0</v>
      </c>
      <c r="D6">
        <v>0</v>
      </c>
      <c r="E6">
        <v>7.6111770568663957</v>
      </c>
      <c r="F6">
        <v>155.1927256670177</v>
      </c>
      <c r="G6">
        <v>1555.0963999999999</v>
      </c>
      <c r="H6">
        <v>11.590914070240061</v>
      </c>
      <c r="I6" t="s">
        <v>20</v>
      </c>
      <c r="J6" t="s">
        <v>21</v>
      </c>
      <c r="K6" t="s">
        <v>22</v>
      </c>
      <c r="L6" t="s">
        <v>253</v>
      </c>
      <c r="M6">
        <v>19386.326631307598</v>
      </c>
      <c r="N6">
        <v>0.296875</v>
      </c>
      <c r="O6" t="s">
        <v>254</v>
      </c>
    </row>
    <row r="7" spans="1:15" x14ac:dyDescent="0.25">
      <c r="A7">
        <v>64</v>
      </c>
      <c r="B7">
        <v>50</v>
      </c>
      <c r="C7">
        <v>0</v>
      </c>
      <c r="D7">
        <v>0</v>
      </c>
      <c r="E7">
        <v>9.3560971509539463</v>
      </c>
      <c r="F7">
        <v>152.3658118844406</v>
      </c>
      <c r="G7">
        <v>1492.9616000000001</v>
      </c>
      <c r="H7">
        <v>11.339424167321489</v>
      </c>
      <c r="I7" t="s">
        <v>20</v>
      </c>
      <c r="J7" t="s">
        <v>21</v>
      </c>
      <c r="K7" t="s">
        <v>22</v>
      </c>
      <c r="L7" t="s">
        <v>255</v>
      </c>
      <c r="M7">
        <v>19386.326631307598</v>
      </c>
      <c r="N7">
        <v>0.296875</v>
      </c>
      <c r="O7" t="s">
        <v>256</v>
      </c>
    </row>
    <row r="8" spans="1:15" x14ac:dyDescent="0.25">
      <c r="A8">
        <v>64</v>
      </c>
      <c r="B8">
        <v>50</v>
      </c>
      <c r="C8">
        <v>0</v>
      </c>
      <c r="D8">
        <v>0</v>
      </c>
      <c r="E8">
        <v>6.9534823390366132</v>
      </c>
      <c r="F8">
        <v>6.2404135986025142E-5</v>
      </c>
      <c r="G8">
        <v>5740.5319</v>
      </c>
      <c r="H8">
        <v>5.6046198291366052</v>
      </c>
      <c r="I8" t="s">
        <v>257</v>
      </c>
      <c r="J8" t="s">
        <v>258</v>
      </c>
      <c r="K8" t="s">
        <v>153</v>
      </c>
      <c r="L8" t="s">
        <v>259</v>
      </c>
      <c r="M8">
        <v>19386.326631307598</v>
      </c>
      <c r="N8">
        <v>0.296875</v>
      </c>
      <c r="O8" t="s">
        <v>260</v>
      </c>
    </row>
    <row r="9" spans="1:15" x14ac:dyDescent="0.25">
      <c r="A9">
        <v>64</v>
      </c>
      <c r="B9">
        <v>50</v>
      </c>
      <c r="C9">
        <v>0</v>
      </c>
      <c r="D9">
        <v>0</v>
      </c>
      <c r="E9">
        <v>0.65711668720566419</v>
      </c>
      <c r="F9">
        <v>23.016887679793669</v>
      </c>
      <c r="G9">
        <v>2468.8681999999999</v>
      </c>
      <c r="H9">
        <v>3.2564839999999999</v>
      </c>
      <c r="I9" t="s">
        <v>27</v>
      </c>
      <c r="J9" t="s">
        <v>28</v>
      </c>
      <c r="K9" t="s">
        <v>22</v>
      </c>
      <c r="L9" t="s">
        <v>261</v>
      </c>
      <c r="M9">
        <v>19386.326631307598</v>
      </c>
      <c r="N9">
        <v>0.296875</v>
      </c>
      <c r="O9" t="s">
        <v>262</v>
      </c>
    </row>
    <row r="10" spans="1:15" x14ac:dyDescent="0.25">
      <c r="A10">
        <v>64</v>
      </c>
      <c r="B10">
        <v>50</v>
      </c>
      <c r="C10">
        <v>0</v>
      </c>
      <c r="D10">
        <v>0</v>
      </c>
      <c r="E10">
        <v>8.3906758042184428</v>
      </c>
      <c r="F10">
        <v>154.09800944609819</v>
      </c>
      <c r="G10">
        <v>2193.105</v>
      </c>
      <c r="H10">
        <v>12.1939100794546</v>
      </c>
      <c r="I10" t="s">
        <v>83</v>
      </c>
      <c r="J10" t="s">
        <v>49</v>
      </c>
      <c r="K10" t="s">
        <v>41</v>
      </c>
      <c r="L10" t="s">
        <v>263</v>
      </c>
      <c r="M10">
        <v>19386.326631307598</v>
      </c>
      <c r="N10">
        <v>0.296875</v>
      </c>
      <c r="O10" t="s">
        <v>264</v>
      </c>
    </row>
    <row r="11" spans="1:15" x14ac:dyDescent="0.25">
      <c r="A11">
        <v>64</v>
      </c>
      <c r="B11">
        <v>50</v>
      </c>
      <c r="C11">
        <v>0</v>
      </c>
      <c r="D11">
        <v>0</v>
      </c>
      <c r="E11">
        <v>0.1139509575130515</v>
      </c>
      <c r="F11">
        <v>21.266491460611601</v>
      </c>
      <c r="G11">
        <v>2748.9063999999998</v>
      </c>
      <c r="H11">
        <v>3.3785843</v>
      </c>
      <c r="I11" t="s">
        <v>27</v>
      </c>
      <c r="J11" t="s">
        <v>28</v>
      </c>
      <c r="K11" t="s">
        <v>22</v>
      </c>
      <c r="L11" t="s">
        <v>265</v>
      </c>
      <c r="M11">
        <v>19386.326631307598</v>
      </c>
      <c r="N11">
        <v>0.296875</v>
      </c>
      <c r="O11" t="s">
        <v>266</v>
      </c>
    </row>
    <row r="12" spans="1:15" x14ac:dyDescent="0.25">
      <c r="A12">
        <v>64</v>
      </c>
      <c r="B12">
        <v>50</v>
      </c>
      <c r="C12">
        <v>0</v>
      </c>
      <c r="D12">
        <v>0</v>
      </c>
      <c r="E12">
        <v>0.1082736133124827</v>
      </c>
      <c r="F12">
        <v>19.140003379467771</v>
      </c>
      <c r="G12">
        <v>2573.2341000000001</v>
      </c>
      <c r="H12">
        <v>3.0392342999999999</v>
      </c>
      <c r="I12" t="s">
        <v>27</v>
      </c>
      <c r="J12" t="s">
        <v>28</v>
      </c>
      <c r="K12" t="s">
        <v>22</v>
      </c>
      <c r="L12" t="s">
        <v>267</v>
      </c>
      <c r="M12">
        <v>19386.326631307598</v>
      </c>
      <c r="N12">
        <v>0.296875</v>
      </c>
      <c r="O12" t="s">
        <v>268</v>
      </c>
    </row>
    <row r="13" spans="1:15" x14ac:dyDescent="0.25">
      <c r="A13">
        <v>64</v>
      </c>
      <c r="B13">
        <v>50</v>
      </c>
      <c r="C13">
        <v>0</v>
      </c>
      <c r="D13">
        <v>0</v>
      </c>
      <c r="E13">
        <v>1.7614401216269091</v>
      </c>
      <c r="F13">
        <v>169.60493822510119</v>
      </c>
      <c r="G13">
        <v>1889.6646000000001</v>
      </c>
      <c r="H13">
        <v>12.892812407142401</v>
      </c>
      <c r="I13" t="s">
        <v>20</v>
      </c>
      <c r="J13" t="s">
        <v>21</v>
      </c>
      <c r="K13" t="s">
        <v>22</v>
      </c>
      <c r="L13" t="s">
        <v>269</v>
      </c>
      <c r="M13">
        <v>19386.326631307598</v>
      </c>
      <c r="N13">
        <v>0.296875</v>
      </c>
      <c r="O13" t="s">
        <v>270</v>
      </c>
    </row>
    <row r="14" spans="1:15" x14ac:dyDescent="0.25">
      <c r="A14">
        <v>64</v>
      </c>
      <c r="B14">
        <v>50</v>
      </c>
      <c r="C14">
        <v>0</v>
      </c>
      <c r="D14">
        <v>0</v>
      </c>
      <c r="E14">
        <v>7.1264004588371122E-2</v>
      </c>
      <c r="F14">
        <v>158.71783831059321</v>
      </c>
      <c r="G14">
        <v>3769.1536000000001</v>
      </c>
      <c r="H14">
        <v>13.55611723440135</v>
      </c>
      <c r="I14" t="s">
        <v>48</v>
      </c>
      <c r="J14" t="s">
        <v>49</v>
      </c>
      <c r="K14" t="s">
        <v>41</v>
      </c>
      <c r="L14" t="s">
        <v>271</v>
      </c>
      <c r="M14">
        <v>19386.326631307598</v>
      </c>
      <c r="N14">
        <v>0.296875</v>
      </c>
      <c r="O14" t="s">
        <v>272</v>
      </c>
    </row>
    <row r="15" spans="1:15" x14ac:dyDescent="0.25">
      <c r="A15">
        <v>64</v>
      </c>
      <c r="B15">
        <v>50</v>
      </c>
      <c r="C15">
        <v>0</v>
      </c>
      <c r="D15">
        <v>0</v>
      </c>
      <c r="E15">
        <v>8.7124012144730228E-2</v>
      </c>
      <c r="F15">
        <v>20.47244172113443</v>
      </c>
      <c r="G15">
        <v>2768.1941000000002</v>
      </c>
      <c r="H15">
        <v>3.3113627999999999</v>
      </c>
      <c r="I15" t="s">
        <v>27</v>
      </c>
      <c r="J15" t="s">
        <v>28</v>
      </c>
      <c r="K15" t="s">
        <v>22</v>
      </c>
      <c r="L15" t="s">
        <v>273</v>
      </c>
      <c r="M15">
        <v>19386.326631307598</v>
      </c>
      <c r="N15">
        <v>0.296875</v>
      </c>
      <c r="O15" t="s">
        <v>274</v>
      </c>
    </row>
    <row r="16" spans="1:15" x14ac:dyDescent="0.25">
      <c r="A16">
        <v>64</v>
      </c>
      <c r="B16">
        <v>50</v>
      </c>
      <c r="C16">
        <v>0</v>
      </c>
      <c r="D16">
        <v>0</v>
      </c>
      <c r="E16">
        <v>1.5993495855198121</v>
      </c>
      <c r="F16">
        <v>170.23187873846069</v>
      </c>
      <c r="G16">
        <v>1907.9537</v>
      </c>
      <c r="H16">
        <v>12.953591957678871</v>
      </c>
      <c r="I16" t="s">
        <v>20</v>
      </c>
      <c r="J16" t="s">
        <v>21</v>
      </c>
      <c r="K16" t="s">
        <v>22</v>
      </c>
      <c r="L16" t="s">
        <v>275</v>
      </c>
      <c r="M16">
        <v>19386.326631307598</v>
      </c>
      <c r="N16">
        <v>0.296875</v>
      </c>
      <c r="O16" t="s">
        <v>276</v>
      </c>
    </row>
    <row r="17" spans="1:15" x14ac:dyDescent="0.25">
      <c r="A17">
        <v>64</v>
      </c>
      <c r="B17">
        <v>50</v>
      </c>
      <c r="C17">
        <v>0</v>
      </c>
      <c r="D17">
        <v>0</v>
      </c>
      <c r="E17">
        <v>2.424335875267476</v>
      </c>
      <c r="F17">
        <v>4.9830483203688293E-5</v>
      </c>
      <c r="G17">
        <v>5531.2955999999986</v>
      </c>
      <c r="H17">
        <v>5.5982926173159804</v>
      </c>
      <c r="I17" t="s">
        <v>277</v>
      </c>
      <c r="J17" t="s">
        <v>278</v>
      </c>
      <c r="K17" t="s">
        <v>146</v>
      </c>
      <c r="L17" t="s">
        <v>279</v>
      </c>
      <c r="M17">
        <v>19386.326631307598</v>
      </c>
      <c r="N17">
        <v>0.296875</v>
      </c>
      <c r="O17" t="s">
        <v>280</v>
      </c>
    </row>
    <row r="18" spans="1:15" x14ac:dyDescent="0.25">
      <c r="A18">
        <v>64</v>
      </c>
      <c r="B18">
        <v>50</v>
      </c>
      <c r="C18">
        <v>0</v>
      </c>
      <c r="D18">
        <v>0</v>
      </c>
      <c r="E18">
        <v>2.0843072860952891</v>
      </c>
      <c r="F18">
        <v>168.23321759237081</v>
      </c>
      <c r="G18">
        <v>1858.8262999999999</v>
      </c>
      <c r="H18">
        <v>12.770016466290031</v>
      </c>
      <c r="I18" t="s">
        <v>20</v>
      </c>
      <c r="J18" t="s">
        <v>21</v>
      </c>
      <c r="K18" t="s">
        <v>22</v>
      </c>
      <c r="L18" t="s">
        <v>281</v>
      </c>
      <c r="M18">
        <v>19386.326631307598</v>
      </c>
      <c r="N18">
        <v>0.296875</v>
      </c>
      <c r="O18" t="s">
        <v>282</v>
      </c>
    </row>
    <row r="19" spans="1:15" x14ac:dyDescent="0.25">
      <c r="A19">
        <v>64</v>
      </c>
      <c r="B19">
        <v>50</v>
      </c>
      <c r="C19">
        <v>0</v>
      </c>
      <c r="D19">
        <v>0</v>
      </c>
      <c r="E19">
        <v>3.6729549928671021</v>
      </c>
      <c r="F19">
        <v>161.31312572781869</v>
      </c>
      <c r="G19">
        <v>1742.8195000000001</v>
      </c>
      <c r="H19">
        <v>12.19445173068743</v>
      </c>
      <c r="I19" t="s">
        <v>20</v>
      </c>
      <c r="J19" t="s">
        <v>21</v>
      </c>
      <c r="K19" t="s">
        <v>22</v>
      </c>
      <c r="L19" t="s">
        <v>283</v>
      </c>
      <c r="M19">
        <v>19386.326631307598</v>
      </c>
      <c r="N19">
        <v>0.296875</v>
      </c>
      <c r="O19" t="s">
        <v>284</v>
      </c>
    </row>
    <row r="20" spans="1:15" x14ac:dyDescent="0.25">
      <c r="A20">
        <v>64</v>
      </c>
      <c r="B20">
        <v>50</v>
      </c>
      <c r="C20">
        <v>0</v>
      </c>
      <c r="D20">
        <v>0</v>
      </c>
      <c r="E20">
        <v>4.0274053349910144</v>
      </c>
      <c r="F20">
        <v>160.99604009598841</v>
      </c>
      <c r="G20">
        <v>1720.2047</v>
      </c>
      <c r="H20">
        <v>12.14887652793664</v>
      </c>
      <c r="I20" t="s">
        <v>20</v>
      </c>
      <c r="J20" t="s">
        <v>21</v>
      </c>
      <c r="K20" t="s">
        <v>22</v>
      </c>
      <c r="L20" t="s">
        <v>285</v>
      </c>
      <c r="M20">
        <v>19386.326631307598</v>
      </c>
      <c r="N20">
        <v>0.296875</v>
      </c>
      <c r="O20" t="s">
        <v>286</v>
      </c>
    </row>
    <row r="21" spans="1:15" x14ac:dyDescent="0.25">
      <c r="A21">
        <v>64</v>
      </c>
      <c r="B21">
        <v>50</v>
      </c>
      <c r="C21">
        <v>0</v>
      </c>
      <c r="D21">
        <v>0</v>
      </c>
      <c r="E21">
        <v>1.967143784765244</v>
      </c>
      <c r="F21">
        <v>168.74545146290481</v>
      </c>
      <c r="G21">
        <v>1869.1449</v>
      </c>
      <c r="H21">
        <v>12.814542557496249</v>
      </c>
      <c r="I21" t="s">
        <v>20</v>
      </c>
      <c r="J21" t="s">
        <v>21</v>
      </c>
      <c r="K21" t="s">
        <v>22</v>
      </c>
      <c r="L21" t="s">
        <v>287</v>
      </c>
      <c r="M21">
        <v>19386.326631307598</v>
      </c>
      <c r="N21">
        <v>0.296875</v>
      </c>
      <c r="O21" t="s">
        <v>288</v>
      </c>
    </row>
    <row r="22" spans="1:15" x14ac:dyDescent="0.25">
      <c r="A22">
        <v>64</v>
      </c>
      <c r="B22">
        <v>50</v>
      </c>
      <c r="C22">
        <v>0</v>
      </c>
      <c r="D22">
        <v>0</v>
      </c>
      <c r="E22">
        <v>7.3846239295320623E-2</v>
      </c>
      <c r="F22">
        <v>23.24374045687043</v>
      </c>
      <c r="G22">
        <v>3386.7336</v>
      </c>
      <c r="H22">
        <v>4.2952055999999992</v>
      </c>
      <c r="I22" t="s">
        <v>27</v>
      </c>
      <c r="J22" t="s">
        <v>28</v>
      </c>
      <c r="K22" t="s">
        <v>22</v>
      </c>
      <c r="L22" t="s">
        <v>289</v>
      </c>
      <c r="M22">
        <v>19386.326631307598</v>
      </c>
      <c r="N22">
        <v>0.296875</v>
      </c>
      <c r="O22" t="s">
        <v>290</v>
      </c>
    </row>
    <row r="23" spans="1:15" x14ac:dyDescent="0.25">
      <c r="A23">
        <v>64</v>
      </c>
      <c r="B23">
        <v>50</v>
      </c>
      <c r="C23">
        <v>0</v>
      </c>
      <c r="D23">
        <v>0</v>
      </c>
      <c r="E23">
        <v>0.11098730343504989</v>
      </c>
      <c r="F23">
        <v>22.612838594545561</v>
      </c>
      <c r="G23">
        <v>2968.5246999999999</v>
      </c>
      <c r="H23">
        <v>3.7765761000000002</v>
      </c>
      <c r="I23" t="s">
        <v>27</v>
      </c>
      <c r="J23" t="s">
        <v>28</v>
      </c>
      <c r="K23" t="s">
        <v>22</v>
      </c>
      <c r="L23" t="s">
        <v>291</v>
      </c>
      <c r="M23">
        <v>19386.326631307598</v>
      </c>
      <c r="N23">
        <v>0.296875</v>
      </c>
      <c r="O23" t="s">
        <v>292</v>
      </c>
    </row>
    <row r="24" spans="1:15" x14ac:dyDescent="0.25">
      <c r="A24">
        <v>64</v>
      </c>
      <c r="B24">
        <v>50</v>
      </c>
      <c r="C24">
        <v>0</v>
      </c>
      <c r="D24">
        <v>0</v>
      </c>
      <c r="E24">
        <v>7.0480132139031246</v>
      </c>
      <c r="F24">
        <v>155.9002275909474</v>
      </c>
      <c r="G24">
        <v>1578.0598</v>
      </c>
      <c r="H24">
        <v>11.66208338576334</v>
      </c>
      <c r="I24" t="s">
        <v>20</v>
      </c>
      <c r="J24" t="s">
        <v>21</v>
      </c>
      <c r="K24" t="s">
        <v>22</v>
      </c>
      <c r="L24" t="s">
        <v>293</v>
      </c>
      <c r="M24">
        <v>19386.326631307598</v>
      </c>
      <c r="N24">
        <v>0.296875</v>
      </c>
      <c r="O24" t="s">
        <v>294</v>
      </c>
    </row>
    <row r="25" spans="1:15" x14ac:dyDescent="0.25">
      <c r="A25">
        <v>64</v>
      </c>
      <c r="B25">
        <v>50</v>
      </c>
      <c r="C25">
        <v>0</v>
      </c>
      <c r="D25">
        <v>0</v>
      </c>
      <c r="E25">
        <v>8.5040051463355568E-2</v>
      </c>
      <c r="F25">
        <v>20.281650852634311</v>
      </c>
      <c r="G25">
        <v>4485.6193999999996</v>
      </c>
      <c r="H25">
        <v>4.5145651999999998</v>
      </c>
      <c r="I25" t="s">
        <v>39</v>
      </c>
      <c r="J25" t="s">
        <v>40</v>
      </c>
      <c r="K25" t="s">
        <v>41</v>
      </c>
      <c r="L25" t="s">
        <v>295</v>
      </c>
      <c r="M25">
        <v>19386.326631307598</v>
      </c>
      <c r="N25">
        <v>0.296875</v>
      </c>
      <c r="O25" t="s">
        <v>296</v>
      </c>
    </row>
    <row r="26" spans="1:15" x14ac:dyDescent="0.25">
      <c r="A26">
        <v>64</v>
      </c>
      <c r="B26">
        <v>50</v>
      </c>
      <c r="C26">
        <v>0</v>
      </c>
      <c r="D26">
        <v>0</v>
      </c>
      <c r="E26">
        <v>4.5587814637028858E-2</v>
      </c>
      <c r="F26">
        <v>23.706080843965129</v>
      </c>
      <c r="G26">
        <v>5055.3513000000003</v>
      </c>
      <c r="H26">
        <v>5.3744601000000003</v>
      </c>
      <c r="I26" t="s">
        <v>39</v>
      </c>
      <c r="J26" t="s">
        <v>40</v>
      </c>
      <c r="K26" t="s">
        <v>41</v>
      </c>
      <c r="L26" t="s">
        <v>297</v>
      </c>
      <c r="M26">
        <v>19386.326631307598</v>
      </c>
      <c r="N26">
        <v>0.296875</v>
      </c>
      <c r="O26" t="s">
        <v>298</v>
      </c>
    </row>
    <row r="27" spans="1:15" x14ac:dyDescent="0.25">
      <c r="A27">
        <v>64</v>
      </c>
      <c r="B27">
        <v>50</v>
      </c>
      <c r="C27">
        <v>0</v>
      </c>
      <c r="D27">
        <v>0</v>
      </c>
      <c r="E27">
        <v>0.1215985560700175</v>
      </c>
      <c r="F27">
        <v>22.47250558616599</v>
      </c>
      <c r="G27">
        <v>3062.5192000000002</v>
      </c>
      <c r="H27">
        <v>3.8493947999999998</v>
      </c>
      <c r="I27" t="s">
        <v>27</v>
      </c>
      <c r="J27" t="s">
        <v>28</v>
      </c>
      <c r="K27" t="s">
        <v>22</v>
      </c>
      <c r="L27" t="s">
        <v>299</v>
      </c>
      <c r="M27">
        <v>19386.326631307598</v>
      </c>
      <c r="N27">
        <v>0.296875</v>
      </c>
      <c r="O27" t="s">
        <v>300</v>
      </c>
    </row>
    <row r="28" spans="1:15" x14ac:dyDescent="0.25">
      <c r="A28">
        <v>64</v>
      </c>
      <c r="B28">
        <v>50</v>
      </c>
      <c r="C28">
        <v>0</v>
      </c>
      <c r="D28">
        <v>0</v>
      </c>
      <c r="E28">
        <v>5.0541732844187903</v>
      </c>
      <c r="F28">
        <v>158.97173756636309</v>
      </c>
      <c r="G28">
        <v>1663.7840000000001</v>
      </c>
      <c r="H28">
        <v>11.955549995045621</v>
      </c>
      <c r="I28" t="s">
        <v>20</v>
      </c>
      <c r="J28" t="s">
        <v>21</v>
      </c>
      <c r="K28" t="s">
        <v>22</v>
      </c>
      <c r="L28" t="s">
        <v>301</v>
      </c>
      <c r="M28">
        <v>19386.326631307598</v>
      </c>
      <c r="N28">
        <v>0.296875</v>
      </c>
      <c r="O28" t="s">
        <v>302</v>
      </c>
    </row>
    <row r="29" spans="1:15" x14ac:dyDescent="0.25">
      <c r="A29">
        <v>64</v>
      </c>
      <c r="B29">
        <v>50</v>
      </c>
      <c r="C29">
        <v>0</v>
      </c>
      <c r="D29">
        <v>0</v>
      </c>
      <c r="E29">
        <v>9.5196180613315118</v>
      </c>
      <c r="F29">
        <v>152.12778030525331</v>
      </c>
      <c r="G29">
        <v>1487.9246000000001</v>
      </c>
      <c r="H29">
        <v>11.31846450666527</v>
      </c>
      <c r="I29" t="s">
        <v>20</v>
      </c>
      <c r="J29" t="s">
        <v>21</v>
      </c>
      <c r="K29" t="s">
        <v>22</v>
      </c>
      <c r="L29" t="s">
        <v>303</v>
      </c>
      <c r="M29">
        <v>19386.326631307598</v>
      </c>
      <c r="N29">
        <v>0.296875</v>
      </c>
      <c r="O29" t="s">
        <v>304</v>
      </c>
    </row>
    <row r="30" spans="1:15" x14ac:dyDescent="0.25">
      <c r="A30">
        <v>64</v>
      </c>
      <c r="B30">
        <v>50</v>
      </c>
      <c r="C30">
        <v>0</v>
      </c>
      <c r="D30">
        <v>0</v>
      </c>
      <c r="E30">
        <v>6.8038953667096322</v>
      </c>
      <c r="F30">
        <v>133.22038820644411</v>
      </c>
      <c r="G30">
        <v>3494.3350999999998</v>
      </c>
      <c r="H30">
        <v>11.60482032550302</v>
      </c>
      <c r="I30" t="s">
        <v>48</v>
      </c>
      <c r="J30" t="s">
        <v>49</v>
      </c>
      <c r="K30" t="s">
        <v>41</v>
      </c>
      <c r="L30" t="s">
        <v>305</v>
      </c>
      <c r="M30">
        <v>19386.326631307598</v>
      </c>
      <c r="N30">
        <v>0.296875</v>
      </c>
      <c r="O30" t="s">
        <v>306</v>
      </c>
    </row>
    <row r="31" spans="1:15" x14ac:dyDescent="0.25">
      <c r="A31">
        <v>64</v>
      </c>
      <c r="B31">
        <v>50</v>
      </c>
      <c r="C31">
        <v>0</v>
      </c>
      <c r="D31">
        <v>0</v>
      </c>
      <c r="E31">
        <v>4.2995678482330106</v>
      </c>
      <c r="F31">
        <v>160.79059256826631</v>
      </c>
      <c r="G31">
        <v>1703.086</v>
      </c>
      <c r="H31">
        <v>12.116609963646759</v>
      </c>
      <c r="I31" t="s">
        <v>20</v>
      </c>
      <c r="J31" t="s">
        <v>21</v>
      </c>
      <c r="K31" t="s">
        <v>22</v>
      </c>
      <c r="L31" t="s">
        <v>307</v>
      </c>
      <c r="M31">
        <v>19386.326631307598</v>
      </c>
      <c r="N31">
        <v>0.296875</v>
      </c>
      <c r="O31" t="s">
        <v>308</v>
      </c>
    </row>
    <row r="32" spans="1:15" x14ac:dyDescent="0.25">
      <c r="A32">
        <v>64</v>
      </c>
      <c r="B32">
        <v>50</v>
      </c>
      <c r="C32">
        <v>0</v>
      </c>
      <c r="D32">
        <v>0</v>
      </c>
      <c r="E32">
        <v>1.5299694130748731</v>
      </c>
      <c r="F32">
        <v>143.94324812204059</v>
      </c>
      <c r="G32">
        <v>3617.2901000000002</v>
      </c>
      <c r="H32">
        <v>12.43362410701001</v>
      </c>
      <c r="I32" t="s">
        <v>48</v>
      </c>
      <c r="J32" t="s">
        <v>49</v>
      </c>
      <c r="K32" t="s">
        <v>41</v>
      </c>
      <c r="L32" t="s">
        <v>309</v>
      </c>
      <c r="M32">
        <v>19386.326631307598</v>
      </c>
      <c r="N32">
        <v>0.296875</v>
      </c>
      <c r="O32" t="s">
        <v>310</v>
      </c>
    </row>
    <row r="33" spans="1:15" x14ac:dyDescent="0.25">
      <c r="A33">
        <v>64</v>
      </c>
      <c r="B33">
        <v>50</v>
      </c>
      <c r="C33">
        <v>0</v>
      </c>
      <c r="D33">
        <v>0</v>
      </c>
      <c r="E33">
        <v>0.37514289696612962</v>
      </c>
      <c r="F33">
        <v>23.632646681036061</v>
      </c>
      <c r="G33">
        <v>2803.7646</v>
      </c>
      <c r="H33">
        <v>3.7418129000000002</v>
      </c>
      <c r="I33" t="s">
        <v>27</v>
      </c>
      <c r="J33" t="s">
        <v>28</v>
      </c>
      <c r="K33" t="s">
        <v>22</v>
      </c>
      <c r="L33" t="s">
        <v>311</v>
      </c>
      <c r="M33">
        <v>19386.326631307598</v>
      </c>
      <c r="N33">
        <v>0.296875</v>
      </c>
      <c r="O33" t="s">
        <v>312</v>
      </c>
    </row>
    <row r="34" spans="1:15" x14ac:dyDescent="0.25">
      <c r="A34">
        <v>64</v>
      </c>
      <c r="B34">
        <v>50</v>
      </c>
      <c r="C34">
        <v>0</v>
      </c>
      <c r="D34">
        <v>0</v>
      </c>
      <c r="E34">
        <v>7.6332915246505914E-2</v>
      </c>
      <c r="F34">
        <v>24.03411392017567</v>
      </c>
      <c r="G34">
        <v>4851.0168000000003</v>
      </c>
      <c r="H34">
        <v>5.1826606000000002</v>
      </c>
      <c r="I34" t="s">
        <v>186</v>
      </c>
      <c r="J34" t="s">
        <v>119</v>
      </c>
      <c r="K34" t="s">
        <v>17</v>
      </c>
      <c r="L34" t="s">
        <v>313</v>
      </c>
      <c r="M34">
        <v>19386.326631307598</v>
      </c>
      <c r="N34">
        <v>0.296875</v>
      </c>
      <c r="O34" t="s">
        <v>314</v>
      </c>
    </row>
    <row r="35" spans="1:15" x14ac:dyDescent="0.25">
      <c r="A35">
        <v>64</v>
      </c>
      <c r="B35">
        <v>50</v>
      </c>
      <c r="C35">
        <v>0</v>
      </c>
      <c r="D35">
        <v>0</v>
      </c>
      <c r="E35">
        <v>7.1923363969053824</v>
      </c>
      <c r="F35">
        <v>145.6961544756395</v>
      </c>
      <c r="G35">
        <v>3910.0347000000002</v>
      </c>
      <c r="H35">
        <v>12.843058786796719</v>
      </c>
      <c r="I35" t="s">
        <v>44</v>
      </c>
      <c r="J35" t="s">
        <v>45</v>
      </c>
      <c r="K35" t="s">
        <v>17</v>
      </c>
      <c r="L35" t="s">
        <v>315</v>
      </c>
      <c r="M35">
        <v>19386.326631307598</v>
      </c>
      <c r="N35">
        <v>0.296875</v>
      </c>
      <c r="O35" t="s">
        <v>316</v>
      </c>
    </row>
    <row r="36" spans="1:15" x14ac:dyDescent="0.25">
      <c r="A36">
        <v>64</v>
      </c>
      <c r="B36">
        <v>50</v>
      </c>
      <c r="C36">
        <v>0</v>
      </c>
      <c r="D36">
        <v>0</v>
      </c>
      <c r="E36">
        <v>5.4224471771324292E-2</v>
      </c>
      <c r="F36">
        <v>20.990830746182731</v>
      </c>
      <c r="G36">
        <v>2908.6304</v>
      </c>
      <c r="H36">
        <v>3.4681940999999998</v>
      </c>
      <c r="I36" t="s">
        <v>27</v>
      </c>
      <c r="J36" t="s">
        <v>28</v>
      </c>
      <c r="K36" t="s">
        <v>22</v>
      </c>
      <c r="L36" t="s">
        <v>317</v>
      </c>
      <c r="M36">
        <v>19386.326631307598</v>
      </c>
      <c r="N36">
        <v>0.296875</v>
      </c>
      <c r="O36" t="s">
        <v>318</v>
      </c>
    </row>
    <row r="37" spans="1:15" x14ac:dyDescent="0.25">
      <c r="A37">
        <v>64</v>
      </c>
      <c r="B37">
        <v>50</v>
      </c>
      <c r="C37">
        <v>0</v>
      </c>
      <c r="D37">
        <v>0</v>
      </c>
      <c r="E37">
        <v>4.5073539308093227E-2</v>
      </c>
      <c r="F37">
        <v>166.260347129157</v>
      </c>
      <c r="G37">
        <v>3881.3649</v>
      </c>
      <c r="H37">
        <v>14.167655455947751</v>
      </c>
      <c r="I37" t="s">
        <v>48</v>
      </c>
      <c r="J37" t="s">
        <v>49</v>
      </c>
      <c r="K37" t="s">
        <v>41</v>
      </c>
      <c r="L37" t="s">
        <v>319</v>
      </c>
      <c r="M37">
        <v>19386.326631307598</v>
      </c>
      <c r="N37">
        <v>0.296875</v>
      </c>
      <c r="O37" t="s">
        <v>320</v>
      </c>
    </row>
    <row r="38" spans="1:15" x14ac:dyDescent="0.25">
      <c r="A38">
        <v>64</v>
      </c>
      <c r="B38">
        <v>50</v>
      </c>
      <c r="C38">
        <v>0</v>
      </c>
      <c r="D38">
        <v>0</v>
      </c>
      <c r="E38">
        <v>1.5818253424283779</v>
      </c>
      <c r="F38">
        <v>5.4706045592468333E-5</v>
      </c>
      <c r="G38">
        <v>5895.5479999999998</v>
      </c>
      <c r="H38">
        <v>5.9310938321077256</v>
      </c>
      <c r="I38" t="s">
        <v>191</v>
      </c>
      <c r="J38" t="s">
        <v>192</v>
      </c>
      <c r="K38" t="s">
        <v>146</v>
      </c>
      <c r="L38" t="s">
        <v>321</v>
      </c>
      <c r="M38">
        <v>19386.326631307598</v>
      </c>
      <c r="N38">
        <v>0.296875</v>
      </c>
      <c r="O38" t="s">
        <v>322</v>
      </c>
    </row>
    <row r="39" spans="1:15" x14ac:dyDescent="0.25">
      <c r="A39">
        <v>64</v>
      </c>
      <c r="B39">
        <v>50</v>
      </c>
      <c r="C39">
        <v>0</v>
      </c>
      <c r="D39">
        <v>0</v>
      </c>
      <c r="E39">
        <v>2.846740292440952E-2</v>
      </c>
      <c r="F39">
        <v>23.545385838413178</v>
      </c>
      <c r="G39">
        <v>4923.2143999999998</v>
      </c>
      <c r="H39">
        <v>5.2613588999999994</v>
      </c>
      <c r="I39" t="s">
        <v>118</v>
      </c>
      <c r="J39" t="s">
        <v>119</v>
      </c>
      <c r="K39" t="s">
        <v>17</v>
      </c>
      <c r="L39" t="s">
        <v>323</v>
      </c>
      <c r="M39">
        <v>19386.326631307598</v>
      </c>
      <c r="N39">
        <v>0.296875</v>
      </c>
      <c r="O39" t="s">
        <v>324</v>
      </c>
    </row>
    <row r="40" spans="1:15" x14ac:dyDescent="0.25">
      <c r="A40">
        <v>64</v>
      </c>
      <c r="B40">
        <v>50</v>
      </c>
      <c r="C40">
        <v>0</v>
      </c>
      <c r="D40">
        <v>0</v>
      </c>
      <c r="E40">
        <v>0.1187551385384258</v>
      </c>
      <c r="F40">
        <v>24.239664276317189</v>
      </c>
      <c r="G40">
        <v>4833.1453000000001</v>
      </c>
      <c r="H40">
        <v>5.2627442000000002</v>
      </c>
      <c r="I40" t="s">
        <v>39</v>
      </c>
      <c r="J40" t="s">
        <v>40</v>
      </c>
      <c r="K40" t="s">
        <v>41</v>
      </c>
      <c r="L40" t="s">
        <v>325</v>
      </c>
      <c r="M40">
        <v>19386.326631307598</v>
      </c>
      <c r="N40">
        <v>0.296875</v>
      </c>
      <c r="O40" t="s">
        <v>326</v>
      </c>
    </row>
    <row r="41" spans="1:15" x14ac:dyDescent="0.25">
      <c r="A41">
        <v>64</v>
      </c>
      <c r="B41">
        <v>50</v>
      </c>
      <c r="C41">
        <v>0</v>
      </c>
      <c r="D41">
        <v>0</v>
      </c>
      <c r="E41">
        <v>1.0079468938023699</v>
      </c>
      <c r="F41">
        <v>147.1300635215631</v>
      </c>
      <c r="G41">
        <v>3645.0041000000001</v>
      </c>
      <c r="H41">
        <v>12.670144036066141</v>
      </c>
      <c r="I41" t="s">
        <v>48</v>
      </c>
      <c r="J41" t="s">
        <v>49</v>
      </c>
      <c r="K41" t="s">
        <v>41</v>
      </c>
      <c r="L41" t="s">
        <v>327</v>
      </c>
      <c r="M41">
        <v>19386.326631307598</v>
      </c>
      <c r="N41">
        <v>0.296875</v>
      </c>
      <c r="O41" t="s">
        <v>328</v>
      </c>
    </row>
    <row r="42" spans="1:15" x14ac:dyDescent="0.25">
      <c r="A42">
        <v>64</v>
      </c>
      <c r="B42">
        <v>50</v>
      </c>
      <c r="C42">
        <v>0</v>
      </c>
      <c r="D42">
        <v>0</v>
      </c>
      <c r="E42">
        <v>3.618340763608018</v>
      </c>
      <c r="F42">
        <v>161.36378818220629</v>
      </c>
      <c r="G42">
        <v>1746.5123000000001</v>
      </c>
      <c r="H42">
        <v>12.201821663068539</v>
      </c>
      <c r="I42" t="s">
        <v>20</v>
      </c>
      <c r="J42" t="s">
        <v>21</v>
      </c>
      <c r="K42" t="s">
        <v>22</v>
      </c>
      <c r="L42" t="s">
        <v>329</v>
      </c>
      <c r="M42">
        <v>19386.326631307598</v>
      </c>
      <c r="N42">
        <v>0.296875</v>
      </c>
      <c r="O42" t="s">
        <v>330</v>
      </c>
    </row>
    <row r="43" spans="1:15" x14ac:dyDescent="0.25">
      <c r="A43">
        <v>64</v>
      </c>
      <c r="B43">
        <v>50</v>
      </c>
      <c r="C43">
        <v>0</v>
      </c>
      <c r="D43">
        <v>0</v>
      </c>
      <c r="E43">
        <v>4.857347831440447</v>
      </c>
      <c r="F43">
        <v>159.079505189776</v>
      </c>
      <c r="G43">
        <v>1672.3634</v>
      </c>
      <c r="H43">
        <v>11.972031235079021</v>
      </c>
      <c r="I43" t="s">
        <v>20</v>
      </c>
      <c r="J43" t="s">
        <v>21</v>
      </c>
      <c r="K43" t="s">
        <v>22</v>
      </c>
      <c r="L43" t="s">
        <v>331</v>
      </c>
      <c r="M43">
        <v>19386.326631307598</v>
      </c>
      <c r="N43">
        <v>0.296875</v>
      </c>
      <c r="O43" t="s">
        <v>332</v>
      </c>
    </row>
    <row r="44" spans="1:15" x14ac:dyDescent="0.25">
      <c r="A44">
        <v>64</v>
      </c>
      <c r="B44">
        <v>50</v>
      </c>
      <c r="C44">
        <v>0</v>
      </c>
      <c r="D44">
        <v>0</v>
      </c>
      <c r="E44">
        <v>1.68024633855351</v>
      </c>
      <c r="F44">
        <v>169.94483361697141</v>
      </c>
      <c r="G44">
        <v>1897.9616000000001</v>
      </c>
      <c r="H44">
        <v>12.9239675270088</v>
      </c>
      <c r="I44" t="s">
        <v>20</v>
      </c>
      <c r="J44" t="s">
        <v>21</v>
      </c>
      <c r="K44" t="s">
        <v>22</v>
      </c>
      <c r="L44" t="s">
        <v>333</v>
      </c>
      <c r="M44">
        <v>19386.326631307598</v>
      </c>
      <c r="N44">
        <v>0.296875</v>
      </c>
      <c r="O44" t="s">
        <v>334</v>
      </c>
    </row>
    <row r="45" spans="1:15" x14ac:dyDescent="0.25">
      <c r="A45">
        <v>64</v>
      </c>
      <c r="B45">
        <v>50</v>
      </c>
      <c r="C45">
        <v>0</v>
      </c>
      <c r="D45">
        <v>0</v>
      </c>
      <c r="E45">
        <v>4.2149746777069712</v>
      </c>
      <c r="F45">
        <v>160.825087487243</v>
      </c>
      <c r="G45">
        <v>1708.0311999999999</v>
      </c>
      <c r="H45">
        <v>12.12432633558938</v>
      </c>
      <c r="I45" t="s">
        <v>20</v>
      </c>
      <c r="J45" t="s">
        <v>21</v>
      </c>
      <c r="K45" t="s">
        <v>22</v>
      </c>
      <c r="L45" t="s">
        <v>335</v>
      </c>
      <c r="M45">
        <v>19386.326631307598</v>
      </c>
      <c r="N45">
        <v>0.296875</v>
      </c>
      <c r="O45" t="s">
        <v>336</v>
      </c>
    </row>
    <row r="46" spans="1:15" x14ac:dyDescent="0.25">
      <c r="A46">
        <v>64</v>
      </c>
      <c r="B46">
        <v>50</v>
      </c>
      <c r="C46">
        <v>0</v>
      </c>
      <c r="D46">
        <v>0</v>
      </c>
      <c r="E46">
        <v>2.827250570863348</v>
      </c>
      <c r="F46">
        <v>4.9153260256478622E-5</v>
      </c>
      <c r="G46">
        <v>3205.5390000000002</v>
      </c>
      <c r="H46">
        <v>3.786685373590934</v>
      </c>
      <c r="I46" t="s">
        <v>15</v>
      </c>
      <c r="J46" t="s">
        <v>16</v>
      </c>
      <c r="K46" t="s">
        <v>17</v>
      </c>
      <c r="L46" t="s">
        <v>337</v>
      </c>
      <c r="M46">
        <v>19386.326631307598</v>
      </c>
      <c r="N46">
        <v>0.296875</v>
      </c>
      <c r="O46" t="s">
        <v>338</v>
      </c>
    </row>
    <row r="47" spans="1:15" x14ac:dyDescent="0.25">
      <c r="A47">
        <v>64</v>
      </c>
      <c r="B47">
        <v>50</v>
      </c>
      <c r="C47">
        <v>0</v>
      </c>
      <c r="D47">
        <v>0</v>
      </c>
      <c r="E47">
        <v>3.183865489263928</v>
      </c>
      <c r="F47">
        <v>161.81225112316841</v>
      </c>
      <c r="G47">
        <v>1774.7165</v>
      </c>
      <c r="H47">
        <v>12.2620834703437</v>
      </c>
      <c r="I47" t="s">
        <v>20</v>
      </c>
      <c r="J47" t="s">
        <v>21</v>
      </c>
      <c r="K47" t="s">
        <v>22</v>
      </c>
      <c r="L47" t="s">
        <v>339</v>
      </c>
      <c r="M47">
        <v>19386.326631307598</v>
      </c>
      <c r="N47">
        <v>0.296875</v>
      </c>
      <c r="O47" t="s">
        <v>340</v>
      </c>
    </row>
    <row r="48" spans="1:15" x14ac:dyDescent="0.25">
      <c r="A48">
        <v>64</v>
      </c>
      <c r="B48">
        <v>50</v>
      </c>
      <c r="C48">
        <v>0</v>
      </c>
      <c r="D48">
        <v>0</v>
      </c>
      <c r="E48">
        <v>1.4657605740675661</v>
      </c>
      <c r="F48">
        <v>171.0823182645475</v>
      </c>
      <c r="G48">
        <v>1918.8852999999999</v>
      </c>
      <c r="H48">
        <v>13.02063477055883</v>
      </c>
      <c r="I48" t="s">
        <v>20</v>
      </c>
      <c r="J48" t="s">
        <v>21</v>
      </c>
      <c r="K48" t="s">
        <v>22</v>
      </c>
      <c r="L48" t="s">
        <v>341</v>
      </c>
      <c r="M48">
        <v>19386.326631307598</v>
      </c>
      <c r="N48">
        <v>0.296875</v>
      </c>
      <c r="O48" t="s">
        <v>342</v>
      </c>
    </row>
    <row r="49" spans="1:15" x14ac:dyDescent="0.25">
      <c r="A49">
        <v>64</v>
      </c>
      <c r="B49">
        <v>50</v>
      </c>
      <c r="C49">
        <v>0</v>
      </c>
      <c r="D49">
        <v>0</v>
      </c>
      <c r="E49">
        <v>0.1896012967130469</v>
      </c>
      <c r="F49">
        <v>21.168409317181229</v>
      </c>
      <c r="G49">
        <v>2613.6731</v>
      </c>
      <c r="H49">
        <v>3.2423337000000001</v>
      </c>
      <c r="I49" t="s">
        <v>27</v>
      </c>
      <c r="J49" t="s">
        <v>28</v>
      </c>
      <c r="K49" t="s">
        <v>22</v>
      </c>
      <c r="L49" t="s">
        <v>343</v>
      </c>
      <c r="M49">
        <v>19386.326631307598</v>
      </c>
      <c r="N49">
        <v>0.296875</v>
      </c>
      <c r="O49" t="s">
        <v>344</v>
      </c>
    </row>
    <row r="50" spans="1:15" x14ac:dyDescent="0.25">
      <c r="A50">
        <v>64</v>
      </c>
      <c r="B50">
        <v>50</v>
      </c>
      <c r="C50">
        <v>0</v>
      </c>
      <c r="D50">
        <v>0</v>
      </c>
      <c r="E50">
        <v>8.6793526894776996</v>
      </c>
      <c r="F50">
        <v>151.63111971536051</v>
      </c>
      <c r="G50">
        <v>2158.2891</v>
      </c>
      <c r="H50">
        <v>11.99639130770915</v>
      </c>
      <c r="I50" t="s">
        <v>83</v>
      </c>
      <c r="J50" t="s">
        <v>49</v>
      </c>
      <c r="K50" t="s">
        <v>41</v>
      </c>
      <c r="L50" t="s">
        <v>345</v>
      </c>
      <c r="M50">
        <v>19386.326631307598</v>
      </c>
      <c r="N50">
        <v>0.296875</v>
      </c>
      <c r="O50" t="s">
        <v>346</v>
      </c>
    </row>
    <row r="51" spans="1:15" x14ac:dyDescent="0.25">
      <c r="A51">
        <v>64</v>
      </c>
      <c r="B51">
        <v>50</v>
      </c>
      <c r="C51">
        <v>0</v>
      </c>
      <c r="D51">
        <v>0</v>
      </c>
      <c r="E51">
        <v>0.17695676417866299</v>
      </c>
      <c r="F51">
        <v>23.17894306562712</v>
      </c>
      <c r="G51">
        <v>3237.7856999999999</v>
      </c>
      <c r="H51">
        <v>4.0466540999999996</v>
      </c>
      <c r="I51" t="s">
        <v>66</v>
      </c>
      <c r="J51" t="s">
        <v>40</v>
      </c>
      <c r="K51" t="s">
        <v>41</v>
      </c>
      <c r="L51" t="s">
        <v>347</v>
      </c>
      <c r="M51">
        <v>19386.326631307598</v>
      </c>
      <c r="N51">
        <v>0.296875</v>
      </c>
      <c r="O51" t="s">
        <v>348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Random 0.45 - 2</vt:lpstr>
      <vt:lpstr>Random 0.45 - 3</vt:lpstr>
      <vt:lpstr>Random 0.45 - 1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Zafiris Stefanos</cp:lastModifiedBy>
  <dcterms:created xsi:type="dcterms:W3CDTF">2025-04-15T14:48:24Z</dcterms:created>
  <dcterms:modified xsi:type="dcterms:W3CDTF">2025-04-19T17:20:20Z</dcterms:modified>
</cp:coreProperties>
</file>