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Pilot_scale/"/>
    </mc:Choice>
  </mc:AlternateContent>
  <xr:revisionPtr revIDLastSave="765" documentId="8_{529273BA-EBA1-4BB3-9FC2-78EA086EE824}" xr6:coauthVersionLast="47" xr6:coauthVersionMax="47" xr10:uidLastSave="{4C023F46-DF23-4AA5-8820-9554AE5F9EA3}"/>
  <bookViews>
    <workbookView xWindow="-120" yWindow="-120" windowWidth="29040" windowHeight="15840" xr2:uid="{A3B4B287-0889-4B6D-B999-70EA7A7FF5DD}"/>
  </bookViews>
  <sheets>
    <sheet name="Cl" sheetId="1" r:id="rId1"/>
    <sheet name="SO4" sheetId="3" r:id="rId2"/>
    <sheet name="Na" sheetId="5" r:id="rId3"/>
    <sheet name="Ca" sheetId="6" r:id="rId4"/>
    <sheet name="Mg" sheetId="7" r:id="rId5"/>
    <sheet name="K" sheetId="8" r:id="rId6"/>
    <sheet name="NO3" sheetId="9" r:id="rId7"/>
    <sheet name="SiO2" sheetId="10" r:id="rId8"/>
    <sheet name="st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60" i="2" l="1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</calcChain>
</file>

<file path=xl/sharedStrings.xml><?xml version="1.0" encoding="utf-8"?>
<sst xmlns="http://schemas.openxmlformats.org/spreadsheetml/2006/main" count="729" uniqueCount="29">
  <si>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</si>
  <si>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</si>
  <si>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</si>
  <si>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</si>
  <si>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</si>
  <si>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</si>
  <si>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</si>
  <si>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</si>
  <si>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Stream</t>
  </si>
  <si>
    <t>area</t>
  </si>
  <si>
    <t>amount</t>
  </si>
  <si>
    <t>std cl</t>
  </si>
  <si>
    <t>x</t>
  </si>
  <si>
    <t>Name</t>
  </si>
  <si>
    <t>Feed</t>
  </si>
  <si>
    <t>Retentate</t>
  </si>
  <si>
    <t>Permeate</t>
  </si>
  <si>
    <t>ID:8A</t>
  </si>
  <si>
    <t>ID:8B</t>
  </si>
  <si>
    <t>Tid</t>
  </si>
  <si>
    <t>Dilution</t>
  </si>
  <si>
    <t>1 [mg/L]</t>
  </si>
  <si>
    <t>2 [mg/L]</t>
  </si>
  <si>
    <t>std SO4</t>
  </si>
  <si>
    <t>std Na</t>
  </si>
  <si>
    <t>std Ca</t>
  </si>
  <si>
    <t>std Mg</t>
  </si>
  <si>
    <t>std NO3</t>
  </si>
  <si>
    <t>std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</si>
</sst>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std!$A$1</c:f>
              <c:strCache>
                <c:ptCount val="1"/>
                <c:pt idx="0">
                  <c:v>std 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55030621172353E-2"/>
                  <c:y val="-0.16383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std!$C$3:$C$18</c:f>
              <c:numCache>
                <c:formatCode>General</c:formatCode>
                <c:ptCount val="16"/>
                <c:pt idx="0">
                  <c:v>0.46500000000000002</c:v>
                </c:pt>
                <c:pt idx="1">
                  <c:v>0.46500000000000002</c:v>
                </c:pt>
                <c:pt idx="2">
                  <c:v>1.2010000000000001</c:v>
                </c:pt>
                <c:pt idx="3">
                  <c:v>1.375</c:v>
                </c:pt>
                <c:pt idx="4">
                  <c:v>2.5019999999999998</c:v>
                </c:pt>
                <c:pt idx="5">
                  <c:v>2.4969999999999999</c:v>
                </c:pt>
                <c:pt idx="6">
                  <c:v>4.8570000000000002</c:v>
                </c:pt>
                <c:pt idx="7">
                  <c:v>4.8760000000000003</c:v>
                </c:pt>
                <c:pt idx="8">
                  <c:v>12.295999999999999</c:v>
                </c:pt>
                <c:pt idx="9">
                  <c:v>12.439</c:v>
                </c:pt>
                <c:pt idx="10">
                  <c:v>25.038</c:v>
                </c:pt>
                <c:pt idx="11">
                  <c:v>25.021999999999998</c:v>
                </c:pt>
                <c:pt idx="12">
                  <c:v>37.253</c:v>
                </c:pt>
                <c:pt idx="13">
                  <c:v>37.259</c:v>
                </c:pt>
                <c:pt idx="14">
                  <c:v>50.28</c:v>
                </c:pt>
                <c:pt idx="15">
                  <c:v>50.281999999999996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2-4DB6-900F-36C7CAE6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std!$A$20</c:f>
              <c:strCache>
                <c:ptCount val="1"/>
                <c:pt idx="0">
                  <c:v>std SO4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55030621172353E-2"/>
                  <c:y val="-0.16383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std!$A$22:$A$37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std!$C$22:$C$37</c:f>
              <c:numCache>
                <c:formatCode>General</c:formatCode>
                <c:ptCount val="16"/>
                <c:pt idx="0">
                  <c:v>0.379</c:v>
                </c:pt>
                <c:pt idx="1">
                  <c:v>0.378</c:v>
                </c:pt>
                <c:pt idx="2">
                  <c:v>0.92100000000000004</c:v>
                </c:pt>
                <c:pt idx="3">
                  <c:v>0.92900000000000005</c:v>
                </c:pt>
                <c:pt idx="4">
                  <c:v>1.853</c:v>
                </c:pt>
                <c:pt idx="5">
                  <c:v>1.8540000000000001</c:v>
                </c:pt>
                <c:pt idx="6">
                  <c:v>3.6560000000000001</c:v>
                </c:pt>
                <c:pt idx="7">
                  <c:v>3.665</c:v>
                </c:pt>
                <c:pt idx="8">
                  <c:v>9.0879999999999992</c:v>
                </c:pt>
                <c:pt idx="9">
                  <c:v>9.2010000000000005</c:v>
                </c:pt>
                <c:pt idx="10">
                  <c:v>18.352</c:v>
                </c:pt>
                <c:pt idx="11">
                  <c:v>18.32</c:v>
                </c:pt>
                <c:pt idx="12">
                  <c:v>27.34</c:v>
                </c:pt>
                <c:pt idx="13">
                  <c:v>27.331</c:v>
                </c:pt>
                <c:pt idx="14">
                  <c:v>36.645000000000003</c:v>
                </c:pt>
                <c:pt idx="15">
                  <c:v>36.64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BA4-8518-5E596E4F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std!$A$39</c:f>
              <c:strCache>
                <c:ptCount val="1"/>
                <c:pt idx="0">
                  <c:v>std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std!$A$41:$A$56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std!$C$41:$C$56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1.1220000000000001</c:v>
                </c:pt>
                <c:pt idx="5">
                  <c:v>1.123</c:v>
                </c:pt>
                <c:pt idx="6">
                  <c:v>2.2370000000000001</c:v>
                </c:pt>
                <c:pt idx="7">
                  <c:v>2.2069999999999999</c:v>
                </c:pt>
                <c:pt idx="8">
                  <c:v>5.5869999999999997</c:v>
                </c:pt>
                <c:pt idx="9">
                  <c:v>5.9560000000000004</c:v>
                </c:pt>
                <c:pt idx="10">
                  <c:v>11.117000000000001</c:v>
                </c:pt>
                <c:pt idx="11">
                  <c:v>10.997999999999999</c:v>
                </c:pt>
                <c:pt idx="12">
                  <c:v>16.437999999999999</c:v>
                </c:pt>
                <c:pt idx="13">
                  <c:v>16.449000000000002</c:v>
                </c:pt>
                <c:pt idx="14">
                  <c:v>22.029</c:v>
                </c:pt>
                <c:pt idx="15">
                  <c:v>22.065000000000001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A7E-BA1C-FF5C8C62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std!$A$57</c:f>
              <c:strCache>
                <c:ptCount val="1"/>
                <c:pt idx="0">
                  <c:v>std 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std!$A$59:$A$74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std!$C$59:$C$74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0.22700000000000001</c:v>
                </c:pt>
                <c:pt idx="2">
                  <c:v>0.61699999999999999</c:v>
                </c:pt>
                <c:pt idx="3">
                  <c:v>0.62</c:v>
                </c:pt>
                <c:pt idx="4">
                  <c:v>1.2689999999999999</c:v>
                </c:pt>
                <c:pt idx="5">
                  <c:v>1.276</c:v>
                </c:pt>
                <c:pt idx="6">
                  <c:v>2.5270000000000001</c:v>
                </c:pt>
                <c:pt idx="7">
                  <c:v>2.5379999999999998</c:v>
                </c:pt>
                <c:pt idx="8">
                  <c:v>6.407</c:v>
                </c:pt>
                <c:pt idx="9">
                  <c:v>6.4249999999999998</c:v>
                </c:pt>
                <c:pt idx="10">
                  <c:v>13.05</c:v>
                </c:pt>
                <c:pt idx="11">
                  <c:v>13.352</c:v>
                </c:pt>
                <c:pt idx="12">
                  <c:v>19.29</c:v>
                </c:pt>
                <c:pt idx="13">
                  <c:v>19.306000000000001</c:v>
                </c:pt>
                <c:pt idx="14">
                  <c:v>26.158000000000001</c:v>
                </c:pt>
                <c:pt idx="15">
                  <c:v>26.103000000000002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F-46E2-9AAC-387652AD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std!$A$75</c:f>
              <c:strCache>
                <c:ptCount val="1"/>
                <c:pt idx="0">
                  <c:v>std 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std!$A$77:$A$92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std!$C$77:$C$92</c:f>
              <c:numCache>
                <c:formatCode>General</c:formatCode>
                <c:ptCount val="16"/>
                <c:pt idx="0">
                  <c:v>0.35599999999999998</c:v>
                </c:pt>
                <c:pt idx="1">
                  <c:v>0.37</c:v>
                </c:pt>
                <c:pt idx="2">
                  <c:v>0.99</c:v>
                </c:pt>
                <c:pt idx="3">
                  <c:v>0.99199999999999999</c:v>
                </c:pt>
                <c:pt idx="4">
                  <c:v>2.0139999999999998</c:v>
                </c:pt>
                <c:pt idx="5">
                  <c:v>2.0139999999999998</c:v>
                </c:pt>
                <c:pt idx="6">
                  <c:v>4.0110000000000001</c:v>
                </c:pt>
                <c:pt idx="7">
                  <c:v>4.0380000000000003</c:v>
                </c:pt>
                <c:pt idx="8">
                  <c:v>10.148999999999999</c:v>
                </c:pt>
                <c:pt idx="9">
                  <c:v>10.163</c:v>
                </c:pt>
                <c:pt idx="10">
                  <c:v>20.369</c:v>
                </c:pt>
                <c:pt idx="11">
                  <c:v>20.198</c:v>
                </c:pt>
                <c:pt idx="12">
                  <c:v>30.13</c:v>
                </c:pt>
                <c:pt idx="13">
                  <c:v>30.143999999999998</c:v>
                </c:pt>
                <c:pt idx="14">
                  <c:v>40.322000000000003</c:v>
                </c:pt>
                <c:pt idx="15">
                  <c:v>40.314999999999998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5-4DC0-A857-82DC2D18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std!$A$93</c:f>
              <c:strCache>
                <c:ptCount val="1"/>
                <c:pt idx="0">
                  <c:v>std 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std!$A$95:$A$110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std!$C$95:$C$110</c:f>
              <c:numCache>
                <c:formatCode>General</c:formatCode>
                <c:ptCount val="16"/>
                <c:pt idx="0">
                  <c:v>0.126</c:v>
                </c:pt>
                <c:pt idx="1">
                  <c:v>0.128</c:v>
                </c:pt>
                <c:pt idx="2">
                  <c:v>0.33900000000000002</c:v>
                </c:pt>
                <c:pt idx="3">
                  <c:v>0.33900000000000002</c:v>
                </c:pt>
                <c:pt idx="4">
                  <c:v>0.69699999999999995</c:v>
                </c:pt>
                <c:pt idx="5">
                  <c:v>0.69599999999999995</c:v>
                </c:pt>
                <c:pt idx="6">
                  <c:v>1.3979999999999999</c:v>
                </c:pt>
                <c:pt idx="7">
                  <c:v>1.397</c:v>
                </c:pt>
                <c:pt idx="8">
                  <c:v>3.5339999999999998</c:v>
                </c:pt>
                <c:pt idx="9">
                  <c:v>3.577</c:v>
                </c:pt>
                <c:pt idx="10">
                  <c:v>7.2009999999999996</c:v>
                </c:pt>
                <c:pt idx="11">
                  <c:v>7.1139999999999999</c:v>
                </c:pt>
                <c:pt idx="12">
                  <c:v>10.608000000000001</c:v>
                </c:pt>
                <c:pt idx="13">
                  <c:v>10.616</c:v>
                </c:pt>
                <c:pt idx="14">
                  <c:v>14.298999999999999</c:v>
                </c:pt>
                <c:pt idx="15">
                  <c:v>14.279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3-4C15-8A26-BABB3CCE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std!$A$111</c:f>
              <c:strCache>
                <c:ptCount val="1"/>
                <c:pt idx="0">
                  <c:v>std NO3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std!$A$113:$A$128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std!$C$113:$C$128</c:f>
              <c:numCache>
                <c:formatCode>General</c:formatCode>
                <c:ptCount val="16"/>
                <c:pt idx="0">
                  <c:v>0.223</c:v>
                </c:pt>
                <c:pt idx="1">
                  <c:v>0.222</c:v>
                </c:pt>
                <c:pt idx="2">
                  <c:v>0.61699999999999999</c:v>
                </c:pt>
                <c:pt idx="3">
                  <c:v>0.621</c:v>
                </c:pt>
                <c:pt idx="4">
                  <c:v>1.2949999999999999</c:v>
                </c:pt>
                <c:pt idx="5">
                  <c:v>1.2949999999999999</c:v>
                </c:pt>
                <c:pt idx="6">
                  <c:v>2.63</c:v>
                </c:pt>
                <c:pt idx="7">
                  <c:v>2.6379999999999999</c:v>
                </c:pt>
                <c:pt idx="8">
                  <c:v>6.75</c:v>
                </c:pt>
                <c:pt idx="9">
                  <c:v>6.8410000000000002</c:v>
                </c:pt>
                <c:pt idx="10">
                  <c:v>13.794</c:v>
                </c:pt>
                <c:pt idx="11">
                  <c:v>13.797000000000001</c:v>
                </c:pt>
                <c:pt idx="12">
                  <c:v>20.631</c:v>
                </c:pt>
                <c:pt idx="13">
                  <c:v>20.613</c:v>
                </c:pt>
                <c:pt idx="14">
                  <c:v>27.869</c:v>
                </c:pt>
                <c:pt idx="15">
                  <c:v>27.866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0-4CC3-AED6-0AA2C622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123825</xdr:rowOff>
    </xdr:from>
    <xdr:to>
      <xdr:col>13</xdr:col>
      <xdr:colOff>247650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A5C9B-C038-49FA-9929-6A4023D3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20</xdr:row>
      <xdr:rowOff>180975</xdr:rowOff>
    </xdr:from>
    <xdr:to>
      <xdr:col>13</xdr:col>
      <xdr:colOff>133350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76972-20B4-4540-B334-B7FC3603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39</xdr:row>
      <xdr:rowOff>104775</xdr:rowOff>
    </xdr:from>
    <xdr:to>
      <xdr:col>13</xdr:col>
      <xdr:colOff>38100</xdr:colOff>
      <xdr:row>53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B045C-6EDE-4916-A709-0EA581E5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58</xdr:row>
      <xdr:rowOff>114300</xdr:rowOff>
    </xdr:from>
    <xdr:to>
      <xdr:col>13</xdr:col>
      <xdr:colOff>276225</xdr:colOff>
      <xdr:row>73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1D896-6C74-4B8A-8B2C-2044BB35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76</xdr:row>
      <xdr:rowOff>19050</xdr:rowOff>
    </xdr:from>
    <xdr:to>
      <xdr:col>13</xdr:col>
      <xdr:colOff>28575</xdr:colOff>
      <xdr:row>90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FE9CC-C5DF-4A6B-946A-52E21ABC3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581025</xdr:colOff>
      <xdr:row>94</xdr:row>
      <xdr:rowOff>104775</xdr:rowOff>
    </xdr:from>
    <xdr:to>
      <xdr:col>13</xdr:col>
      <xdr:colOff>276225</xdr:colOff>
      <xdr:row>108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6AB9FC-9C80-46FD-B84F-71C143D8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95250</xdr:colOff>
      <xdr:row>111</xdr:row>
      <xdr:rowOff>114300</xdr:rowOff>
    </xdr:from>
    <xdr:to>
      <xdr:col>12</xdr:col>
      <xdr:colOff>400050</xdr:colOff>
      <xdr:row>126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CB59C-BE66-45CD-A6A7-175A8E11F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B470-D70E-48DE-BA3F-1B834C1F37C2}">
  <dimension ref="A1:J35"/>
  <sheetViews>
    <sheetView tabSelected="1" workbookViewId="0">
      <selection activeCell="G19" sqref="G19"/>
    </sheetView>
  </sheetViews>
  <sheetFormatPr defaultRowHeight="15" x14ac:dyDescent="0.25"/>
  <sheetData>
    <row r="1" spans="1:10" x14ac:dyDescent="0.25">
      <c r="A1" t="s">
        <v>13</v>
      </c>
      <c r="B1" t="s">
        <v>19</v>
      </c>
      <c r="C1" t="s">
        <v>8</v>
      </c>
      <c r="D1" t="s">
        <v>20</v>
      </c>
      <c r="E1" t="s">
        <v>21</v>
      </c>
      <c r="F1" t="s">
        <v>22</v>
      </c>
    </row>
    <row r="2" spans="1:10" x14ac:dyDescent="0.25">
      <c r="A2" t="s">
        <v>17</v>
      </c>
      <c r="B2">
        <v>0</v>
      </c>
      <c r="C2" t="s">
        <v>14</v>
      </c>
      <c r="D2">
        <v>5</v>
      </c>
      <c r="E2">
        <v>27.087173349291845</v>
      </c>
      <c r="F2">
        <v>28.188310392978259</v>
      </c>
    </row>
    <row r="3" spans="1:10" x14ac:dyDescent="0.25">
      <c r="A3" t="s">
        <v>17</v>
      </c>
      <c r="B3">
        <v>0.5</v>
      </c>
      <c r="C3" t="s">
        <v>14</v>
      </c>
      <c r="D3">
        <v>5</v>
      </c>
      <c r="E3">
        <v>30.049471374426496</v>
      </c>
      <c r="F3">
        <v>30.827448633552766</v>
      </c>
      <c r="G3" s="1"/>
      <c r="J3" s="1"/>
    </row>
    <row r="4" spans="1:10" x14ac:dyDescent="0.25">
      <c r="A4" t="s">
        <v>17</v>
      </c>
      <c r="B4">
        <v>0.5</v>
      </c>
      <c r="C4" t="s">
        <v>15</v>
      </c>
      <c r="D4">
        <v>5</v>
      </c>
      <c r="E4">
        <v>29.568721324556158</v>
      </c>
      <c r="F4">
        <v>29.488928785158588</v>
      </c>
      <c r="G4" s="1"/>
    </row>
    <row r="5" spans="1:10" x14ac:dyDescent="0.25">
      <c r="A5" t="s">
        <v>17</v>
      </c>
      <c r="B5">
        <v>0.5</v>
      </c>
      <c r="C5" t="s">
        <v>16</v>
      </c>
      <c r="D5">
        <v>5</v>
      </c>
      <c r="E5">
        <v>41.784959106323562</v>
      </c>
      <c r="F5">
        <v>44.599640933572715</v>
      </c>
      <c r="G5" s="1"/>
    </row>
    <row r="6" spans="1:10" x14ac:dyDescent="0.25">
      <c r="A6" t="s">
        <v>17</v>
      </c>
      <c r="B6">
        <v>1</v>
      </c>
      <c r="C6" t="s">
        <v>14</v>
      </c>
      <c r="D6">
        <v>5</v>
      </c>
      <c r="E6">
        <v>29.241571913026135</v>
      </c>
      <c r="F6">
        <v>31.443846000398967</v>
      </c>
      <c r="G6" s="1"/>
    </row>
    <row r="7" spans="1:10" x14ac:dyDescent="0.25">
      <c r="A7" t="s">
        <v>17</v>
      </c>
      <c r="B7">
        <v>1</v>
      </c>
      <c r="C7" t="s">
        <v>15</v>
      </c>
      <c r="D7">
        <v>5</v>
      </c>
      <c r="E7">
        <v>29.37522441651706</v>
      </c>
      <c r="F7">
        <v>29.455016955914626</v>
      </c>
      <c r="G7" s="1"/>
    </row>
    <row r="8" spans="1:10" x14ac:dyDescent="0.25">
      <c r="A8" t="s">
        <v>17</v>
      </c>
      <c r="B8">
        <v>1</v>
      </c>
      <c r="C8" t="s">
        <v>16</v>
      </c>
      <c r="D8">
        <v>5</v>
      </c>
      <c r="E8">
        <v>27.974865350089772</v>
      </c>
      <c r="F8">
        <v>27.974865350089772</v>
      </c>
      <c r="G8" s="1"/>
    </row>
    <row r="9" spans="1:10" x14ac:dyDescent="0.25">
      <c r="A9" t="s">
        <v>17</v>
      </c>
      <c r="B9">
        <v>1.5</v>
      </c>
      <c r="C9" t="s">
        <v>14</v>
      </c>
      <c r="D9">
        <v>5</v>
      </c>
      <c r="E9">
        <v>29.47097546379414</v>
      </c>
      <c r="F9">
        <v>30.358667464592063</v>
      </c>
      <c r="G9" s="1"/>
    </row>
    <row r="10" spans="1:10" x14ac:dyDescent="0.25">
      <c r="A10" t="s">
        <v>17</v>
      </c>
      <c r="B10">
        <v>1.5</v>
      </c>
      <c r="C10" t="s">
        <v>15</v>
      </c>
      <c r="D10" s="1">
        <v>5</v>
      </c>
      <c r="E10">
        <v>29.273488928785163</v>
      </c>
      <c r="F10">
        <v>32.698583682425692</v>
      </c>
      <c r="G10" s="1"/>
    </row>
    <row r="11" spans="1:10" x14ac:dyDescent="0.25">
      <c r="A11" t="s">
        <v>17</v>
      </c>
      <c r="B11">
        <v>1.5</v>
      </c>
      <c r="C11" t="s">
        <v>16</v>
      </c>
      <c r="D11" s="1">
        <v>5</v>
      </c>
      <c r="E11">
        <v>29.658487931378421</v>
      </c>
      <c r="F11">
        <v>29.75822860562538</v>
      </c>
      <c r="G11" s="1"/>
    </row>
    <row r="12" spans="1:10" x14ac:dyDescent="0.25">
      <c r="A12" t="s">
        <v>17</v>
      </c>
      <c r="B12">
        <v>2</v>
      </c>
      <c r="C12" t="s">
        <v>14</v>
      </c>
      <c r="D12" s="1">
        <v>5</v>
      </c>
      <c r="E12">
        <v>30.205066826251748</v>
      </c>
      <c r="F12">
        <v>30.232994215040897</v>
      </c>
      <c r="G12" s="1"/>
    </row>
    <row r="13" spans="1:10" x14ac:dyDescent="0.25">
      <c r="A13" t="s">
        <v>17</v>
      </c>
      <c r="B13">
        <v>2</v>
      </c>
      <c r="C13" t="s">
        <v>15</v>
      </c>
      <c r="D13" s="1">
        <v>5</v>
      </c>
      <c r="E13">
        <v>30.119289846399365</v>
      </c>
      <c r="F13">
        <v>30.229004588071017</v>
      </c>
      <c r="G13" s="1"/>
    </row>
    <row r="14" spans="1:10" x14ac:dyDescent="0.25">
      <c r="A14" t="s">
        <v>17</v>
      </c>
      <c r="B14">
        <v>2</v>
      </c>
      <c r="C14" t="s">
        <v>16</v>
      </c>
      <c r="D14" s="1">
        <v>5</v>
      </c>
      <c r="E14">
        <v>32.245761021344507</v>
      </c>
      <c r="F14">
        <v>32.251745461799324</v>
      </c>
      <c r="G14" s="1"/>
    </row>
    <row r="15" spans="1:10" x14ac:dyDescent="0.25">
      <c r="A15" t="s">
        <v>17</v>
      </c>
      <c r="B15">
        <v>2.5</v>
      </c>
      <c r="C15" t="s">
        <v>14</v>
      </c>
      <c r="D15" s="1">
        <v>5</v>
      </c>
      <c r="E15">
        <v>29.377219230001998</v>
      </c>
      <c r="F15">
        <v>29.431079194095354</v>
      </c>
      <c r="G15" s="1"/>
    </row>
    <row r="16" spans="1:10" x14ac:dyDescent="0.25">
      <c r="A16" t="s">
        <v>17</v>
      </c>
      <c r="B16">
        <v>2.5</v>
      </c>
      <c r="C16" t="s">
        <v>15</v>
      </c>
      <c r="D16" s="1">
        <v>5</v>
      </c>
      <c r="E16">
        <v>28.940355076800323</v>
      </c>
      <c r="F16">
        <v>28.930381009375626</v>
      </c>
      <c r="G16" s="1"/>
    </row>
    <row r="17" spans="1:8" x14ac:dyDescent="0.25">
      <c r="A17" t="s">
        <v>17</v>
      </c>
      <c r="B17">
        <v>2.5</v>
      </c>
      <c r="C17" t="s">
        <v>16</v>
      </c>
      <c r="D17" s="1">
        <v>5</v>
      </c>
      <c r="E17">
        <v>32.201875124675844</v>
      </c>
      <c r="F17">
        <v>32.153999601037306</v>
      </c>
      <c r="G17" s="1"/>
    </row>
    <row r="18" spans="1:8" x14ac:dyDescent="0.25">
      <c r="A18" t="s">
        <v>17</v>
      </c>
      <c r="B18">
        <v>3</v>
      </c>
      <c r="C18" t="s">
        <v>14</v>
      </c>
      <c r="D18" s="1">
        <v>5</v>
      </c>
      <c r="E18">
        <v>26.787951326550971</v>
      </c>
      <c r="F18">
        <v>26.756034310791943</v>
      </c>
      <c r="G18" s="1"/>
    </row>
    <row r="19" spans="1:8" s="1" customFormat="1" x14ac:dyDescent="0.25">
      <c r="A19" s="1" t="s">
        <v>17</v>
      </c>
      <c r="B19" s="1">
        <v>3</v>
      </c>
      <c r="C19" s="1" t="s">
        <v>15</v>
      </c>
    </row>
    <row r="20" spans="1:8" x14ac:dyDescent="0.25">
      <c r="A20" t="s">
        <v>17</v>
      </c>
      <c r="B20">
        <v>3</v>
      </c>
      <c r="C20" t="s">
        <v>16</v>
      </c>
      <c r="D20" s="1">
        <v>5</v>
      </c>
      <c r="E20">
        <v>31.687213245561544</v>
      </c>
      <c r="F20">
        <v>31.759026531019355</v>
      </c>
      <c r="G20" s="1"/>
    </row>
    <row r="21" spans="1:8" x14ac:dyDescent="0.25">
      <c r="A21" t="s">
        <v>17</v>
      </c>
      <c r="B21">
        <v>3.2</v>
      </c>
      <c r="C21" t="s">
        <v>14</v>
      </c>
      <c r="D21" s="1">
        <v>5</v>
      </c>
      <c r="E21">
        <v>26.145621384400563</v>
      </c>
      <c r="F21">
        <v>26.321164971075209</v>
      </c>
      <c r="G21" s="1"/>
    </row>
    <row r="22" spans="1:8" x14ac:dyDescent="0.25">
      <c r="A22" t="s">
        <v>17</v>
      </c>
      <c r="B22">
        <v>3.2</v>
      </c>
      <c r="C22" t="s">
        <v>16</v>
      </c>
      <c r="D22" s="1">
        <v>5</v>
      </c>
      <c r="E22">
        <v>29.522840614402558</v>
      </c>
      <c r="F22">
        <v>29.532814681827251</v>
      </c>
      <c r="G22" s="1"/>
    </row>
    <row r="23" spans="1:8" ht="14.25" customHeight="1" x14ac:dyDescent="0.25">
      <c r="A23" t="s">
        <v>18</v>
      </c>
      <c r="B23">
        <v>0</v>
      </c>
      <c r="C23" t="s">
        <v>14</v>
      </c>
      <c r="D23" s="1">
        <v>5</v>
      </c>
      <c r="E23">
        <v>38.539397566327551</v>
      </c>
      <c r="F23">
        <v>38.539397566327551</v>
      </c>
      <c r="G23" s="1"/>
    </row>
    <row r="24" spans="1:8" x14ac:dyDescent="0.25">
      <c r="A24" t="s">
        <v>18</v>
      </c>
      <c r="B24">
        <v>0.5</v>
      </c>
      <c r="C24" t="s">
        <v>14</v>
      </c>
      <c r="D24" s="1">
        <v>5</v>
      </c>
      <c r="E24">
        <v>39.309395571514067</v>
      </c>
      <c r="F24">
        <v>39.31936963893876</v>
      </c>
      <c r="G24" s="1"/>
    </row>
    <row r="25" spans="1:8" x14ac:dyDescent="0.25">
      <c r="A25" t="s">
        <v>18</v>
      </c>
      <c r="B25">
        <v>0.5</v>
      </c>
      <c r="C25" t="s">
        <v>16</v>
      </c>
      <c r="D25" s="1">
        <v>5</v>
      </c>
      <c r="E25">
        <v>33.841611809295834</v>
      </c>
      <c r="F25">
        <v>33.835627368841017</v>
      </c>
      <c r="G25" s="1"/>
    </row>
    <row r="26" spans="1:8" x14ac:dyDescent="0.25">
      <c r="A26" t="s">
        <v>18</v>
      </c>
      <c r="B26">
        <v>1</v>
      </c>
      <c r="C26" t="s">
        <v>14</v>
      </c>
      <c r="D26" s="1">
        <v>5</v>
      </c>
      <c r="E26">
        <v>35.557151406343507</v>
      </c>
      <c r="F26">
        <v>35.59505286255736</v>
      </c>
      <c r="G26" s="1"/>
    </row>
    <row r="27" spans="1:8" x14ac:dyDescent="0.25">
      <c r="A27" t="s">
        <v>18</v>
      </c>
      <c r="B27">
        <v>1</v>
      </c>
      <c r="C27" t="s">
        <v>16</v>
      </c>
      <c r="D27" s="1">
        <v>5</v>
      </c>
      <c r="E27">
        <v>40.56014362657092</v>
      </c>
      <c r="F27">
        <v>40.643925792938361</v>
      </c>
      <c r="G27" s="1"/>
    </row>
    <row r="28" spans="1:8" x14ac:dyDescent="0.25">
      <c r="A28" t="s">
        <v>18</v>
      </c>
      <c r="B28">
        <v>1.5</v>
      </c>
      <c r="C28" t="s">
        <v>14</v>
      </c>
      <c r="D28" s="1">
        <v>5</v>
      </c>
      <c r="E28">
        <v>41.784959106323562</v>
      </c>
      <c r="F28">
        <v>41.786953919808504</v>
      </c>
      <c r="G28" s="1"/>
      <c r="H28" s="1"/>
    </row>
    <row r="29" spans="1:8" x14ac:dyDescent="0.25">
      <c r="A29" t="s">
        <v>18</v>
      </c>
      <c r="B29">
        <v>1.5</v>
      </c>
      <c r="C29" t="s">
        <v>16</v>
      </c>
      <c r="D29" s="1">
        <v>5</v>
      </c>
      <c r="E29">
        <v>37.787352882505495</v>
      </c>
      <c r="F29">
        <v>37.745461799321767</v>
      </c>
      <c r="G29" s="1"/>
    </row>
    <row r="30" spans="1:8" x14ac:dyDescent="0.25">
      <c r="A30" t="s">
        <v>18</v>
      </c>
      <c r="B30">
        <v>2</v>
      </c>
      <c r="C30" t="s">
        <v>14</v>
      </c>
      <c r="D30" s="1">
        <v>5</v>
      </c>
      <c r="E30">
        <v>39.08797127468582</v>
      </c>
      <c r="F30" s="1">
        <v>48.353879912228216</v>
      </c>
      <c r="G30" s="1"/>
    </row>
    <row r="31" spans="1:8" x14ac:dyDescent="0.25">
      <c r="A31" t="s">
        <v>18</v>
      </c>
      <c r="B31">
        <v>2</v>
      </c>
      <c r="C31" t="s">
        <v>16</v>
      </c>
      <c r="D31" s="1">
        <v>5</v>
      </c>
      <c r="E31">
        <v>40.43447037701975</v>
      </c>
      <c r="F31">
        <v>40.452423698384202</v>
      </c>
      <c r="G31" s="1"/>
    </row>
    <row r="32" spans="1:8" x14ac:dyDescent="0.25">
      <c r="A32" t="s">
        <v>18</v>
      </c>
      <c r="B32">
        <v>2.5</v>
      </c>
      <c r="C32" t="s">
        <v>14</v>
      </c>
      <c r="D32" s="1">
        <v>5</v>
      </c>
      <c r="E32">
        <v>43.947336923997611</v>
      </c>
      <c r="F32">
        <v>43.963295431877128</v>
      </c>
      <c r="G32" s="1"/>
    </row>
    <row r="33" spans="1:7" x14ac:dyDescent="0.25">
      <c r="A33" t="s">
        <v>18</v>
      </c>
      <c r="B33">
        <v>2.5</v>
      </c>
      <c r="C33" t="s">
        <v>16</v>
      </c>
      <c r="D33" s="1">
        <v>5</v>
      </c>
      <c r="E33">
        <v>43.937362856572911</v>
      </c>
      <c r="F33">
        <v>43.951326550967494</v>
      </c>
      <c r="G33" s="1"/>
    </row>
    <row r="34" spans="1:7" x14ac:dyDescent="0.25">
      <c r="A34" t="s">
        <v>18</v>
      </c>
      <c r="B34" s="1">
        <v>3.2</v>
      </c>
      <c r="C34" t="s">
        <v>14</v>
      </c>
      <c r="D34" s="1">
        <v>5</v>
      </c>
      <c r="E34">
        <v>44.001196888090966</v>
      </c>
      <c r="F34">
        <v>43.979253939756639</v>
      </c>
      <c r="G34" s="1"/>
    </row>
    <row r="35" spans="1:7" x14ac:dyDescent="0.25">
      <c r="A35" t="s">
        <v>18</v>
      </c>
      <c r="B35" s="1">
        <v>3.2</v>
      </c>
      <c r="C35" t="s">
        <v>16</v>
      </c>
      <c r="D35" s="1">
        <v>5</v>
      </c>
      <c r="E35">
        <v>36.037901456213845</v>
      </c>
      <c r="F35">
        <v>36.047875523638545</v>
      </c>
      <c r="G35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E6A-338A-45F2-A659-0658D08F6933}">
  <dimension ref="A1:G35"/>
  <sheetViews>
    <sheetView workbookViewId="0">
      <selection activeCell="G19" sqref="G19"/>
    </sheetView>
  </sheetViews>
  <sheetFormatPr defaultRowHeight="15" x14ac:dyDescent="0.25"/>
  <cols>
    <col min="1" max="3" width="9.140625" style="1"/>
  </cols>
  <sheetData>
    <row r="1" spans="1:7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7" x14ac:dyDescent="0.25">
      <c r="A2" s="1" t="s">
        <v>17</v>
      </c>
      <c r="B2" s="1">
        <v>0</v>
      </c>
      <c r="C2" s="1" t="s">
        <v>14</v>
      </c>
      <c r="D2">
        <v>5</v>
      </c>
      <c r="E2" s="1">
        <v>21.012578616352201</v>
      </c>
      <c r="F2" s="1">
        <v>21.772764561115668</v>
      </c>
    </row>
    <row r="3" spans="1:7" x14ac:dyDescent="0.25">
      <c r="A3" s="1" t="s">
        <v>17</v>
      </c>
      <c r="B3" s="1">
        <v>0.5</v>
      </c>
      <c r="C3" s="1" t="s">
        <v>14</v>
      </c>
      <c r="D3">
        <v>5</v>
      </c>
      <c r="E3" s="1">
        <v>24.594749794913859</v>
      </c>
      <c r="F3" s="1">
        <v>24.991249658189769</v>
      </c>
      <c r="G3" s="1"/>
    </row>
    <row r="4" spans="1:7" x14ac:dyDescent="0.25">
      <c r="A4" s="1" t="s">
        <v>17</v>
      </c>
      <c r="B4" s="1">
        <v>0.5</v>
      </c>
      <c r="C4" s="1" t="s">
        <v>15</v>
      </c>
      <c r="D4">
        <v>5</v>
      </c>
      <c r="E4" s="1">
        <v>25.663932184850967</v>
      </c>
      <c r="F4" s="1">
        <v>25.647525293956789</v>
      </c>
      <c r="G4" s="1"/>
    </row>
    <row r="5" spans="1:7" x14ac:dyDescent="0.25">
      <c r="A5" s="1" t="s">
        <v>17</v>
      </c>
      <c r="B5" s="1">
        <v>0.5</v>
      </c>
      <c r="C5" s="1" t="s">
        <v>16</v>
      </c>
      <c r="D5">
        <v>1</v>
      </c>
      <c r="E5" s="1">
        <v>34.075198249931631</v>
      </c>
      <c r="F5" s="1">
        <v>34.129887886245555</v>
      </c>
      <c r="G5" s="1"/>
    </row>
    <row r="6" spans="1:7" x14ac:dyDescent="0.25">
      <c r="A6" s="1" t="s">
        <v>17</v>
      </c>
      <c r="B6" s="1">
        <v>1</v>
      </c>
      <c r="C6" s="1" t="s">
        <v>14</v>
      </c>
      <c r="D6">
        <v>5</v>
      </c>
      <c r="E6" s="1">
        <v>27.296417828821436</v>
      </c>
      <c r="F6" s="1">
        <v>29.169537872573144</v>
      </c>
      <c r="G6" s="1"/>
    </row>
    <row r="7" spans="1:7" x14ac:dyDescent="0.25">
      <c r="A7" s="1" t="s">
        <v>17</v>
      </c>
      <c r="B7" s="1">
        <v>1</v>
      </c>
      <c r="C7" s="1" t="s">
        <v>15</v>
      </c>
      <c r="D7">
        <v>5</v>
      </c>
      <c r="E7" s="1">
        <v>29.196882690730103</v>
      </c>
      <c r="F7" s="1">
        <v>29.300792999726546</v>
      </c>
      <c r="G7" s="1"/>
    </row>
    <row r="8" spans="1:7" x14ac:dyDescent="0.25">
      <c r="A8" s="1" t="s">
        <v>17</v>
      </c>
      <c r="B8" s="1">
        <v>1</v>
      </c>
      <c r="C8" s="1" t="s">
        <v>16</v>
      </c>
      <c r="D8">
        <v>1</v>
      </c>
      <c r="E8" s="1">
        <v>36.522559474979488</v>
      </c>
      <c r="F8" s="1">
        <v>36.694831829368333</v>
      </c>
      <c r="G8" s="1"/>
    </row>
    <row r="9" spans="1:7" x14ac:dyDescent="0.25">
      <c r="A9" s="1" t="s">
        <v>17</v>
      </c>
      <c r="B9" s="1">
        <v>1.5</v>
      </c>
      <c r="C9" s="1" t="s">
        <v>14</v>
      </c>
      <c r="D9">
        <v>5</v>
      </c>
      <c r="E9" s="1">
        <v>32.75170905113481</v>
      </c>
      <c r="F9" s="1">
        <v>33.667760459392937</v>
      </c>
      <c r="G9" s="1"/>
    </row>
    <row r="10" spans="1:7" x14ac:dyDescent="0.25">
      <c r="A10" s="1" t="s">
        <v>17</v>
      </c>
      <c r="B10" s="1">
        <v>1.5</v>
      </c>
      <c r="C10" s="1" t="s">
        <v>15</v>
      </c>
      <c r="D10">
        <v>5</v>
      </c>
      <c r="E10" s="1">
        <v>34.898277276456106</v>
      </c>
      <c r="F10" s="1">
        <v>38.423024336888155</v>
      </c>
      <c r="G10" s="1"/>
    </row>
    <row r="11" spans="1:7" x14ac:dyDescent="0.25">
      <c r="A11" s="1" t="s">
        <v>17</v>
      </c>
      <c r="B11" s="1">
        <v>1.5</v>
      </c>
      <c r="C11" s="1" t="s">
        <v>16</v>
      </c>
      <c r="D11">
        <v>1</v>
      </c>
      <c r="E11" s="1">
        <v>41.953240360951597</v>
      </c>
      <c r="F11" s="1">
        <v>41.912223133716154</v>
      </c>
      <c r="G11" s="1"/>
    </row>
    <row r="12" spans="1:7" x14ac:dyDescent="0.25">
      <c r="A12" s="1" t="s">
        <v>17</v>
      </c>
      <c r="B12" s="1">
        <v>2</v>
      </c>
      <c r="C12" s="1" t="s">
        <v>14</v>
      </c>
      <c r="D12">
        <v>5</v>
      </c>
      <c r="E12" s="1">
        <v>43.077112387202618</v>
      </c>
      <c r="F12" s="1">
        <v>43.131802023516535</v>
      </c>
      <c r="G12" s="1"/>
    </row>
    <row r="13" spans="1:7" x14ac:dyDescent="0.25">
      <c r="A13" s="1" t="s">
        <v>17</v>
      </c>
      <c r="B13" s="1">
        <v>2</v>
      </c>
      <c r="C13" s="1" t="s">
        <v>15</v>
      </c>
      <c r="D13">
        <v>5</v>
      </c>
      <c r="E13" s="1">
        <v>46.878042111019958</v>
      </c>
      <c r="F13" s="1">
        <v>47.217117856166261</v>
      </c>
      <c r="G13" s="1"/>
    </row>
    <row r="14" spans="1:7" x14ac:dyDescent="0.25">
      <c r="A14" s="1" t="s">
        <v>17</v>
      </c>
      <c r="B14" s="1">
        <v>2</v>
      </c>
      <c r="C14" s="1" t="s">
        <v>16</v>
      </c>
      <c r="D14">
        <v>1</v>
      </c>
      <c r="E14" s="1">
        <v>44.304894722450094</v>
      </c>
      <c r="F14" s="1">
        <v>44.220125786163528</v>
      </c>
      <c r="G14" s="1"/>
    </row>
    <row r="15" spans="1:7" x14ac:dyDescent="0.25">
      <c r="A15" s="1" t="s">
        <v>17</v>
      </c>
      <c r="B15" s="1">
        <v>2.5</v>
      </c>
      <c r="C15" s="1" t="s">
        <v>14</v>
      </c>
      <c r="D15">
        <v>5</v>
      </c>
      <c r="E15" s="1">
        <v>63.727919059338255</v>
      </c>
      <c r="F15" s="1">
        <v>63.793546622914953</v>
      </c>
      <c r="G15" s="1"/>
    </row>
    <row r="16" spans="1:7" x14ac:dyDescent="0.25">
      <c r="A16" s="1" t="s">
        <v>17</v>
      </c>
      <c r="B16" s="1">
        <v>2.5</v>
      </c>
      <c r="C16" s="1" t="s">
        <v>15</v>
      </c>
      <c r="D16">
        <v>5</v>
      </c>
      <c r="E16" s="1">
        <v>70.271534044298605</v>
      </c>
      <c r="F16" s="1">
        <v>70.296144380639859</v>
      </c>
      <c r="G16" s="1"/>
    </row>
    <row r="17" spans="1:7" x14ac:dyDescent="0.25">
      <c r="A17" s="1" t="s">
        <v>17</v>
      </c>
      <c r="B17" s="1">
        <v>2.5</v>
      </c>
      <c r="C17" s="1" t="s">
        <v>16</v>
      </c>
      <c r="D17">
        <v>1</v>
      </c>
      <c r="E17" s="1">
        <v>62.847415914684163</v>
      </c>
      <c r="F17" s="1">
        <v>62.120043751709048</v>
      </c>
      <c r="G17" s="1"/>
    </row>
    <row r="18" spans="1:7" x14ac:dyDescent="0.25">
      <c r="A18" s="1" t="s">
        <v>17</v>
      </c>
      <c r="B18" s="1">
        <v>3</v>
      </c>
      <c r="C18" s="1" t="s">
        <v>14</v>
      </c>
      <c r="D18">
        <v>5</v>
      </c>
      <c r="E18" s="1">
        <v>94.761553185671303</v>
      </c>
      <c r="F18" s="1">
        <v>95.024063439978107</v>
      </c>
      <c r="G18" s="1"/>
    </row>
    <row r="19" spans="1:7" x14ac:dyDescent="0.25">
      <c r="A19" s="1" t="s">
        <v>17</v>
      </c>
      <c r="B19" s="1">
        <v>3</v>
      </c>
      <c r="C19" s="1" t="s">
        <v>15</v>
      </c>
      <c r="D19" s="1"/>
      <c r="E19" s="1"/>
      <c r="F19" s="1"/>
      <c r="G19" s="1"/>
    </row>
    <row r="20" spans="1:7" x14ac:dyDescent="0.25">
      <c r="A20" s="1" t="s">
        <v>17</v>
      </c>
      <c r="B20" s="1">
        <v>3</v>
      </c>
      <c r="C20" s="1" t="s">
        <v>16</v>
      </c>
      <c r="D20">
        <v>1</v>
      </c>
      <c r="E20" s="1">
        <v>89.926989335520915</v>
      </c>
      <c r="F20" s="1">
        <v>89.924254853705222</v>
      </c>
      <c r="G20" s="1"/>
    </row>
    <row r="21" spans="1:7" x14ac:dyDescent="0.25">
      <c r="A21" s="1" t="s">
        <v>17</v>
      </c>
      <c r="B21" s="1">
        <v>3.2</v>
      </c>
      <c r="C21" s="1" t="s">
        <v>14</v>
      </c>
      <c r="D21">
        <v>5</v>
      </c>
      <c r="E21" s="1">
        <v>98.190593382553985</v>
      </c>
      <c r="F21" s="1">
        <v>99.41564123598576</v>
      </c>
      <c r="G21" s="1"/>
    </row>
    <row r="22" spans="1:7" x14ac:dyDescent="0.25">
      <c r="A22" s="1" t="s">
        <v>17</v>
      </c>
      <c r="B22" s="1">
        <v>3.2</v>
      </c>
      <c r="C22" s="1" t="s">
        <v>16</v>
      </c>
      <c r="D22">
        <v>1</v>
      </c>
      <c r="E22" s="1">
        <v>40.944216570959803</v>
      </c>
      <c r="F22" s="1">
        <v>42.390757451462946</v>
      </c>
      <c r="G22" s="1"/>
    </row>
    <row r="23" spans="1:7" x14ac:dyDescent="0.25">
      <c r="A23" s="1" t="s">
        <v>18</v>
      </c>
      <c r="B23" s="1">
        <v>0</v>
      </c>
      <c r="C23" s="1" t="s">
        <v>14</v>
      </c>
      <c r="D23">
        <v>5</v>
      </c>
      <c r="E23" s="1">
        <v>10.26879956248291</v>
      </c>
      <c r="F23" s="1">
        <v>10.290675417008476</v>
      </c>
      <c r="G23" s="1"/>
    </row>
    <row r="24" spans="1:7" x14ac:dyDescent="0.25">
      <c r="A24" s="1" t="s">
        <v>18</v>
      </c>
      <c r="B24" s="1">
        <v>0.5</v>
      </c>
      <c r="C24" s="1" t="s">
        <v>14</v>
      </c>
      <c r="D24">
        <v>5</v>
      </c>
      <c r="E24" s="1">
        <v>11.761826633852886</v>
      </c>
      <c r="F24" s="1">
        <v>11.780968006562755</v>
      </c>
      <c r="G24" s="1"/>
    </row>
    <row r="25" spans="1:7" x14ac:dyDescent="0.25">
      <c r="A25" s="1" t="s">
        <v>18</v>
      </c>
      <c r="B25" s="1">
        <v>0.5</v>
      </c>
      <c r="C25" s="1" t="s">
        <v>16</v>
      </c>
      <c r="D25">
        <v>1</v>
      </c>
      <c r="E25" s="1">
        <v>14.206453377085042</v>
      </c>
      <c r="F25" s="1">
        <v>14.255674049767569</v>
      </c>
      <c r="G25" s="1"/>
    </row>
    <row r="26" spans="1:7" x14ac:dyDescent="0.25">
      <c r="A26" s="1" t="s">
        <v>18</v>
      </c>
      <c r="B26" s="1">
        <v>1</v>
      </c>
      <c r="C26" s="1" t="s">
        <v>14</v>
      </c>
      <c r="D26">
        <v>5</v>
      </c>
      <c r="E26" s="1">
        <v>4.1298878862455561</v>
      </c>
      <c r="F26" s="1">
        <v>4.1408258135083402</v>
      </c>
      <c r="G26" s="1"/>
    </row>
    <row r="27" spans="1:7" x14ac:dyDescent="0.25">
      <c r="A27" s="1" t="s">
        <v>18</v>
      </c>
      <c r="B27" s="1">
        <v>1</v>
      </c>
      <c r="C27" s="1" t="s">
        <v>16</v>
      </c>
      <c r="D27">
        <v>1</v>
      </c>
      <c r="E27" s="1">
        <v>53.979491386382279</v>
      </c>
      <c r="F27" s="1">
        <v>53.957615531856717</v>
      </c>
      <c r="G27" s="1"/>
    </row>
    <row r="28" spans="1:7" x14ac:dyDescent="0.25">
      <c r="A28" s="1" t="s">
        <v>18</v>
      </c>
      <c r="B28" s="1">
        <v>1.5</v>
      </c>
      <c r="C28" s="1" t="s">
        <v>14</v>
      </c>
      <c r="D28">
        <v>5</v>
      </c>
      <c r="E28" s="1">
        <v>17.263604047033088</v>
      </c>
      <c r="F28" s="1">
        <v>17.241728192507519</v>
      </c>
      <c r="G28" s="1"/>
    </row>
    <row r="29" spans="1:7" x14ac:dyDescent="0.25">
      <c r="A29" s="1" t="s">
        <v>18</v>
      </c>
      <c r="B29" s="1">
        <v>1.5</v>
      </c>
      <c r="C29" s="1" t="s">
        <v>16</v>
      </c>
      <c r="D29">
        <v>1</v>
      </c>
      <c r="E29" s="1">
        <v>20.514902925895541</v>
      </c>
      <c r="F29" s="1">
        <v>20.55592015313098</v>
      </c>
      <c r="G29" s="1"/>
    </row>
    <row r="30" spans="1:7" x14ac:dyDescent="0.25">
      <c r="A30" s="1" t="s">
        <v>18</v>
      </c>
      <c r="B30" s="1">
        <v>2</v>
      </c>
      <c r="C30" s="1" t="s">
        <v>14</v>
      </c>
      <c r="D30">
        <v>10</v>
      </c>
      <c r="E30" s="1">
        <v>13.036095159967187</v>
      </c>
      <c r="F30" s="1">
        <v>13.07437790538693</v>
      </c>
      <c r="G30" s="1"/>
    </row>
    <row r="31" spans="1:7" x14ac:dyDescent="0.25">
      <c r="A31" s="1" t="s">
        <v>18</v>
      </c>
      <c r="B31" s="1">
        <v>2</v>
      </c>
      <c r="C31" s="1" t="s">
        <v>16</v>
      </c>
      <c r="D31">
        <v>1</v>
      </c>
      <c r="E31" s="1">
        <v>28.562482909488647</v>
      </c>
      <c r="F31" s="1">
        <v>28.546076018594473</v>
      </c>
      <c r="G31" s="1"/>
    </row>
    <row r="32" spans="1:7" x14ac:dyDescent="0.25">
      <c r="A32" s="1" t="s">
        <v>18</v>
      </c>
      <c r="B32" s="1">
        <v>2.5</v>
      </c>
      <c r="C32" s="1" t="s">
        <v>14</v>
      </c>
      <c r="D32">
        <v>5</v>
      </c>
      <c r="E32" s="1">
        <v>40.036368608148749</v>
      </c>
      <c r="F32" s="1">
        <v>40.170358217117851</v>
      </c>
      <c r="G32" s="1"/>
    </row>
    <row r="33" spans="1:7" x14ac:dyDescent="0.25">
      <c r="A33" s="1" t="s">
        <v>18</v>
      </c>
      <c r="B33" s="1">
        <v>2.5</v>
      </c>
      <c r="C33" s="1" t="s">
        <v>16</v>
      </c>
      <c r="D33">
        <v>1</v>
      </c>
      <c r="E33" s="1">
        <v>37.154224774405243</v>
      </c>
      <c r="F33" s="1">
        <v>36.981952420016405</v>
      </c>
      <c r="G33" s="1"/>
    </row>
    <row r="34" spans="1:7" x14ac:dyDescent="0.25">
      <c r="A34" s="1" t="s">
        <v>18</v>
      </c>
      <c r="B34" s="1">
        <v>3.2</v>
      </c>
      <c r="C34" s="1" t="s">
        <v>14</v>
      </c>
      <c r="D34">
        <v>5</v>
      </c>
      <c r="E34" s="1">
        <v>45.633852884878316</v>
      </c>
      <c r="F34" s="1">
        <v>45.625649439431228</v>
      </c>
      <c r="G34" s="1"/>
    </row>
    <row r="35" spans="1:7" x14ac:dyDescent="0.25">
      <c r="A35" s="1" t="s">
        <v>18</v>
      </c>
      <c r="B35" s="1">
        <v>3.2</v>
      </c>
      <c r="C35" s="1" t="s">
        <v>16</v>
      </c>
      <c r="D35">
        <v>1</v>
      </c>
      <c r="E35" s="1">
        <v>22.631391851244185</v>
      </c>
      <c r="F35" s="1">
        <v>22.694284933005189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C4B6-BC16-44C3-BBAE-0A09183A092F}">
  <dimension ref="A1:F35"/>
  <sheetViews>
    <sheetView workbookViewId="0">
      <selection activeCell="E21" sqref="E21"/>
    </sheetView>
  </sheetViews>
  <sheetFormatPr defaultRowHeight="15" x14ac:dyDescent="0.25"/>
  <cols>
    <col min="2" max="2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85.38097405553026</v>
      </c>
      <c r="F2" s="1">
        <v>83.655894401456536</v>
      </c>
    </row>
    <row r="3" spans="1:6" x14ac:dyDescent="0.25">
      <c r="A3" s="1" t="s">
        <v>17</v>
      </c>
      <c r="B3" s="1">
        <v>0.5</v>
      </c>
      <c r="C3" s="1" t="s">
        <v>14</v>
      </c>
      <c r="D3">
        <v>10</v>
      </c>
      <c r="E3" s="1">
        <v>58.662721893491117</v>
      </c>
      <c r="F3" s="1">
        <v>57.861629494765587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113.45562130177514</v>
      </c>
      <c r="F4" s="1">
        <v>113.55575785161584</v>
      </c>
    </row>
    <row r="5" spans="1:6" x14ac:dyDescent="0.25">
      <c r="A5" s="1" t="s">
        <v>17</v>
      </c>
      <c r="B5" s="1">
        <v>0.5</v>
      </c>
      <c r="C5" s="1" t="s">
        <v>16</v>
      </c>
      <c r="D5">
        <v>5</v>
      </c>
      <c r="E5" s="1">
        <v>60.697314519799725</v>
      </c>
      <c r="F5" s="1">
        <v>60.155666818388703</v>
      </c>
    </row>
    <row r="6" spans="1:6" x14ac:dyDescent="0.25">
      <c r="A6" s="1" t="s">
        <v>17</v>
      </c>
      <c r="B6" s="1">
        <v>1</v>
      </c>
      <c r="C6" s="1" t="s">
        <v>14</v>
      </c>
      <c r="D6">
        <v>10</v>
      </c>
      <c r="E6" s="1">
        <v>61.047792444242148</v>
      </c>
      <c r="F6" s="1">
        <v>60.624487938097403</v>
      </c>
    </row>
    <row r="7" spans="1:6" x14ac:dyDescent="0.25">
      <c r="A7" s="1" t="s">
        <v>17</v>
      </c>
      <c r="B7" s="1">
        <v>1</v>
      </c>
      <c r="C7" s="1" t="s">
        <v>15</v>
      </c>
      <c r="D7">
        <v>10</v>
      </c>
      <c r="E7" s="1">
        <v>63.514792899408285</v>
      </c>
      <c r="F7" s="1">
        <v>63.091488393263539</v>
      </c>
    </row>
    <row r="8" spans="1:6" x14ac:dyDescent="0.25">
      <c r="A8" s="1" t="s">
        <v>17</v>
      </c>
      <c r="B8" s="1">
        <v>1</v>
      </c>
      <c r="C8" s="1" t="s">
        <v>16</v>
      </c>
      <c r="D8">
        <v>5</v>
      </c>
      <c r="E8" s="1">
        <v>58.239417387346379</v>
      </c>
      <c r="F8" s="1">
        <v>57.520254893035954</v>
      </c>
    </row>
    <row r="9" spans="1:6" x14ac:dyDescent="0.25">
      <c r="A9" s="1" t="s">
        <v>17</v>
      </c>
      <c r="B9" s="1">
        <v>1.5</v>
      </c>
      <c r="C9" s="1" t="s">
        <v>14</v>
      </c>
      <c r="D9">
        <v>10</v>
      </c>
      <c r="E9" s="1">
        <v>70.897587619481115</v>
      </c>
      <c r="F9" s="1">
        <v>68.976786527082382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10</v>
      </c>
      <c r="E10" s="1">
        <v>72.640873918980418</v>
      </c>
      <c r="F10" s="1">
        <v>72.558944014565313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5</v>
      </c>
      <c r="E11" s="1">
        <v>64.821119708693672</v>
      </c>
      <c r="F11" s="1">
        <v>63.687756030951299</v>
      </c>
    </row>
    <row r="12" spans="1:6" x14ac:dyDescent="0.25">
      <c r="A12" s="1" t="s">
        <v>17</v>
      </c>
      <c r="B12" s="1">
        <v>2</v>
      </c>
      <c r="C12" s="1" t="s">
        <v>14</v>
      </c>
      <c r="D12">
        <v>10</v>
      </c>
      <c r="E12" s="1">
        <v>84.293126991351826</v>
      </c>
      <c r="F12" s="1">
        <v>83.036868456986795</v>
      </c>
    </row>
    <row r="13" spans="1:6" x14ac:dyDescent="0.25">
      <c r="A13" s="1" t="s">
        <v>17</v>
      </c>
      <c r="B13" s="1">
        <v>2</v>
      </c>
      <c r="C13" s="1" t="s">
        <v>15</v>
      </c>
      <c r="D13">
        <v>10</v>
      </c>
      <c r="E13" s="1">
        <v>86.559854346836588</v>
      </c>
      <c r="F13" s="1">
        <v>86.345926263086014</v>
      </c>
    </row>
    <row r="14" spans="1:6" x14ac:dyDescent="0.25">
      <c r="A14" s="1" t="s">
        <v>17</v>
      </c>
      <c r="B14" s="1">
        <v>2</v>
      </c>
      <c r="C14" s="1" t="s">
        <v>16</v>
      </c>
      <c r="D14">
        <v>5</v>
      </c>
      <c r="E14" s="1">
        <v>79.709604005461998</v>
      </c>
      <c r="F14" s="1">
        <v>79.099681383705047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10</v>
      </c>
      <c r="E15" s="1">
        <v>107.91624943104232</v>
      </c>
      <c r="F15" s="1">
        <v>108.84478834774693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10</v>
      </c>
      <c r="E16" s="1">
        <v>115.72234865725989</v>
      </c>
      <c r="F16" s="1">
        <v>115.20345926263084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5</v>
      </c>
      <c r="E17" s="1">
        <v>101.65316340464268</v>
      </c>
      <c r="F17" s="1">
        <v>101.90350477924443</v>
      </c>
    </row>
    <row r="18" spans="1:6" x14ac:dyDescent="0.25">
      <c r="A18" s="1" t="s">
        <v>17</v>
      </c>
      <c r="B18" s="1">
        <v>3</v>
      </c>
      <c r="C18" s="1" t="s">
        <v>14</v>
      </c>
      <c r="D18">
        <v>10</v>
      </c>
      <c r="E18" s="1">
        <v>143.91533909877103</v>
      </c>
      <c r="F18" s="1">
        <v>142.89121529358215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5</v>
      </c>
      <c r="E20" s="1">
        <v>132.16294947655894</v>
      </c>
      <c r="F20" s="1">
        <v>128.76285844333182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10</v>
      </c>
      <c r="E21" s="1">
        <v>148.72189349112426</v>
      </c>
      <c r="F21" s="1">
        <v>147.45653163404643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5</v>
      </c>
      <c r="E22" s="1">
        <v>64.862084660901232</v>
      </c>
      <c r="F22" s="1">
        <v>62.822940373236229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>
        <v>65.813381884387795</v>
      </c>
      <c r="F23" s="1">
        <v>65.654073736913972</v>
      </c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>
        <v>70.283113336367776</v>
      </c>
      <c r="F24" s="1">
        <v>71.757851615839783</v>
      </c>
    </row>
    <row r="25" spans="1:6" x14ac:dyDescent="0.25">
      <c r="A25" s="1" t="s">
        <v>18</v>
      </c>
      <c r="B25" s="1">
        <v>0.5</v>
      </c>
      <c r="C25" s="1" t="s">
        <v>16</v>
      </c>
      <c r="D25">
        <v>5</v>
      </c>
      <c r="E25" s="1">
        <v>42.727355484751932</v>
      </c>
      <c r="F25" s="1">
        <v>42.290395994538002</v>
      </c>
    </row>
    <row r="26" spans="1:6" x14ac:dyDescent="0.25">
      <c r="A26" s="1" t="s">
        <v>18</v>
      </c>
      <c r="B26" s="1">
        <v>1</v>
      </c>
      <c r="C26" s="1" t="s">
        <v>14</v>
      </c>
      <c r="D26">
        <v>10</v>
      </c>
      <c r="E26" s="1">
        <v>23.496586253982702</v>
      </c>
      <c r="F26" s="1">
        <v>22.97769685935366</v>
      </c>
    </row>
    <row r="27" spans="1:6" x14ac:dyDescent="0.25">
      <c r="A27" s="1" t="s">
        <v>18</v>
      </c>
      <c r="B27" s="1">
        <v>1</v>
      </c>
      <c r="C27" s="1" t="s">
        <v>16</v>
      </c>
      <c r="D27">
        <v>5</v>
      </c>
      <c r="E27" s="1">
        <v>78.189349112426029</v>
      </c>
      <c r="F27" s="1">
        <v>77.593081474738284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>
        <v>86.851160673645879</v>
      </c>
      <c r="F28" s="1">
        <v>86.710059171597635</v>
      </c>
    </row>
    <row r="29" spans="1:6" x14ac:dyDescent="0.25">
      <c r="A29" s="1" t="s">
        <v>18</v>
      </c>
      <c r="B29" s="1">
        <v>1.5</v>
      </c>
      <c r="C29" s="1" t="s">
        <v>16</v>
      </c>
      <c r="D29">
        <v>5</v>
      </c>
      <c r="E29" s="1">
        <v>53.009558488848427</v>
      </c>
      <c r="F29" s="1">
        <v>52.754665452890301</v>
      </c>
    </row>
    <row r="30" spans="1:6" x14ac:dyDescent="0.25">
      <c r="A30" s="1" t="s">
        <v>18</v>
      </c>
      <c r="B30" s="1">
        <v>2</v>
      </c>
      <c r="C30" s="1" t="s">
        <v>14</v>
      </c>
      <c r="D30">
        <v>10</v>
      </c>
      <c r="E30" s="1">
        <v>55.890760127446512</v>
      </c>
      <c r="F30" s="1">
        <v>55.986345015930816</v>
      </c>
    </row>
    <row r="31" spans="1:6" x14ac:dyDescent="0.25">
      <c r="A31" s="1" t="s">
        <v>18</v>
      </c>
      <c r="B31" s="1">
        <v>2</v>
      </c>
      <c r="C31" s="1" t="s">
        <v>16</v>
      </c>
      <c r="D31">
        <v>5</v>
      </c>
      <c r="E31" s="1">
        <v>62.422394173873464</v>
      </c>
      <c r="F31" s="1">
        <v>62.631770596267636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10</v>
      </c>
      <c r="E32" s="1">
        <v>68.694583522985894</v>
      </c>
      <c r="F32" s="1">
        <v>68.298588984979517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5</v>
      </c>
      <c r="E33" s="1">
        <v>82.085571233500218</v>
      </c>
      <c r="F33" s="1">
        <v>81.716886663632224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10</v>
      </c>
      <c r="E34" s="1">
        <v>74.288575329995453</v>
      </c>
      <c r="F34" s="1">
        <v>73.687756030951292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5</v>
      </c>
      <c r="E35" s="1">
        <v>52.158397815202541</v>
      </c>
      <c r="F35" s="1">
        <v>51.935366408739185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271D-7927-42DB-A6AF-BBD6F7D577E7}">
  <dimension ref="A1:F35"/>
  <sheetViews>
    <sheetView workbookViewId="0">
      <selection activeCell="G19" sqref="G19"/>
    </sheetView>
  </sheetViews>
  <sheetFormatPr defaultRowHeight="15" x14ac:dyDescent="0.25"/>
  <cols>
    <col min="1" max="3" width="9.140625" style="1"/>
  </cols>
  <sheetData>
    <row r="1" spans="1:6" ht="27" customHeight="1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1.9632042928325026</v>
      </c>
      <c r="F2" s="1">
        <v>2.469145266385588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4.8225373706400916</v>
      </c>
      <c r="F3" s="1">
        <v>4.972019931008048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5.5891146032962817</v>
      </c>
      <c r="F4" s="1">
        <v>5.5852817171330011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23.910310463779222</v>
      </c>
      <c r="F5" s="1">
        <v>23.921809122269067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6.321195860482943</v>
      </c>
      <c r="F6" s="1">
        <v>6.0222307397470285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6.1870448447681099</v>
      </c>
      <c r="F7" s="1">
        <v>6.1027213491759289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7.1146032962821</v>
      </c>
      <c r="F8" s="1">
        <v>6.8731314679954005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6.608662322729014</v>
      </c>
      <c r="F9" s="1">
        <v>6.5818321195860481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6.8003066308930622</v>
      </c>
      <c r="F10" s="1">
        <v>6.8424683786891531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1</v>
      </c>
      <c r="E11" s="1">
        <v>7.9425067075507849</v>
      </c>
      <c r="F11" s="1">
        <v>7.7278650824070523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7.528555001916442</v>
      </c>
      <c r="F12" s="1">
        <v>7.612878497508623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8.1954771943273279</v>
      </c>
      <c r="F13" s="1">
        <v>8.0574932924492124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9.0540436949022602</v>
      </c>
      <c r="F14" s="1">
        <v>8.7512456880030651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8.5442698351858954</v>
      </c>
      <c r="F15" s="1">
        <v>8.398620160981217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6.9612878497508621</v>
      </c>
      <c r="F16" s="1">
        <v>6.7274817937907239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1</v>
      </c>
      <c r="E17" s="1">
        <v>10.023763894212342</v>
      </c>
      <c r="F17" s="1">
        <v>9.7209658873131453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>
        <v>6.6546569566883855</v>
      </c>
      <c r="F18" s="1">
        <v>6.1257186661556151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1</v>
      </c>
      <c r="E20" s="1">
        <v>12.52280567267152</v>
      </c>
      <c r="F20" s="1">
        <v>12.174013031812954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5</v>
      </c>
      <c r="E21" s="1">
        <v>6.2637025680337297</v>
      </c>
      <c r="F21" s="1">
        <v>6.0298965120735906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1</v>
      </c>
      <c r="E22" s="1">
        <v>10.709850517439632</v>
      </c>
      <c r="F22" s="1">
        <v>10.882330394787274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>
        <v>2.0436949022614028</v>
      </c>
      <c r="F23" s="1">
        <v>2.472978152548869</v>
      </c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>
        <v>2.9214258336527403</v>
      </c>
      <c r="F24" s="1">
        <v>2.9444231506324261</v>
      </c>
    </row>
    <row r="25" spans="1:6" x14ac:dyDescent="0.25">
      <c r="A25" s="1" t="s">
        <v>18</v>
      </c>
      <c r="B25" s="1">
        <v>0.5</v>
      </c>
      <c r="C25" s="1" t="s">
        <v>16</v>
      </c>
      <c r="D25">
        <v>1</v>
      </c>
      <c r="E25" s="1">
        <v>5.8535837485626674</v>
      </c>
      <c r="F25" s="1">
        <v>5.7155998466845537</v>
      </c>
    </row>
    <row r="26" spans="1:6" x14ac:dyDescent="0.25">
      <c r="A26" s="1" t="s">
        <v>18</v>
      </c>
      <c r="B26" s="1">
        <v>1</v>
      </c>
      <c r="C26" s="1" t="s">
        <v>14</v>
      </c>
      <c r="D26">
        <v>5</v>
      </c>
      <c r="E26" s="1">
        <v>1.3652740513606745</v>
      </c>
      <c r="F26" s="1">
        <v>1.3691069375239555</v>
      </c>
    </row>
    <row r="27" spans="1:6" x14ac:dyDescent="0.25">
      <c r="A27" s="1" t="s">
        <v>18</v>
      </c>
      <c r="B27" s="1">
        <v>1</v>
      </c>
      <c r="C27" s="1" t="s">
        <v>16</v>
      </c>
      <c r="D27">
        <v>1</v>
      </c>
      <c r="E27" s="1">
        <v>13.005749329244921</v>
      </c>
      <c r="F27" s="1">
        <v>13.04024530471445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>
        <v>3.9984668455346868</v>
      </c>
      <c r="F28" s="1">
        <v>4.1211192027596777</v>
      </c>
    </row>
    <row r="29" spans="1:6" x14ac:dyDescent="0.25">
      <c r="A29" s="1" t="s">
        <v>18</v>
      </c>
      <c r="B29" s="1">
        <v>1.5</v>
      </c>
      <c r="C29" s="1" t="s">
        <v>16</v>
      </c>
      <c r="D29">
        <v>1</v>
      </c>
      <c r="E29" s="1">
        <v>7.35990801073208</v>
      </c>
      <c r="F29" s="1">
        <v>7.3062476044461482</v>
      </c>
    </row>
    <row r="30" spans="1:6" x14ac:dyDescent="0.25">
      <c r="A30" s="1" t="s">
        <v>18</v>
      </c>
      <c r="B30" s="1">
        <v>2</v>
      </c>
      <c r="C30" s="1" t="s">
        <v>14</v>
      </c>
      <c r="D30">
        <v>5</v>
      </c>
      <c r="E30" s="1">
        <v>5.3438098888463008</v>
      </c>
      <c r="F30" s="1">
        <v>5.5162897661939434</v>
      </c>
    </row>
    <row r="31" spans="1:6" x14ac:dyDescent="0.25">
      <c r="A31" s="1" t="s">
        <v>18</v>
      </c>
      <c r="B31" s="1">
        <v>2</v>
      </c>
      <c r="C31" s="1" t="s">
        <v>16</v>
      </c>
      <c r="D31">
        <v>1</v>
      </c>
      <c r="E31" s="1">
        <v>9.0502108087389797</v>
      </c>
      <c r="F31" s="1">
        <v>8.9505557684936754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5</v>
      </c>
      <c r="E32" s="1">
        <v>8.9122269068608659</v>
      </c>
      <c r="F32" s="1">
        <v>8.9160597930241465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1</v>
      </c>
      <c r="E33" s="1">
        <v>11.725565350709083</v>
      </c>
      <c r="F33" s="1">
        <v>11.599080107320813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5</v>
      </c>
      <c r="E34" s="1">
        <v>9.5829819854350315</v>
      </c>
      <c r="F34" s="1">
        <v>9.6098121885779992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1</v>
      </c>
      <c r="E35" s="1">
        <v>8.1648141050210796</v>
      </c>
      <c r="F35" s="1">
        <v>8.0613261786124948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53E7-7F77-46D2-BFE4-8D868396DD48}">
  <dimension ref="A1:F35"/>
  <sheetViews>
    <sheetView zoomScaleNormal="100" workbookViewId="0">
      <selection activeCell="G19" sqref="G19"/>
    </sheetView>
  </sheetViews>
  <sheetFormatPr defaultRowHeight="15" x14ac:dyDescent="0.25"/>
  <cols>
    <col min="1" max="3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1.055073182833044</v>
      </c>
      <c r="F2" s="1">
        <v>0.97072686678243614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1.4619201190771518</v>
      </c>
      <c r="F3" s="1">
        <v>1.2957082609774249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1.3552468370131481</v>
      </c>
      <c r="F4" s="1">
        <v>1.2833043909699826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1.7174398412304637</v>
      </c>
      <c r="F5" s="1">
        <v>1.6107665591664599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1.1146117588687672</v>
      </c>
      <c r="F6" s="1">
        <v>1.2237658149342594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1.3899776730339863</v>
      </c>
      <c r="F7" s="1">
        <v>1.3155544529893326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1.7472091292483252</v>
      </c>
      <c r="F8" s="1">
        <v>1.5537087571322252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1.4197469610518478</v>
      </c>
      <c r="F9" s="1">
        <v>1.3676507070205903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1.8216323492929791</v>
      </c>
      <c r="F10" s="1">
        <v>1.489208633093525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1</v>
      </c>
      <c r="E11" s="1">
        <v>1.9084594393450756</v>
      </c>
      <c r="F11" s="1">
        <v>1.4644008930786403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1.7099975192259982</v>
      </c>
      <c r="F12" s="1">
        <v>1.6206896551724137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1.7124782932274867</v>
      </c>
      <c r="F13" s="1">
        <v>1.5934011411560405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2.124286777474572</v>
      </c>
      <c r="F14" s="1">
        <v>1.8439593153063754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2.092036715455222</v>
      </c>
      <c r="F15" s="1">
        <v>2.1118829074671295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2.5212106177127263</v>
      </c>
      <c r="F16" s="1">
        <v>2.6452493177871497</v>
      </c>
    </row>
    <row r="17" spans="1:6" ht="15.75" customHeight="1" x14ac:dyDescent="0.25">
      <c r="A17" s="1" t="s">
        <v>17</v>
      </c>
      <c r="B17" s="1">
        <v>2.5</v>
      </c>
      <c r="C17" s="1" t="s">
        <v>16</v>
      </c>
      <c r="D17">
        <v>1</v>
      </c>
      <c r="E17" s="1">
        <v>2.4046142396427683</v>
      </c>
      <c r="F17" s="1">
        <v>2.2334408335400644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>
        <v>3.5904242123542547</v>
      </c>
      <c r="F18" s="1">
        <v>3.4068469362441078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1</v>
      </c>
      <c r="E20" s="1">
        <v>3.5284048623170432</v>
      </c>
      <c r="F20" s="1">
        <v>3.3076159761845698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5</v>
      </c>
      <c r="E21" s="1">
        <v>3.5631356983378817</v>
      </c>
      <c r="F21" s="1">
        <v>3.5656164723393697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1</v>
      </c>
      <c r="E22" s="1">
        <v>1.521458695112875</v>
      </c>
      <c r="F22" s="1">
        <v>1.516497147109898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/>
      <c r="F23" s="1"/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/>
      <c r="F24" s="1"/>
    </row>
    <row r="25" spans="1:6" x14ac:dyDescent="0.25">
      <c r="A25" s="1" t="s">
        <v>18</v>
      </c>
      <c r="B25" s="1">
        <v>0.5</v>
      </c>
      <c r="C25" s="1" t="s">
        <v>16</v>
      </c>
      <c r="D25">
        <v>1</v>
      </c>
      <c r="E25" s="1"/>
      <c r="F25" s="1"/>
    </row>
    <row r="26" spans="1:6" x14ac:dyDescent="0.25">
      <c r="A26" s="1" t="s">
        <v>18</v>
      </c>
      <c r="B26" s="1">
        <v>1</v>
      </c>
      <c r="C26" s="1" t="s">
        <v>14</v>
      </c>
      <c r="D26">
        <v>5</v>
      </c>
      <c r="E26" s="1"/>
      <c r="F26" s="1"/>
    </row>
    <row r="27" spans="1:6" x14ac:dyDescent="0.25">
      <c r="A27" s="1" t="s">
        <v>18</v>
      </c>
      <c r="B27" s="1">
        <v>1</v>
      </c>
      <c r="C27" s="1" t="s">
        <v>16</v>
      </c>
      <c r="D27">
        <v>1</v>
      </c>
      <c r="E27" s="1">
        <v>1.7943438352766061</v>
      </c>
      <c r="F27" s="1">
        <v>1.7000744232200444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/>
      <c r="F28" s="1"/>
    </row>
    <row r="29" spans="1:6" x14ac:dyDescent="0.25">
      <c r="A29" s="1" t="s">
        <v>18</v>
      </c>
      <c r="B29" s="1">
        <v>1.5</v>
      </c>
      <c r="C29" s="1" t="s">
        <v>16</v>
      </c>
      <c r="D29">
        <v>1</v>
      </c>
      <c r="E29" s="1">
        <v>1.3105929049863556</v>
      </c>
      <c r="F29" s="1">
        <v>0.96824609278094775</v>
      </c>
    </row>
    <row r="30" spans="1:6" x14ac:dyDescent="0.25">
      <c r="A30" s="1" t="s">
        <v>18</v>
      </c>
      <c r="B30" s="1">
        <v>2</v>
      </c>
      <c r="C30" s="1" t="s">
        <v>14</v>
      </c>
      <c r="D30">
        <v>5</v>
      </c>
      <c r="E30" s="1"/>
      <c r="F30" s="1"/>
    </row>
    <row r="31" spans="1:6" x14ac:dyDescent="0.25">
      <c r="A31" s="1" t="s">
        <v>18</v>
      </c>
      <c r="B31" s="1">
        <v>2</v>
      </c>
      <c r="C31" s="1" t="s">
        <v>16</v>
      </c>
      <c r="D31">
        <v>1</v>
      </c>
      <c r="E31" s="1">
        <v>1.2460927809476556</v>
      </c>
      <c r="F31" s="1">
        <v>1.3924584470354748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5</v>
      </c>
      <c r="E32" s="1">
        <v>1.0153807988092285</v>
      </c>
      <c r="F32" s="1">
        <v>1.055073182833044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1</v>
      </c>
      <c r="E33" s="1">
        <v>1.6380550731828329</v>
      </c>
      <c r="F33" s="1">
        <v>1.7893822872736291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5</v>
      </c>
      <c r="E34" s="1">
        <v>1.0749193748449517</v>
      </c>
      <c r="F34" s="1">
        <v>1.1270156288762094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1</v>
      </c>
      <c r="E35" s="1">
        <v>1.3825353510295209</v>
      </c>
      <c r="F35" s="1">
        <v>1.2039196229223517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586A-34C6-4078-A748-B5EF04F6CDFB}">
  <dimension ref="A1:F35"/>
  <sheetViews>
    <sheetView workbookViewId="0">
      <selection activeCell="G19" sqref="G19"/>
    </sheetView>
  </sheetViews>
  <sheetFormatPr defaultRowHeight="15" x14ac:dyDescent="0.25"/>
  <cols>
    <col min="1" max="4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 s="1">
        <v>5</v>
      </c>
      <c r="E2" s="1">
        <v>1.460406447091801</v>
      </c>
      <c r="F2" s="1">
        <v>1.1310441485634197</v>
      </c>
    </row>
    <row r="3" spans="1:6" x14ac:dyDescent="0.25">
      <c r="A3" s="1" t="s">
        <v>17</v>
      </c>
      <c r="B3" s="1">
        <v>0.5</v>
      </c>
      <c r="C3" s="1" t="s">
        <v>14</v>
      </c>
      <c r="D3" s="1">
        <v>5</v>
      </c>
      <c r="E3" s="1">
        <v>1.5444989488437282</v>
      </c>
      <c r="F3" s="1">
        <v>1.2852137351086197</v>
      </c>
    </row>
    <row r="4" spans="1:6" x14ac:dyDescent="0.25">
      <c r="A4" s="1" t="s">
        <v>17</v>
      </c>
      <c r="B4" s="1">
        <v>0.5</v>
      </c>
      <c r="C4" s="1" t="s">
        <v>15</v>
      </c>
      <c r="D4" s="1">
        <v>5</v>
      </c>
      <c r="E4" s="1">
        <v>1.5234758234057464</v>
      </c>
      <c r="F4" s="1">
        <v>1.2922214435879469</v>
      </c>
    </row>
    <row r="5" spans="1:6" x14ac:dyDescent="0.25">
      <c r="A5" s="1" t="s">
        <v>17</v>
      </c>
      <c r="B5" s="1">
        <v>0.5</v>
      </c>
      <c r="C5" s="1" t="s">
        <v>16</v>
      </c>
      <c r="D5" s="1">
        <v>1</v>
      </c>
      <c r="E5" s="1">
        <v>3.8990889978976875</v>
      </c>
      <c r="F5" s="1">
        <v>3.485634197617379</v>
      </c>
    </row>
    <row r="6" spans="1:6" x14ac:dyDescent="0.25">
      <c r="A6" s="1" t="s">
        <v>17</v>
      </c>
      <c r="B6" s="1">
        <v>1</v>
      </c>
      <c r="C6" s="1" t="s">
        <v>14</v>
      </c>
      <c r="D6" s="1">
        <v>5</v>
      </c>
      <c r="E6" s="1">
        <v>1.5515066573230556</v>
      </c>
      <c r="F6" s="1">
        <v>1.3202522775052559</v>
      </c>
    </row>
    <row r="7" spans="1:6" x14ac:dyDescent="0.25">
      <c r="A7" s="1" t="s">
        <v>17</v>
      </c>
      <c r="B7" s="1">
        <v>1</v>
      </c>
      <c r="C7" s="1" t="s">
        <v>15</v>
      </c>
      <c r="D7" s="1">
        <v>5</v>
      </c>
      <c r="E7" s="1">
        <v>1.6285914505956554</v>
      </c>
      <c r="F7" s="1">
        <v>1.4113524877365102</v>
      </c>
    </row>
    <row r="8" spans="1:6" x14ac:dyDescent="0.25">
      <c r="A8" s="1" t="s">
        <v>17</v>
      </c>
      <c r="B8" s="1">
        <v>1</v>
      </c>
      <c r="C8" s="1" t="s">
        <v>16</v>
      </c>
      <c r="D8" s="1">
        <v>1</v>
      </c>
      <c r="E8" s="1">
        <v>3.6678346180798878</v>
      </c>
      <c r="F8" s="1">
        <v>3.3735108619481435</v>
      </c>
    </row>
    <row r="9" spans="1:6" x14ac:dyDescent="0.25">
      <c r="A9" s="1" t="s">
        <v>17</v>
      </c>
      <c r="B9" s="1">
        <v>1.5</v>
      </c>
      <c r="C9" s="1" t="s">
        <v>14</v>
      </c>
      <c r="D9" s="1">
        <v>5</v>
      </c>
      <c r="E9" s="1">
        <v>1.9859845830413454</v>
      </c>
      <c r="F9" s="1">
        <v>1.9159074982480728</v>
      </c>
    </row>
    <row r="10" spans="1:6" x14ac:dyDescent="0.25">
      <c r="A10" s="1" t="s">
        <v>17</v>
      </c>
      <c r="B10" s="1">
        <v>1.5</v>
      </c>
      <c r="C10" s="1" t="s">
        <v>15</v>
      </c>
      <c r="D10" s="1">
        <v>5</v>
      </c>
      <c r="E10" s="1">
        <v>2.3013314646110725</v>
      </c>
      <c r="F10" s="1">
        <v>1.7266993693062369</v>
      </c>
    </row>
    <row r="11" spans="1:6" x14ac:dyDescent="0.25">
      <c r="A11" s="1" t="s">
        <v>17</v>
      </c>
      <c r="B11" s="1">
        <v>1.5</v>
      </c>
      <c r="C11" s="1" t="s">
        <v>16</v>
      </c>
      <c r="D11" s="1">
        <v>1</v>
      </c>
      <c r="E11" s="1">
        <v>3.9831814996496147</v>
      </c>
      <c r="F11" s="1">
        <v>3.8360196215837421</v>
      </c>
    </row>
    <row r="12" spans="1:6" x14ac:dyDescent="0.25">
      <c r="A12" s="1" t="s">
        <v>17</v>
      </c>
      <c r="B12" s="1">
        <v>2</v>
      </c>
      <c r="C12" s="1" t="s">
        <v>14</v>
      </c>
      <c r="D12" s="1">
        <v>5</v>
      </c>
      <c r="E12" s="1">
        <v>2.1892081289418361</v>
      </c>
      <c r="F12" s="1">
        <v>2.1261387526278908</v>
      </c>
    </row>
    <row r="13" spans="1:6" x14ac:dyDescent="0.25">
      <c r="A13" s="1" t="s">
        <v>17</v>
      </c>
      <c r="B13" s="1">
        <v>2</v>
      </c>
      <c r="C13" s="1" t="s">
        <v>15</v>
      </c>
      <c r="D13" s="1">
        <v>5</v>
      </c>
      <c r="E13" s="1">
        <v>2.3714085494043453</v>
      </c>
      <c r="F13" s="1">
        <v>2.3083391730903999</v>
      </c>
    </row>
    <row r="14" spans="1:6" x14ac:dyDescent="0.25">
      <c r="A14" s="1" t="s">
        <v>17</v>
      </c>
      <c r="B14" s="1">
        <v>2</v>
      </c>
      <c r="C14" s="1" t="s">
        <v>16</v>
      </c>
      <c r="D14" s="1">
        <v>1</v>
      </c>
      <c r="E14" s="1">
        <v>4.7540294323756136</v>
      </c>
      <c r="F14" s="1">
        <v>4.5367904695164682</v>
      </c>
    </row>
    <row r="15" spans="1:6" x14ac:dyDescent="0.25">
      <c r="A15" s="1" t="s">
        <v>17</v>
      </c>
      <c r="B15" s="1">
        <v>2.5</v>
      </c>
      <c r="C15" s="1" t="s">
        <v>14</v>
      </c>
      <c r="D15" s="1">
        <v>5</v>
      </c>
      <c r="E15" s="1">
        <v>2.8969866853538893</v>
      </c>
      <c r="F15" s="1">
        <v>2.7988787666433077</v>
      </c>
    </row>
    <row r="16" spans="1:6" x14ac:dyDescent="0.25">
      <c r="A16" s="1" t="s">
        <v>17</v>
      </c>
      <c r="B16" s="1">
        <v>2.5</v>
      </c>
      <c r="C16" s="1" t="s">
        <v>15</v>
      </c>
      <c r="D16" s="1">
        <v>5</v>
      </c>
      <c r="E16" s="1">
        <v>3.0932025227750528</v>
      </c>
      <c r="F16" s="1">
        <v>3.0791871058163984</v>
      </c>
    </row>
    <row r="17" spans="1:6" x14ac:dyDescent="0.25">
      <c r="A17" s="1" t="s">
        <v>17</v>
      </c>
      <c r="B17" s="1">
        <v>2.5</v>
      </c>
      <c r="C17" s="1" t="s">
        <v>16</v>
      </c>
      <c r="D17" s="1">
        <v>1</v>
      </c>
      <c r="E17" s="1">
        <v>6.2817098808689558</v>
      </c>
      <c r="F17" s="1">
        <v>6.0504555010511565</v>
      </c>
    </row>
    <row r="18" spans="1:6" x14ac:dyDescent="0.25">
      <c r="A18" s="1" t="s">
        <v>17</v>
      </c>
      <c r="B18" s="1">
        <v>3</v>
      </c>
      <c r="C18" s="1" t="s">
        <v>14</v>
      </c>
      <c r="D18" s="1">
        <v>5</v>
      </c>
      <c r="E18" s="1">
        <v>3.9060967063770149</v>
      </c>
      <c r="F18" s="1">
        <v>3.7729502452697967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 s="1">
        <v>1</v>
      </c>
      <c r="E20" s="1">
        <v>8.2789067974772248</v>
      </c>
      <c r="F20" s="1">
        <v>7.7042747021723894</v>
      </c>
    </row>
    <row r="21" spans="1:6" x14ac:dyDescent="0.25">
      <c r="A21" s="1" t="s">
        <v>17</v>
      </c>
      <c r="B21" s="1">
        <v>3.2</v>
      </c>
      <c r="C21" s="1" t="s">
        <v>14</v>
      </c>
      <c r="D21" s="1">
        <v>5</v>
      </c>
      <c r="E21" s="1">
        <v>4.1233356692361598</v>
      </c>
      <c r="F21" s="1">
        <v>4.0182200420462513</v>
      </c>
    </row>
    <row r="22" spans="1:6" x14ac:dyDescent="0.25">
      <c r="A22" s="1" t="s">
        <v>17</v>
      </c>
      <c r="B22" s="1">
        <v>3.2</v>
      </c>
      <c r="C22" s="1" t="s">
        <v>16</v>
      </c>
      <c r="D22" s="1">
        <v>1</v>
      </c>
      <c r="E22" s="1">
        <v>3.9901892081289421</v>
      </c>
      <c r="F22" s="1">
        <v>3.7098808689558513</v>
      </c>
    </row>
    <row r="23" spans="1:6" x14ac:dyDescent="0.25">
      <c r="A23" s="1" t="s">
        <v>18</v>
      </c>
      <c r="B23" s="1">
        <v>0</v>
      </c>
      <c r="C23" s="1" t="s">
        <v>14</v>
      </c>
      <c r="D23" s="1">
        <v>5</v>
      </c>
      <c r="E23" s="1"/>
      <c r="F23" s="1"/>
    </row>
    <row r="24" spans="1:6" x14ac:dyDescent="0.25">
      <c r="A24" s="1" t="s">
        <v>18</v>
      </c>
      <c r="B24" s="1">
        <v>0.5</v>
      </c>
      <c r="C24" s="1" t="s">
        <v>14</v>
      </c>
      <c r="D24" s="1">
        <v>5</v>
      </c>
      <c r="E24" s="1"/>
      <c r="F24" s="1"/>
    </row>
    <row r="25" spans="1:6" x14ac:dyDescent="0.25">
      <c r="A25" s="1" t="s">
        <v>18</v>
      </c>
      <c r="B25" s="1">
        <v>0.5</v>
      </c>
      <c r="C25" s="1" t="s">
        <v>16</v>
      </c>
      <c r="D25" s="1">
        <v>1</v>
      </c>
      <c r="E25" s="1">
        <v>2.8128941836019621</v>
      </c>
      <c r="F25" s="1">
        <v>2.5746320953048349</v>
      </c>
    </row>
    <row r="26" spans="1:6" x14ac:dyDescent="0.25">
      <c r="A26" s="1" t="s">
        <v>18</v>
      </c>
      <c r="B26" s="1">
        <v>1</v>
      </c>
      <c r="C26" s="1" t="s">
        <v>14</v>
      </c>
      <c r="D26" s="1">
        <v>5</v>
      </c>
      <c r="E26" s="1"/>
      <c r="F26" s="1"/>
    </row>
    <row r="27" spans="1:6" x14ac:dyDescent="0.25">
      <c r="A27" s="1" t="s">
        <v>18</v>
      </c>
      <c r="B27" s="1">
        <v>1</v>
      </c>
      <c r="C27" s="1" t="s">
        <v>16</v>
      </c>
      <c r="D27" s="1">
        <v>1</v>
      </c>
      <c r="E27" s="1">
        <v>4.9292221443587954</v>
      </c>
      <c r="F27" s="1">
        <v>4.7960756832515772</v>
      </c>
    </row>
    <row r="28" spans="1:6" x14ac:dyDescent="0.25">
      <c r="A28" s="1" t="s">
        <v>18</v>
      </c>
      <c r="B28" s="1">
        <v>1.5</v>
      </c>
      <c r="C28" s="1" t="s">
        <v>14</v>
      </c>
      <c r="D28" s="1">
        <v>5</v>
      </c>
      <c r="E28" s="1">
        <v>1.0399439383321654</v>
      </c>
      <c r="F28" s="1">
        <v>1.0119131044148564</v>
      </c>
    </row>
    <row r="29" spans="1:6" x14ac:dyDescent="0.25">
      <c r="A29" s="1" t="s">
        <v>18</v>
      </c>
      <c r="B29" s="1">
        <v>1.5</v>
      </c>
      <c r="C29" s="1" t="s">
        <v>16</v>
      </c>
      <c r="D29" s="1">
        <v>1</v>
      </c>
      <c r="E29" s="1">
        <v>3.4505956552207424</v>
      </c>
      <c r="F29" s="1">
        <v>3.2193412754029436</v>
      </c>
    </row>
    <row r="30" spans="1:6" x14ac:dyDescent="0.25">
      <c r="A30" s="1" t="s">
        <v>18</v>
      </c>
      <c r="B30" s="1">
        <v>2</v>
      </c>
      <c r="C30" s="1" t="s">
        <v>14</v>
      </c>
      <c r="D30" s="1">
        <v>5</v>
      </c>
      <c r="E30" s="1">
        <v>1.3062368605466015</v>
      </c>
      <c r="F30" s="1">
        <v>1.1590749824807287</v>
      </c>
    </row>
    <row r="31" spans="1:6" x14ac:dyDescent="0.25">
      <c r="A31" s="1" t="s">
        <v>18</v>
      </c>
      <c r="B31" s="1">
        <v>2</v>
      </c>
      <c r="C31" s="1" t="s">
        <v>16</v>
      </c>
      <c r="D31" s="1">
        <v>1</v>
      </c>
      <c r="E31" s="1">
        <v>3.9691660826909603</v>
      </c>
      <c r="F31" s="1">
        <v>3.744919411352488</v>
      </c>
    </row>
    <row r="32" spans="1:6" x14ac:dyDescent="0.25">
      <c r="A32" s="1" t="s">
        <v>18</v>
      </c>
      <c r="B32" s="1">
        <v>2.5</v>
      </c>
      <c r="C32" s="1" t="s">
        <v>14</v>
      </c>
      <c r="D32" s="1">
        <v>5</v>
      </c>
      <c r="E32" s="1">
        <v>1.9439383321653818</v>
      </c>
      <c r="F32" s="1">
        <v>1.8037841625788364</v>
      </c>
    </row>
    <row r="33" spans="1:6" x14ac:dyDescent="0.25">
      <c r="A33" s="1" t="s">
        <v>18</v>
      </c>
      <c r="B33" s="1">
        <v>2.5</v>
      </c>
      <c r="C33" s="1" t="s">
        <v>16</v>
      </c>
      <c r="D33" s="1">
        <v>1</v>
      </c>
      <c r="E33" s="1">
        <v>5.1885073580939034</v>
      </c>
      <c r="F33" s="1">
        <v>5.0273300630693765</v>
      </c>
    </row>
    <row r="34" spans="1:6" x14ac:dyDescent="0.25">
      <c r="A34" s="1" t="s">
        <v>18</v>
      </c>
      <c r="B34" s="1">
        <v>3.2</v>
      </c>
      <c r="C34" s="1" t="s">
        <v>14</v>
      </c>
      <c r="D34" s="1">
        <v>5</v>
      </c>
      <c r="E34" s="1">
        <v>1.9439383321653818</v>
      </c>
      <c r="F34" s="1">
        <v>1.9018920812894182</v>
      </c>
    </row>
    <row r="35" spans="1:6" x14ac:dyDescent="0.25">
      <c r="A35" s="1" t="s">
        <v>18</v>
      </c>
      <c r="B35" s="1">
        <v>3.2</v>
      </c>
      <c r="C35" s="1" t="s">
        <v>16</v>
      </c>
      <c r="D35" s="1">
        <v>1</v>
      </c>
      <c r="E35" s="1">
        <v>3.3524877365101617</v>
      </c>
      <c r="F35" s="1">
        <v>3.2053258584442892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337-B24E-4765-A33B-7AAECDB37326}">
  <dimension ref="A1:F35"/>
  <sheetViews>
    <sheetView workbookViewId="0">
      <selection activeCell="G19" sqref="G19"/>
    </sheetView>
  </sheetViews>
  <sheetFormatPr defaultRowHeight="15" x14ac:dyDescent="0.25"/>
  <cols>
    <col min="1" max="3" width="9.140625" style="1"/>
    <col min="4" max="4" width="6" bestFit="1" customWidth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1.5723518850987432</v>
      </c>
      <c r="F2" s="1">
        <v>1.7016157989228005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1.5579892280071812</v>
      </c>
      <c r="F3" s="1">
        <v>1.5795332136445241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1.5005385996409335</v>
      </c>
      <c r="F4" s="1">
        <v>1.5005385996409335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7.7626570915619375</v>
      </c>
      <c r="F5" s="1">
        <v>7.7806104129263911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1.4718132854578094</v>
      </c>
      <c r="F6" s="1">
        <v>1.6549371633752241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1.4538599640933572</v>
      </c>
      <c r="F7" s="1">
        <v>1.4646319569120285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7.3138240574506286</v>
      </c>
      <c r="F8" s="1">
        <v>7.4502692998204658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1.407181328545781</v>
      </c>
      <c r="F9" s="1">
        <v>1.5543985637342908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1.3748653500897665</v>
      </c>
      <c r="F10" s="1">
        <v>1.6836624775583482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5</v>
      </c>
      <c r="E11" s="1">
        <v>1.5005385996409335</v>
      </c>
      <c r="F11" s="1">
        <v>1.5005385996409335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1.3605026929982047</v>
      </c>
      <c r="F12" s="1">
        <v>1.3676840215439856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1.3389587073608618</v>
      </c>
      <c r="F13" s="1">
        <v>1.3497307001795331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4.2007181328545782</v>
      </c>
      <c r="F14" s="1">
        <v>4.2545780969479345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1.2743267504488329</v>
      </c>
      <c r="F15" s="1">
        <v>1.2922800718132854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1.2276481149012566</v>
      </c>
      <c r="F16" s="1">
        <v>1.231238779174147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5</v>
      </c>
      <c r="E17" s="1">
        <v>1.4969479353680428</v>
      </c>
      <c r="F17" s="1">
        <v>1.4933572710951524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/>
      <c r="F18" s="1">
        <v>3.6190305206463194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5</v>
      </c>
      <c r="E20" s="1">
        <v>1.378456014362657</v>
      </c>
      <c r="F20" s="1">
        <v>1.378456014362657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5</v>
      </c>
      <c r="E21" s="1">
        <v>3.719569120287253</v>
      </c>
      <c r="F21" s="1">
        <v>3.6549371633752243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1</v>
      </c>
      <c r="E22" s="1">
        <v>4.0319569120287246</v>
      </c>
      <c r="F22" s="1">
        <v>3.9134649910233392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>
        <v>1.6728904847396766</v>
      </c>
      <c r="F23" s="1">
        <v>1.6764811490125671</v>
      </c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>
        <v>1.6549371633752241</v>
      </c>
      <c r="F24" s="1">
        <v>1.6549371633752241</v>
      </c>
    </row>
    <row r="25" spans="1:6" x14ac:dyDescent="0.25">
      <c r="A25" s="1" t="s">
        <v>18</v>
      </c>
      <c r="B25" s="1">
        <v>0.5</v>
      </c>
      <c r="C25" s="1" t="s">
        <v>16</v>
      </c>
      <c r="D25">
        <v>1</v>
      </c>
      <c r="E25" s="1">
        <v>7.9673249551166965</v>
      </c>
      <c r="F25" s="1">
        <v>7.9924596050269283</v>
      </c>
    </row>
    <row r="26" spans="1:6" x14ac:dyDescent="0.25">
      <c r="A26" s="1" t="s">
        <v>18</v>
      </c>
      <c r="B26" s="1">
        <v>1</v>
      </c>
      <c r="C26" s="1" t="s">
        <v>14</v>
      </c>
      <c r="D26">
        <v>5</v>
      </c>
      <c r="E26" s="1">
        <v>1.7806104129263913</v>
      </c>
      <c r="F26" s="1">
        <v>1.7842010771992818</v>
      </c>
    </row>
    <row r="27" spans="1:6" x14ac:dyDescent="0.25">
      <c r="A27" s="1" t="s">
        <v>18</v>
      </c>
      <c r="B27" s="1">
        <v>1</v>
      </c>
      <c r="C27" s="1" t="s">
        <v>16</v>
      </c>
      <c r="D27">
        <v>1</v>
      </c>
      <c r="E27" s="1">
        <v>4.1612208258527827</v>
      </c>
      <c r="F27" s="1">
        <v>4.1001795332136446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>
        <v>1.6046678635547575</v>
      </c>
      <c r="F28" s="1">
        <v>1.5938958707360862</v>
      </c>
    </row>
    <row r="29" spans="1:6" x14ac:dyDescent="0.25">
      <c r="A29" s="1" t="s">
        <v>18</v>
      </c>
      <c r="B29" s="1">
        <v>1.5</v>
      </c>
      <c r="C29" s="1" t="s">
        <v>16</v>
      </c>
      <c r="D29">
        <v>1</v>
      </c>
      <c r="E29" s="1">
        <v>7.8308797127468566</v>
      </c>
      <c r="F29" s="1">
        <v>7.8201077199281848</v>
      </c>
    </row>
    <row r="30" spans="1:6" x14ac:dyDescent="0.25">
      <c r="A30" s="1" t="s">
        <v>18</v>
      </c>
      <c r="B30" s="1">
        <v>2</v>
      </c>
      <c r="C30" s="1" t="s">
        <v>14</v>
      </c>
      <c r="D30">
        <v>5</v>
      </c>
      <c r="E30" s="1">
        <v>1.4215439856373429</v>
      </c>
      <c r="F30" s="1">
        <v>1.7087971274685816</v>
      </c>
    </row>
    <row r="31" spans="1:6" x14ac:dyDescent="0.25">
      <c r="A31" s="1" t="s">
        <v>18</v>
      </c>
      <c r="B31" s="1">
        <v>2</v>
      </c>
      <c r="C31" s="1" t="s">
        <v>16</v>
      </c>
      <c r="D31">
        <v>1</v>
      </c>
      <c r="E31" s="1">
        <v>4.4628366247755835</v>
      </c>
      <c r="F31" s="1">
        <v>4.4771992818671453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5</v>
      </c>
      <c r="E32" s="1">
        <v>1.4502692998204665</v>
      </c>
      <c r="F32" s="1">
        <v>1.4430879712746856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1</v>
      </c>
      <c r="E33" s="1">
        <v>4.7680430879712743</v>
      </c>
      <c r="F33" s="1">
        <v>4.7500897666068225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5</v>
      </c>
      <c r="E34" s="1">
        <v>1.4179533213644524</v>
      </c>
      <c r="F34" s="1">
        <v>1.4179533213644524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1</v>
      </c>
      <c r="E35" s="1">
        <v>7.6369838420107712</v>
      </c>
      <c r="F35" s="1">
        <v>7.6441651705565512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E9C8-98E7-482D-9BCD-F14F6130479D}">
  <dimension ref="A1:F35"/>
  <sheetViews>
    <sheetView workbookViewId="0">
      <selection activeCell="F28" sqref="F28"/>
    </sheetView>
  </sheetViews>
  <sheetFormatPr defaultRowHeight="15" x14ac:dyDescent="0.25"/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/>
    </row>
    <row r="2" spans="1:6" x14ac:dyDescent="0.25">
      <c r="A2" s="1" t="s">
        <v>17</v>
      </c>
      <c r="B2" s="1">
        <v>0</v>
      </c>
      <c r="C2" s="1" t="s">
        <v>14</v>
      </c>
      <c r="D2" s="1">
        <v>1</v>
      </c>
      <c r="E2">
        <v>84.2</v>
      </c>
      <c r="F2" s="1"/>
    </row>
    <row r="3" spans="1:6" x14ac:dyDescent="0.25">
      <c r="A3" s="1" t="s">
        <v>17</v>
      </c>
      <c r="B3" s="1">
        <v>0.5</v>
      </c>
      <c r="C3" s="1" t="s">
        <v>14</v>
      </c>
      <c r="D3" s="1">
        <v>1</v>
      </c>
      <c r="E3">
        <v>93.2</v>
      </c>
      <c r="F3" s="1"/>
    </row>
    <row r="4" spans="1:6" x14ac:dyDescent="0.25">
      <c r="A4" s="1" t="s">
        <v>17</v>
      </c>
      <c r="B4" s="1">
        <v>0.5</v>
      </c>
      <c r="C4" s="1" t="s">
        <v>15</v>
      </c>
      <c r="D4" s="1">
        <v>1</v>
      </c>
      <c r="E4">
        <v>89.8</v>
      </c>
      <c r="F4" s="1"/>
    </row>
    <row r="5" spans="1:6" x14ac:dyDescent="0.25">
      <c r="A5" s="1" t="s">
        <v>17</v>
      </c>
      <c r="B5" s="1">
        <v>0.5</v>
      </c>
      <c r="C5" s="1" t="s">
        <v>16</v>
      </c>
      <c r="D5" s="1">
        <v>1</v>
      </c>
      <c r="E5">
        <v>61.7</v>
      </c>
      <c r="F5" s="1"/>
    </row>
    <row r="6" spans="1:6" x14ac:dyDescent="0.25">
      <c r="A6" s="1" t="s">
        <v>17</v>
      </c>
      <c r="B6" s="1">
        <v>1</v>
      </c>
      <c r="C6" s="1" t="s">
        <v>14</v>
      </c>
      <c r="D6" s="1">
        <v>1</v>
      </c>
      <c r="E6">
        <v>93.6</v>
      </c>
      <c r="F6" s="1"/>
    </row>
    <row r="7" spans="1:6" x14ac:dyDescent="0.25">
      <c r="A7" s="1" t="s">
        <v>17</v>
      </c>
      <c r="B7" s="1">
        <v>1</v>
      </c>
      <c r="C7" s="1" t="s">
        <v>15</v>
      </c>
      <c r="D7" s="1">
        <v>1</v>
      </c>
      <c r="E7">
        <v>97.4</v>
      </c>
      <c r="F7" s="1"/>
    </row>
    <row r="8" spans="1:6" x14ac:dyDescent="0.25">
      <c r="A8" s="1" t="s">
        <v>17</v>
      </c>
      <c r="B8" s="1">
        <v>1</v>
      </c>
      <c r="C8" s="1" t="s">
        <v>16</v>
      </c>
      <c r="D8" s="1">
        <v>1</v>
      </c>
      <c r="E8">
        <v>63.9</v>
      </c>
      <c r="F8" s="1"/>
    </row>
    <row r="9" spans="1:6" x14ac:dyDescent="0.25">
      <c r="A9" s="1" t="s">
        <v>17</v>
      </c>
      <c r="B9" s="1">
        <v>1.5</v>
      </c>
      <c r="C9" s="1" t="s">
        <v>14</v>
      </c>
      <c r="D9" s="1">
        <v>1</v>
      </c>
      <c r="E9">
        <v>99.8</v>
      </c>
      <c r="F9" s="1"/>
    </row>
    <row r="10" spans="1:6" x14ac:dyDescent="0.25">
      <c r="A10" s="1" t="s">
        <v>17</v>
      </c>
      <c r="B10" s="1">
        <v>1.5</v>
      </c>
      <c r="C10" s="1" t="s">
        <v>15</v>
      </c>
      <c r="D10" s="1">
        <v>1</v>
      </c>
      <c r="E10">
        <v>103</v>
      </c>
      <c r="F10" s="1"/>
    </row>
    <row r="11" spans="1:6" x14ac:dyDescent="0.25">
      <c r="A11" s="1" t="s">
        <v>17</v>
      </c>
      <c r="B11" s="1">
        <v>1.5</v>
      </c>
      <c r="C11" s="1" t="s">
        <v>16</v>
      </c>
      <c r="D11" s="1">
        <v>1</v>
      </c>
      <c r="E11">
        <v>68</v>
      </c>
      <c r="F11" s="1"/>
    </row>
    <row r="12" spans="1:6" x14ac:dyDescent="0.25">
      <c r="A12" s="1" t="s">
        <v>17</v>
      </c>
      <c r="B12" s="1">
        <v>2</v>
      </c>
      <c r="C12" s="1" t="s">
        <v>14</v>
      </c>
      <c r="D12" s="1">
        <v>1</v>
      </c>
      <c r="E12">
        <v>105</v>
      </c>
      <c r="F12" s="1"/>
    </row>
    <row r="13" spans="1:6" x14ac:dyDescent="0.25">
      <c r="A13" s="1" t="s">
        <v>17</v>
      </c>
      <c r="B13" s="1">
        <v>2</v>
      </c>
      <c r="C13" s="1" t="s">
        <v>15</v>
      </c>
      <c r="D13" s="1">
        <v>1</v>
      </c>
      <c r="E13">
        <v>110.6</v>
      </c>
      <c r="F13" s="1"/>
    </row>
    <row r="14" spans="1:6" x14ac:dyDescent="0.25">
      <c r="A14" s="1" t="s">
        <v>17</v>
      </c>
      <c r="B14" s="1">
        <v>2</v>
      </c>
      <c r="C14" s="1" t="s">
        <v>16</v>
      </c>
      <c r="D14" s="1">
        <v>1</v>
      </c>
      <c r="E14">
        <v>69.599999999999994</v>
      </c>
      <c r="F14" s="1"/>
    </row>
    <row r="15" spans="1:6" x14ac:dyDescent="0.25">
      <c r="A15" s="1" t="s">
        <v>17</v>
      </c>
      <c r="B15" s="1">
        <v>2.5</v>
      </c>
      <c r="C15" s="1" t="s">
        <v>14</v>
      </c>
      <c r="D15" s="1">
        <v>1</v>
      </c>
      <c r="E15" s="1">
        <v>126.8</v>
      </c>
      <c r="F15" s="1"/>
    </row>
    <row r="16" spans="1:6" x14ac:dyDescent="0.25">
      <c r="A16" s="1" t="s">
        <v>17</v>
      </c>
      <c r="B16" s="1">
        <v>2.5</v>
      </c>
      <c r="C16" s="1" t="s">
        <v>15</v>
      </c>
      <c r="D16" s="1">
        <v>1</v>
      </c>
      <c r="E16" s="1">
        <v>113.4</v>
      </c>
      <c r="F16" s="1"/>
    </row>
    <row r="17" spans="1:6" x14ac:dyDescent="0.25">
      <c r="A17" s="1" t="s">
        <v>17</v>
      </c>
      <c r="B17" s="1">
        <v>2.5</v>
      </c>
      <c r="C17" s="1" t="s">
        <v>16</v>
      </c>
      <c r="D17" s="1">
        <v>1</v>
      </c>
      <c r="E17" s="1">
        <v>81.5</v>
      </c>
      <c r="F17" s="1"/>
    </row>
    <row r="18" spans="1:6" x14ac:dyDescent="0.25">
      <c r="A18" s="1" t="s">
        <v>17</v>
      </c>
      <c r="B18" s="1">
        <v>3</v>
      </c>
      <c r="C18" s="1" t="s">
        <v>14</v>
      </c>
      <c r="D18" s="1">
        <v>1</v>
      </c>
      <c r="E18" s="1">
        <v>149.80000000000001</v>
      </c>
      <c r="F18" s="1"/>
    </row>
    <row r="19" spans="1:6" s="1" customFormat="1" x14ac:dyDescent="0.25">
      <c r="A19" s="1" t="s">
        <v>17</v>
      </c>
      <c r="B19" s="1">
        <v>3</v>
      </c>
      <c r="C19" s="1" t="s">
        <v>15</v>
      </c>
      <c r="D19" s="1">
        <v>1</v>
      </c>
      <c r="E19" s="1">
        <v>132.80000000000001</v>
      </c>
    </row>
    <row r="20" spans="1:6" x14ac:dyDescent="0.25">
      <c r="A20" s="1" t="s">
        <v>17</v>
      </c>
      <c r="B20" s="1">
        <v>3</v>
      </c>
      <c r="C20" s="1" t="s">
        <v>16</v>
      </c>
      <c r="D20" s="1">
        <v>1</v>
      </c>
      <c r="E20" s="1">
        <v>93.4</v>
      </c>
      <c r="F20" s="1"/>
    </row>
    <row r="21" spans="1:6" x14ac:dyDescent="0.25">
      <c r="A21" s="1" t="s">
        <v>17</v>
      </c>
      <c r="B21" s="1">
        <v>3.2</v>
      </c>
      <c r="C21" s="1" t="s">
        <v>14</v>
      </c>
      <c r="D21" s="1">
        <v>1</v>
      </c>
      <c r="E21" s="1">
        <v>157.6</v>
      </c>
      <c r="F21" s="1"/>
    </row>
    <row r="22" spans="1:6" x14ac:dyDescent="0.25">
      <c r="A22" s="1" t="s">
        <v>17</v>
      </c>
      <c r="B22" s="1">
        <v>3.2</v>
      </c>
      <c r="C22" s="1" t="s">
        <v>16</v>
      </c>
      <c r="D22" s="1">
        <v>1</v>
      </c>
      <c r="E22" s="1">
        <v>64.900000000000006</v>
      </c>
      <c r="F22" s="1"/>
    </row>
    <row r="23" spans="1:6" x14ac:dyDescent="0.25">
      <c r="A23" s="1" t="s">
        <v>18</v>
      </c>
      <c r="B23" s="1">
        <v>0</v>
      </c>
      <c r="C23" s="1" t="s">
        <v>14</v>
      </c>
      <c r="D23" s="1">
        <v>1</v>
      </c>
      <c r="E23" s="1">
        <v>64</v>
      </c>
      <c r="F23" s="1"/>
    </row>
    <row r="24" spans="1:6" x14ac:dyDescent="0.25">
      <c r="A24" s="1" t="s">
        <v>18</v>
      </c>
      <c r="B24" s="1">
        <v>0.5</v>
      </c>
      <c r="C24" s="1" t="s">
        <v>14</v>
      </c>
      <c r="D24" s="1">
        <v>1</v>
      </c>
      <c r="E24" s="1">
        <v>68.400000000000006</v>
      </c>
      <c r="F24" s="1"/>
    </row>
    <row r="25" spans="1:6" x14ac:dyDescent="0.25">
      <c r="A25" s="1" t="s">
        <v>18</v>
      </c>
      <c r="B25" s="1">
        <v>0.5</v>
      </c>
      <c r="C25" s="1" t="s">
        <v>16</v>
      </c>
      <c r="D25" s="1">
        <v>1</v>
      </c>
      <c r="E25" s="1">
        <v>59.8</v>
      </c>
      <c r="F25" s="1"/>
    </row>
    <row r="26" spans="1:6" x14ac:dyDescent="0.25">
      <c r="A26" s="1" t="s">
        <v>18</v>
      </c>
      <c r="B26" s="1">
        <v>1</v>
      </c>
      <c r="C26" s="1" t="s">
        <v>14</v>
      </c>
      <c r="D26" s="1">
        <v>1</v>
      </c>
      <c r="E26" s="1">
        <v>61.4</v>
      </c>
      <c r="F26" s="1"/>
    </row>
    <row r="27" spans="1:6" x14ac:dyDescent="0.25">
      <c r="A27" s="1" t="s">
        <v>18</v>
      </c>
      <c r="B27" s="1">
        <v>1</v>
      </c>
      <c r="C27" s="1" t="s">
        <v>16</v>
      </c>
      <c r="D27" s="1">
        <v>1</v>
      </c>
      <c r="E27" s="1">
        <v>68.599999999999994</v>
      </c>
      <c r="F27" s="1"/>
    </row>
    <row r="28" spans="1:6" x14ac:dyDescent="0.25">
      <c r="A28" s="1" t="s">
        <v>18</v>
      </c>
      <c r="B28" s="1">
        <v>1.5</v>
      </c>
      <c r="C28" s="1" t="s">
        <v>14</v>
      </c>
      <c r="D28" s="1">
        <v>1</v>
      </c>
      <c r="E28" s="1">
        <v>71.8</v>
      </c>
      <c r="F28" s="1"/>
    </row>
    <row r="29" spans="1:6" x14ac:dyDescent="0.25">
      <c r="A29" s="1" t="s">
        <v>18</v>
      </c>
      <c r="B29" s="1">
        <v>1.5</v>
      </c>
      <c r="C29" s="1" t="s">
        <v>16</v>
      </c>
      <c r="D29" s="1">
        <v>1</v>
      </c>
      <c r="E29" s="1">
        <v>62.4</v>
      </c>
      <c r="F29" s="1"/>
    </row>
    <row r="30" spans="1:6" x14ac:dyDescent="0.25">
      <c r="A30" s="1" t="s">
        <v>18</v>
      </c>
      <c r="B30" s="1">
        <v>2</v>
      </c>
      <c r="C30" s="1" t="s">
        <v>14</v>
      </c>
      <c r="D30" s="1">
        <v>1</v>
      </c>
      <c r="E30" s="1">
        <v>76</v>
      </c>
      <c r="F30" s="1"/>
    </row>
    <row r="31" spans="1:6" x14ac:dyDescent="0.25">
      <c r="A31" s="1" t="s">
        <v>18</v>
      </c>
      <c r="B31" s="1">
        <v>2</v>
      </c>
      <c r="C31" s="1" t="s">
        <v>16</v>
      </c>
      <c r="D31" s="1">
        <v>1</v>
      </c>
      <c r="E31" s="1">
        <v>65.900000000000006</v>
      </c>
      <c r="F31" s="1"/>
    </row>
    <row r="32" spans="1:6" x14ac:dyDescent="0.25">
      <c r="A32" s="1" t="s">
        <v>18</v>
      </c>
      <c r="B32" s="1">
        <v>2.5</v>
      </c>
      <c r="C32" s="1" t="s">
        <v>14</v>
      </c>
      <c r="D32" s="1">
        <v>1</v>
      </c>
      <c r="E32" s="1">
        <v>82.8</v>
      </c>
      <c r="F32" s="1"/>
    </row>
    <row r="33" spans="1:6" x14ac:dyDescent="0.25">
      <c r="A33" s="1" t="s">
        <v>18</v>
      </c>
      <c r="B33" s="1">
        <v>2.5</v>
      </c>
      <c r="C33" s="1" t="s">
        <v>16</v>
      </c>
      <c r="D33" s="1">
        <v>1</v>
      </c>
      <c r="E33" s="1">
        <v>69.099999999999994</v>
      </c>
      <c r="F33" s="1"/>
    </row>
    <row r="34" spans="1:6" x14ac:dyDescent="0.25">
      <c r="A34" s="1" t="s">
        <v>18</v>
      </c>
      <c r="B34" s="1">
        <v>3.2</v>
      </c>
      <c r="C34" s="1" t="s">
        <v>14</v>
      </c>
      <c r="D34" s="1">
        <v>1</v>
      </c>
      <c r="E34" s="1">
        <v>80.599999999999994</v>
      </c>
      <c r="F34" s="1"/>
    </row>
    <row r="35" spans="1:6" x14ac:dyDescent="0.25">
      <c r="A35" s="1" t="s">
        <v>18</v>
      </c>
      <c r="B35" s="1">
        <v>3.2</v>
      </c>
      <c r="C35" s="1" t="s">
        <v>16</v>
      </c>
      <c r="D35" s="1">
        <v>1</v>
      </c>
      <c r="E35" s="1">
        <v>61.2</v>
      </c>
      <c r="F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754A-D74F-41EE-8888-ED859D942A8F}">
  <dimension ref="A1:F128"/>
  <sheetViews>
    <sheetView topLeftCell="A39" workbookViewId="0">
      <selection activeCell="E60" sqref="E60"/>
    </sheetView>
  </sheetViews>
  <sheetFormatPr defaultRowHeight="15" x14ac:dyDescent="0.25"/>
  <cols>
    <col min="2" max="2" width="11.85546875" bestFit="1" customWidth="1"/>
  </cols>
  <sheetData>
    <row r="1" spans="1:5" x14ac:dyDescent="0.25">
      <c r="A1" t="s">
        <v>11</v>
      </c>
    </row>
    <row r="2" spans="1:5" x14ac:dyDescent="0.25">
      <c r="A2" t="s">
        <v>12</v>
      </c>
      <c r="C2" t="s">
        <v>9</v>
      </c>
      <c r="D2" t="s">
        <v>10</v>
      </c>
    </row>
    <row r="3" spans="1:5" x14ac:dyDescent="0.25">
      <c r="A3">
        <v>1</v>
      </c>
      <c r="B3" t="s">
        <v>0</v>
      </c>
      <c r="C3">
        <v>0.46500000000000002</v>
      </c>
      <c r="D3">
        <v>1.0669999999999999</v>
      </c>
      <c r="E3">
        <f>(C3+0.0698)/0.5013</f>
        <v>1.0668262517454621</v>
      </c>
    </row>
    <row r="4" spans="1:5" x14ac:dyDescent="0.25">
      <c r="A4">
        <v>1</v>
      </c>
      <c r="B4" t="s">
        <v>0</v>
      </c>
      <c r="C4">
        <v>0.46500000000000002</v>
      </c>
      <c r="D4">
        <v>1.0669999999999999</v>
      </c>
      <c r="E4">
        <f t="shared" ref="E4:E18" si="0">(C4+0.0698)/0.5013</f>
        <v>1.0668262517454621</v>
      </c>
    </row>
    <row r="5" spans="1:5" x14ac:dyDescent="0.25">
      <c r="A5">
        <v>2.5</v>
      </c>
      <c r="B5" t="s">
        <v>1</v>
      </c>
      <c r="C5">
        <v>1.2010000000000001</v>
      </c>
      <c r="D5">
        <v>2.5339999999999998</v>
      </c>
      <c r="E5">
        <f t="shared" si="0"/>
        <v>2.5350089766606825</v>
      </c>
    </row>
    <row r="6" spans="1:5" x14ac:dyDescent="0.25">
      <c r="A6">
        <v>2.5</v>
      </c>
      <c r="B6" t="s">
        <v>1</v>
      </c>
      <c r="C6">
        <v>1.375</v>
      </c>
      <c r="D6">
        <v>2.8809999999999998</v>
      </c>
      <c r="E6">
        <f t="shared" si="0"/>
        <v>2.882106523040096</v>
      </c>
    </row>
    <row r="7" spans="1:5" x14ac:dyDescent="0.25">
      <c r="A7">
        <v>5</v>
      </c>
      <c r="B7" t="s">
        <v>2</v>
      </c>
      <c r="C7">
        <v>2.5019999999999998</v>
      </c>
      <c r="D7">
        <v>5.13</v>
      </c>
      <c r="E7">
        <f t="shared" si="0"/>
        <v>5.1302613205665271</v>
      </c>
    </row>
    <row r="8" spans="1:5" x14ac:dyDescent="0.25">
      <c r="A8">
        <v>5</v>
      </c>
      <c r="B8" t="s">
        <v>2</v>
      </c>
      <c r="C8">
        <v>2.4969999999999999</v>
      </c>
      <c r="D8">
        <v>5.12</v>
      </c>
      <c r="E8">
        <f t="shared" si="0"/>
        <v>5.1202872531418313</v>
      </c>
    </row>
    <row r="9" spans="1:5" x14ac:dyDescent="0.25">
      <c r="A9">
        <v>10</v>
      </c>
      <c r="B9" t="s">
        <v>3</v>
      </c>
      <c r="C9">
        <v>4.8570000000000002</v>
      </c>
      <c r="D9">
        <v>9.8260000000000005</v>
      </c>
      <c r="E9">
        <f t="shared" si="0"/>
        <v>9.8280470775982458</v>
      </c>
    </row>
    <row r="10" spans="1:5" x14ac:dyDescent="0.25">
      <c r="A10">
        <v>10</v>
      </c>
      <c r="B10" t="s">
        <v>3</v>
      </c>
      <c r="C10">
        <v>4.8760000000000003</v>
      </c>
      <c r="D10">
        <v>9.8659999999999997</v>
      </c>
      <c r="E10">
        <f t="shared" si="0"/>
        <v>9.8659485338120891</v>
      </c>
    </row>
    <row r="11" spans="1:5" x14ac:dyDescent="0.25">
      <c r="A11">
        <v>25</v>
      </c>
      <c r="B11" t="s">
        <v>4</v>
      </c>
      <c r="C11">
        <v>12.295999999999999</v>
      </c>
      <c r="D11">
        <v>24.664999999999999</v>
      </c>
      <c r="E11">
        <f t="shared" si="0"/>
        <v>24.667464592060643</v>
      </c>
    </row>
    <row r="12" spans="1:5" x14ac:dyDescent="0.25">
      <c r="A12">
        <v>25</v>
      </c>
      <c r="B12" t="s">
        <v>4</v>
      </c>
      <c r="C12">
        <v>12.439</v>
      </c>
      <c r="D12">
        <v>24.951000000000001</v>
      </c>
      <c r="E12">
        <f t="shared" si="0"/>
        <v>24.952722920406945</v>
      </c>
    </row>
    <row r="13" spans="1:5" x14ac:dyDescent="0.25">
      <c r="A13">
        <v>50</v>
      </c>
      <c r="B13" t="s">
        <v>5</v>
      </c>
      <c r="C13">
        <v>25.038</v>
      </c>
      <c r="D13">
        <v>50.081000000000003</v>
      </c>
      <c r="E13">
        <f t="shared" si="0"/>
        <v>50.085378017155399</v>
      </c>
    </row>
    <row r="14" spans="1:5" x14ac:dyDescent="0.25">
      <c r="A14">
        <v>50</v>
      </c>
      <c r="B14" t="s">
        <v>5</v>
      </c>
      <c r="C14">
        <v>25.021999999999998</v>
      </c>
      <c r="D14">
        <v>50.048999999999999</v>
      </c>
      <c r="E14">
        <f t="shared" si="0"/>
        <v>50.053461001396371</v>
      </c>
    </row>
    <row r="15" spans="1:5" x14ac:dyDescent="0.25">
      <c r="A15">
        <v>75</v>
      </c>
      <c r="B15" t="s">
        <v>6</v>
      </c>
      <c r="C15">
        <v>37.253</v>
      </c>
      <c r="D15">
        <v>74.444999999999993</v>
      </c>
      <c r="E15">
        <f t="shared" si="0"/>
        <v>74.452024735687218</v>
      </c>
    </row>
    <row r="16" spans="1:5" x14ac:dyDescent="0.25">
      <c r="A16">
        <v>75</v>
      </c>
      <c r="B16" t="s">
        <v>6</v>
      </c>
      <c r="C16">
        <v>37.259</v>
      </c>
      <c r="D16">
        <v>74.456999999999994</v>
      </c>
      <c r="E16">
        <f t="shared" si="0"/>
        <v>74.463993616596852</v>
      </c>
    </row>
    <row r="17" spans="1:6" x14ac:dyDescent="0.25">
      <c r="A17">
        <v>100</v>
      </c>
      <c r="B17" t="s">
        <v>7</v>
      </c>
      <c r="C17">
        <v>50.28</v>
      </c>
      <c r="D17">
        <v>100.428</v>
      </c>
      <c r="E17">
        <f t="shared" si="0"/>
        <v>100.43846000398963</v>
      </c>
    </row>
    <row r="18" spans="1:6" x14ac:dyDescent="0.25">
      <c r="A18">
        <v>100</v>
      </c>
      <c r="B18" t="s">
        <v>7</v>
      </c>
      <c r="C18">
        <v>50.281999999999996</v>
      </c>
      <c r="D18">
        <v>100.43300000000001</v>
      </c>
      <c r="E18">
        <f t="shared" si="0"/>
        <v>100.4424496309595</v>
      </c>
    </row>
    <row r="20" spans="1:6" x14ac:dyDescent="0.25">
      <c r="A20" s="1" t="s">
        <v>23</v>
      </c>
      <c r="B20" s="1"/>
      <c r="C20" s="1"/>
      <c r="D20" s="1"/>
      <c r="E20" s="1"/>
    </row>
    <row r="21" spans="1:6" x14ac:dyDescent="0.25">
      <c r="B21" s="1" t="s">
        <v>12</v>
      </c>
      <c r="C21" s="1" t="s">
        <v>9</v>
      </c>
      <c r="D21" s="1" t="s">
        <v>10</v>
      </c>
      <c r="F21" s="1"/>
    </row>
    <row r="22" spans="1:6" x14ac:dyDescent="0.25">
      <c r="A22" s="1">
        <v>1</v>
      </c>
      <c r="B22" s="1" t="s">
        <v>0</v>
      </c>
      <c r="C22" s="1">
        <v>0.379</v>
      </c>
      <c r="D22" s="1">
        <v>1.01</v>
      </c>
      <c r="E22" s="1">
        <f>(C22-0.0097)/0.3657</f>
        <v>1.0098441345365052</v>
      </c>
    </row>
    <row r="23" spans="1:6" x14ac:dyDescent="0.25">
      <c r="A23" s="1">
        <v>1</v>
      </c>
      <c r="B23" s="1" t="s">
        <v>0</v>
      </c>
      <c r="C23" s="1">
        <v>0.378</v>
      </c>
      <c r="D23" s="1">
        <v>1.0069999999999999</v>
      </c>
      <c r="E23" s="1">
        <f t="shared" ref="E23:E37" si="1">(C23-0.0097)/0.3657</f>
        <v>1.0071096527208094</v>
      </c>
    </row>
    <row r="24" spans="1:6" x14ac:dyDescent="0.25">
      <c r="A24" s="1">
        <v>2.5</v>
      </c>
      <c r="B24" s="1" t="s">
        <v>1</v>
      </c>
      <c r="C24" s="1">
        <v>0.92100000000000004</v>
      </c>
      <c r="D24" s="1">
        <v>2.4910000000000001</v>
      </c>
      <c r="E24" s="1">
        <f t="shared" si="1"/>
        <v>2.491933278643697</v>
      </c>
    </row>
    <row r="25" spans="1:6" x14ac:dyDescent="0.25">
      <c r="A25" s="1">
        <v>2.5</v>
      </c>
      <c r="B25" s="1" t="s">
        <v>1</v>
      </c>
      <c r="C25" s="1">
        <v>0.92900000000000005</v>
      </c>
      <c r="D25" s="1">
        <v>2.5139999999999998</v>
      </c>
      <c r="E25" s="1">
        <f t="shared" si="1"/>
        <v>2.5138091331692642</v>
      </c>
    </row>
    <row r="26" spans="1:6" x14ac:dyDescent="0.25">
      <c r="A26" s="1">
        <v>5</v>
      </c>
      <c r="B26" s="1" t="s">
        <v>2</v>
      </c>
      <c r="C26" s="1">
        <v>1.853</v>
      </c>
      <c r="D26" s="1">
        <v>5.0389999999999997</v>
      </c>
      <c r="E26" s="1">
        <f t="shared" si="1"/>
        <v>5.0404703308722993</v>
      </c>
    </row>
    <row r="27" spans="1:6" x14ac:dyDescent="0.25">
      <c r="A27" s="1">
        <v>5</v>
      </c>
      <c r="B27" s="1" t="s">
        <v>2</v>
      </c>
      <c r="C27" s="1">
        <v>1.8540000000000001</v>
      </c>
      <c r="D27" s="1">
        <v>5.0439999999999996</v>
      </c>
      <c r="E27" s="1">
        <f t="shared" si="1"/>
        <v>5.0432048126879954</v>
      </c>
    </row>
    <row r="28" spans="1:6" x14ac:dyDescent="0.25">
      <c r="A28" s="1">
        <v>10</v>
      </c>
      <c r="B28" s="1" t="s">
        <v>3</v>
      </c>
      <c r="C28" s="1">
        <v>3.6560000000000001</v>
      </c>
      <c r="D28" s="1">
        <v>9.9689999999999994</v>
      </c>
      <c r="E28" s="1">
        <f t="shared" si="1"/>
        <v>9.970741044572053</v>
      </c>
    </row>
    <row r="29" spans="1:6" x14ac:dyDescent="0.25">
      <c r="A29" s="1">
        <v>10</v>
      </c>
      <c r="B29" s="1" t="s">
        <v>3</v>
      </c>
      <c r="C29" s="1">
        <v>3.665</v>
      </c>
      <c r="D29" s="1">
        <v>9.9939999999999998</v>
      </c>
      <c r="E29" s="1">
        <f t="shared" si="1"/>
        <v>9.9953513809133163</v>
      </c>
    </row>
    <row r="30" spans="1:6" x14ac:dyDescent="0.25">
      <c r="A30" s="1">
        <v>25</v>
      </c>
      <c r="B30" s="1" t="s">
        <v>4</v>
      </c>
      <c r="C30" s="1">
        <v>9.0879999999999992</v>
      </c>
      <c r="D30" s="1">
        <v>24.821999999999999</v>
      </c>
      <c r="E30" s="1">
        <f t="shared" si="1"/>
        <v>24.824446267432318</v>
      </c>
    </row>
    <row r="31" spans="1:6" x14ac:dyDescent="0.25">
      <c r="A31" s="1">
        <v>25</v>
      </c>
      <c r="B31" s="1" t="s">
        <v>4</v>
      </c>
      <c r="C31" s="1">
        <v>9.2010000000000005</v>
      </c>
      <c r="D31" s="1">
        <v>25.132000000000001</v>
      </c>
      <c r="E31" s="1">
        <f t="shared" si="1"/>
        <v>25.133442712605959</v>
      </c>
    </row>
    <row r="32" spans="1:6" x14ac:dyDescent="0.25">
      <c r="A32" s="1">
        <v>50</v>
      </c>
      <c r="B32" s="1" t="s">
        <v>5</v>
      </c>
      <c r="C32" s="1">
        <v>18.352</v>
      </c>
      <c r="D32" s="1">
        <v>50.154000000000003</v>
      </c>
      <c r="E32" s="1">
        <f t="shared" si="1"/>
        <v>50.156685808039377</v>
      </c>
    </row>
    <row r="33" spans="1:5" x14ac:dyDescent="0.25">
      <c r="A33" s="1">
        <v>50</v>
      </c>
      <c r="B33" s="1" t="s">
        <v>5</v>
      </c>
      <c r="C33" s="1">
        <v>18.32</v>
      </c>
      <c r="D33" s="1">
        <v>50.066000000000003</v>
      </c>
      <c r="E33" s="1">
        <f t="shared" si="1"/>
        <v>50.069182389937104</v>
      </c>
    </row>
    <row r="34" spans="1:5" x14ac:dyDescent="0.25">
      <c r="A34" s="1">
        <v>75</v>
      </c>
      <c r="B34" s="1" t="s">
        <v>6</v>
      </c>
      <c r="C34" s="1">
        <v>27.34</v>
      </c>
      <c r="D34" s="1">
        <v>74.728999999999999</v>
      </c>
      <c r="E34" s="1">
        <f t="shared" si="1"/>
        <v>74.734208367514356</v>
      </c>
    </row>
    <row r="35" spans="1:5" x14ac:dyDescent="0.25">
      <c r="A35" s="1">
        <v>75</v>
      </c>
      <c r="B35" s="1" t="s">
        <v>6</v>
      </c>
      <c r="C35" s="1">
        <v>27.331</v>
      </c>
      <c r="D35" s="1">
        <v>74.703000000000003</v>
      </c>
      <c r="E35" s="1">
        <f t="shared" si="1"/>
        <v>74.709598031173087</v>
      </c>
    </row>
    <row r="36" spans="1:5" x14ac:dyDescent="0.25">
      <c r="A36" s="1">
        <v>100</v>
      </c>
      <c r="B36" s="1" t="s">
        <v>7</v>
      </c>
      <c r="C36" s="1">
        <v>36.645000000000003</v>
      </c>
      <c r="D36" s="1">
        <v>100.17</v>
      </c>
      <c r="E36" s="1">
        <f t="shared" si="1"/>
        <v>100.17856166256495</v>
      </c>
    </row>
    <row r="37" spans="1:5" x14ac:dyDescent="0.25">
      <c r="A37" s="1">
        <v>100</v>
      </c>
      <c r="B37" s="1" t="s">
        <v>7</v>
      </c>
      <c r="C37" s="1">
        <v>36.64</v>
      </c>
      <c r="D37" s="1">
        <v>100.157</v>
      </c>
      <c r="E37" s="1">
        <f t="shared" si="1"/>
        <v>100.16488925348645</v>
      </c>
    </row>
    <row r="39" spans="1:5" x14ac:dyDescent="0.25">
      <c r="A39" s="1" t="s">
        <v>24</v>
      </c>
      <c r="B39" s="1"/>
      <c r="C39" s="1"/>
      <c r="D39" s="1"/>
    </row>
    <row r="40" spans="1:5" x14ac:dyDescent="0.25">
      <c r="A40" s="1"/>
      <c r="B40" s="1" t="s">
        <v>12</v>
      </c>
      <c r="C40" s="1" t="s">
        <v>9</v>
      </c>
      <c r="D40" s="1" t="s">
        <v>10</v>
      </c>
    </row>
    <row r="41" spans="1:5" x14ac:dyDescent="0.25">
      <c r="A41" s="1">
        <v>1</v>
      </c>
      <c r="B41" s="1" t="s">
        <v>0</v>
      </c>
      <c r="C41" s="1">
        <v>0.24</v>
      </c>
      <c r="D41" s="1">
        <v>0.81699999999999995</v>
      </c>
      <c r="E41" s="1">
        <f>(C41-0.0608)/0.2197</f>
        <v>0.81565771506599904</v>
      </c>
    </row>
    <row r="42" spans="1:5" x14ac:dyDescent="0.25">
      <c r="A42" s="1">
        <v>1</v>
      </c>
      <c r="B42" s="1" t="s">
        <v>0</v>
      </c>
      <c r="C42" s="1">
        <v>0.24</v>
      </c>
      <c r="D42" s="1">
        <v>0.81399999999999995</v>
      </c>
      <c r="E42" s="1">
        <f t="shared" ref="E42:E56" si="2">(C42-0.0608)/0.2197</f>
        <v>0.81565771506599904</v>
      </c>
    </row>
    <row r="43" spans="1:5" x14ac:dyDescent="0.25">
      <c r="A43" s="1">
        <v>2.5</v>
      </c>
      <c r="B43" s="1" t="s">
        <v>1</v>
      </c>
      <c r="C43" s="1">
        <v>0.56899999999999995</v>
      </c>
      <c r="D43" s="1">
        <v>2.3140000000000001</v>
      </c>
      <c r="E43" s="1">
        <f t="shared" si="2"/>
        <v>2.3131543013199818</v>
      </c>
    </row>
    <row r="44" spans="1:5" x14ac:dyDescent="0.25">
      <c r="A44" s="1">
        <v>2.5</v>
      </c>
      <c r="B44" s="1" t="s">
        <v>1</v>
      </c>
      <c r="C44" s="1">
        <v>0.57099999999999995</v>
      </c>
      <c r="D44" s="1">
        <v>2.323</v>
      </c>
      <c r="E44" s="1">
        <f t="shared" si="2"/>
        <v>2.3222576240327717</v>
      </c>
    </row>
    <row r="45" spans="1:5" x14ac:dyDescent="0.25">
      <c r="A45" s="1">
        <v>5</v>
      </c>
      <c r="B45" s="1" t="s">
        <v>2</v>
      </c>
      <c r="C45" s="1">
        <v>1.1220000000000001</v>
      </c>
      <c r="D45" s="1">
        <v>4.8289999999999997</v>
      </c>
      <c r="E45" s="1">
        <f t="shared" si="2"/>
        <v>4.8302230314064643</v>
      </c>
    </row>
    <row r="46" spans="1:5" x14ac:dyDescent="0.25">
      <c r="A46" s="1">
        <v>5</v>
      </c>
      <c r="B46" s="1" t="s">
        <v>2</v>
      </c>
      <c r="C46" s="1">
        <v>1.123</v>
      </c>
      <c r="D46" s="1">
        <v>4.8339999999999996</v>
      </c>
      <c r="E46" s="1">
        <f t="shared" si="2"/>
        <v>4.8347746927628581</v>
      </c>
    </row>
    <row r="47" spans="1:5" x14ac:dyDescent="0.25">
      <c r="A47" s="1">
        <v>10</v>
      </c>
      <c r="B47" s="1" t="s">
        <v>3</v>
      </c>
      <c r="C47" s="1">
        <v>2.2370000000000001</v>
      </c>
      <c r="D47" s="1">
        <v>9.9039999999999999</v>
      </c>
      <c r="E47" s="1">
        <f t="shared" si="2"/>
        <v>9.9053254437869818</v>
      </c>
    </row>
    <row r="48" spans="1:5" x14ac:dyDescent="0.25">
      <c r="A48" s="1">
        <v>10</v>
      </c>
      <c r="B48" s="1" t="s">
        <v>3</v>
      </c>
      <c r="C48" s="1">
        <v>2.2069999999999999</v>
      </c>
      <c r="D48" s="1">
        <v>9.7710000000000008</v>
      </c>
      <c r="E48" s="1">
        <f t="shared" si="2"/>
        <v>9.7687756030951292</v>
      </c>
    </row>
    <row r="49" spans="1:5" x14ac:dyDescent="0.25">
      <c r="A49" s="1">
        <v>25</v>
      </c>
      <c r="B49" s="1" t="s">
        <v>4</v>
      </c>
      <c r="C49" s="1">
        <v>5.5869999999999997</v>
      </c>
      <c r="D49" s="1">
        <v>25.152999999999999</v>
      </c>
      <c r="E49" s="1">
        <f t="shared" si="2"/>
        <v>25.153390987710509</v>
      </c>
    </row>
    <row r="50" spans="1:5" x14ac:dyDescent="0.25">
      <c r="A50" s="1">
        <v>25</v>
      </c>
      <c r="B50" s="1" t="s">
        <v>4</v>
      </c>
      <c r="C50" s="1">
        <v>5.9560000000000004</v>
      </c>
      <c r="D50" s="1">
        <v>26.832999999999998</v>
      </c>
      <c r="E50" s="1">
        <f t="shared" si="2"/>
        <v>26.8329540282203</v>
      </c>
    </row>
    <row r="51" spans="1:5" x14ac:dyDescent="0.25">
      <c r="A51" s="1">
        <v>50</v>
      </c>
      <c r="B51" s="1" t="s">
        <v>5</v>
      </c>
      <c r="C51" s="1">
        <v>11.117000000000001</v>
      </c>
      <c r="D51" s="1">
        <v>50.326000000000001</v>
      </c>
      <c r="E51" s="1">
        <f t="shared" si="2"/>
        <v>50.324078288575329</v>
      </c>
    </row>
    <row r="52" spans="1:5" x14ac:dyDescent="0.25">
      <c r="A52" s="1">
        <v>50</v>
      </c>
      <c r="B52" s="1" t="s">
        <v>5</v>
      </c>
      <c r="C52" s="1">
        <v>10.997999999999999</v>
      </c>
      <c r="D52" s="1">
        <v>49.784999999999997</v>
      </c>
      <c r="E52" s="1">
        <f t="shared" si="2"/>
        <v>49.782430587164306</v>
      </c>
    </row>
    <row r="53" spans="1:5" x14ac:dyDescent="0.25">
      <c r="A53" s="1">
        <v>75</v>
      </c>
      <c r="B53" s="1" t="s">
        <v>6</v>
      </c>
      <c r="C53" s="1">
        <v>16.437999999999999</v>
      </c>
      <c r="D53" s="1">
        <v>74.546000000000006</v>
      </c>
      <c r="E53" s="1">
        <f t="shared" si="2"/>
        <v>74.543468365953558</v>
      </c>
    </row>
    <row r="54" spans="1:5" x14ac:dyDescent="0.25">
      <c r="A54" s="1">
        <v>75</v>
      </c>
      <c r="B54" s="1" t="s">
        <v>6</v>
      </c>
      <c r="C54" s="1">
        <v>16.449000000000002</v>
      </c>
      <c r="D54" s="1">
        <v>74.596000000000004</v>
      </c>
      <c r="E54" s="1">
        <f t="shared" si="2"/>
        <v>74.593536640873921</v>
      </c>
    </row>
    <row r="55" spans="1:5" x14ac:dyDescent="0.25">
      <c r="A55" s="1">
        <v>100</v>
      </c>
      <c r="B55" s="1" t="s">
        <v>7</v>
      </c>
      <c r="C55" s="1">
        <v>22.029</v>
      </c>
      <c r="D55" s="1">
        <v>99.994</v>
      </c>
      <c r="E55" s="1">
        <f t="shared" si="2"/>
        <v>99.991807009558485</v>
      </c>
    </row>
    <row r="56" spans="1:5" x14ac:dyDescent="0.25">
      <c r="A56" s="1">
        <v>100</v>
      </c>
      <c r="B56" s="1" t="s">
        <v>7</v>
      </c>
      <c r="C56" s="1">
        <v>22.065000000000001</v>
      </c>
      <c r="D56" s="1">
        <v>100.16</v>
      </c>
      <c r="E56" s="1">
        <f t="shared" si="2"/>
        <v>100.15566681838871</v>
      </c>
    </row>
    <row r="57" spans="1:5" x14ac:dyDescent="0.25">
      <c r="A57" s="1" t="s">
        <v>25</v>
      </c>
      <c r="B57" s="1"/>
      <c r="C57" s="1"/>
      <c r="D57" s="1"/>
      <c r="E57" s="1"/>
    </row>
    <row r="58" spans="1:5" x14ac:dyDescent="0.25">
      <c r="A58" s="1"/>
      <c r="B58" s="1" t="s">
        <v>12</v>
      </c>
      <c r="C58" s="1" t="s">
        <v>9</v>
      </c>
      <c r="D58" s="1" t="s">
        <v>10</v>
      </c>
      <c r="E58" s="1"/>
    </row>
    <row r="59" spans="1:5" x14ac:dyDescent="0.25">
      <c r="A59" s="1">
        <v>1</v>
      </c>
      <c r="B59" s="1" t="s">
        <v>0</v>
      </c>
      <c r="C59" s="1">
        <v>0.22500000000000001</v>
      </c>
      <c r="D59" s="1">
        <v>1.0329999999999999</v>
      </c>
      <c r="E59" s="1">
        <f>(C59+0.0442)/0.2609</f>
        <v>1.0318129551552317</v>
      </c>
    </row>
    <row r="60" spans="1:5" x14ac:dyDescent="0.25">
      <c r="A60" s="1">
        <v>1</v>
      </c>
      <c r="B60" s="1" t="s">
        <v>0</v>
      </c>
      <c r="C60" s="1">
        <v>0.22700000000000001</v>
      </c>
      <c r="D60" s="1">
        <v>1.04</v>
      </c>
      <c r="E60" s="1">
        <f t="shared" ref="E60:E74" si="3">(C60+0.0442)/0.2609</f>
        <v>1.0394787274817936</v>
      </c>
    </row>
    <row r="61" spans="1:5" x14ac:dyDescent="0.25">
      <c r="A61" s="1">
        <v>2.5</v>
      </c>
      <c r="B61" s="1" t="s">
        <v>1</v>
      </c>
      <c r="C61" s="1">
        <v>0.61699999999999999</v>
      </c>
      <c r="D61" s="1">
        <v>2.5329999999999999</v>
      </c>
      <c r="E61" s="1">
        <f t="shared" si="3"/>
        <v>2.5343043311613642</v>
      </c>
    </row>
    <row r="62" spans="1:5" x14ac:dyDescent="0.25">
      <c r="A62" s="1">
        <v>2.5</v>
      </c>
      <c r="B62" s="1" t="s">
        <v>1</v>
      </c>
      <c r="C62" s="1">
        <v>0.62</v>
      </c>
      <c r="D62" s="1">
        <v>2.5470000000000002</v>
      </c>
      <c r="E62" s="1">
        <f t="shared" si="3"/>
        <v>2.5458029896512073</v>
      </c>
    </row>
    <row r="63" spans="1:5" x14ac:dyDescent="0.25">
      <c r="A63" s="1">
        <v>5</v>
      </c>
      <c r="B63" s="1" t="s">
        <v>2</v>
      </c>
      <c r="C63" s="1">
        <v>1.2689999999999999</v>
      </c>
      <c r="D63" s="1">
        <v>5.032</v>
      </c>
      <c r="E63" s="1">
        <f t="shared" si="3"/>
        <v>5.0333461096205436</v>
      </c>
    </row>
    <row r="64" spans="1:5" x14ac:dyDescent="0.25">
      <c r="A64" s="1">
        <v>5</v>
      </c>
      <c r="B64" s="1" t="s">
        <v>2</v>
      </c>
      <c r="C64" s="1">
        <v>1.276</v>
      </c>
      <c r="D64" s="1">
        <v>5.0609999999999999</v>
      </c>
      <c r="E64" s="1">
        <f t="shared" si="3"/>
        <v>5.0601763127635104</v>
      </c>
    </row>
    <row r="65" spans="1:5" x14ac:dyDescent="0.25">
      <c r="A65" s="1">
        <v>10</v>
      </c>
      <c r="B65" s="1" t="s">
        <v>3</v>
      </c>
      <c r="C65" s="1">
        <v>2.5270000000000001</v>
      </c>
      <c r="D65" s="1">
        <v>9.8580000000000005</v>
      </c>
      <c r="E65" s="1">
        <f t="shared" si="3"/>
        <v>9.8551169030279802</v>
      </c>
    </row>
    <row r="66" spans="1:5" x14ac:dyDescent="0.25">
      <c r="A66" s="1">
        <v>10</v>
      </c>
      <c r="B66" s="1" t="s">
        <v>3</v>
      </c>
      <c r="C66" s="1">
        <v>2.5379999999999998</v>
      </c>
      <c r="D66" s="1">
        <v>9.8970000000000002</v>
      </c>
      <c r="E66" s="1">
        <f t="shared" si="3"/>
        <v>9.8972786508240684</v>
      </c>
    </row>
    <row r="67" spans="1:5" x14ac:dyDescent="0.25">
      <c r="A67" s="1">
        <v>25</v>
      </c>
      <c r="B67" s="1" t="s">
        <v>4</v>
      </c>
      <c r="C67" s="1">
        <v>6.407</v>
      </c>
      <c r="D67" s="1">
        <v>24.728000000000002</v>
      </c>
      <c r="E67" s="1">
        <f t="shared" si="3"/>
        <v>24.726715216558066</v>
      </c>
    </row>
    <row r="68" spans="1:5" x14ac:dyDescent="0.25">
      <c r="A68" s="1">
        <v>25</v>
      </c>
      <c r="B68" s="1" t="s">
        <v>4</v>
      </c>
      <c r="C68" s="1">
        <v>6.4249999999999998</v>
      </c>
      <c r="D68" s="1">
        <v>24.797000000000001</v>
      </c>
      <c r="E68" s="1">
        <f t="shared" si="3"/>
        <v>24.795707167497124</v>
      </c>
    </row>
    <row r="69" spans="1:5" x14ac:dyDescent="0.25">
      <c r="A69" s="1">
        <v>50</v>
      </c>
      <c r="B69" s="1" t="s">
        <v>5</v>
      </c>
      <c r="C69" s="1">
        <v>13.05</v>
      </c>
      <c r="D69" s="1">
        <v>50.189</v>
      </c>
      <c r="E69" s="1">
        <f t="shared" si="3"/>
        <v>50.188577999233424</v>
      </c>
    </row>
    <row r="70" spans="1:5" x14ac:dyDescent="0.25">
      <c r="A70" s="1">
        <v>50</v>
      </c>
      <c r="B70" s="1" t="s">
        <v>5</v>
      </c>
      <c r="C70" s="1">
        <v>13.352</v>
      </c>
      <c r="D70" s="1">
        <v>51.347999999999999</v>
      </c>
      <c r="E70" s="1">
        <f t="shared" si="3"/>
        <v>51.346109620544269</v>
      </c>
    </row>
    <row r="71" spans="1:5" x14ac:dyDescent="0.25">
      <c r="A71" s="1">
        <v>75</v>
      </c>
      <c r="B71" s="1" t="s">
        <v>6</v>
      </c>
      <c r="C71" s="1">
        <v>19.29</v>
      </c>
      <c r="D71" s="1">
        <v>74.108000000000004</v>
      </c>
      <c r="E71" s="1">
        <f t="shared" si="3"/>
        <v>74.10578765810655</v>
      </c>
    </row>
    <row r="72" spans="1:5" x14ac:dyDescent="0.25">
      <c r="A72" s="1">
        <v>75</v>
      </c>
      <c r="B72" s="1" t="s">
        <v>6</v>
      </c>
      <c r="C72" s="1">
        <v>19.306000000000001</v>
      </c>
      <c r="D72" s="1">
        <v>74.168999999999997</v>
      </c>
      <c r="E72" s="1">
        <f t="shared" si="3"/>
        <v>74.167113836719054</v>
      </c>
    </row>
    <row r="73" spans="1:5" x14ac:dyDescent="0.25">
      <c r="A73" s="1">
        <v>100</v>
      </c>
      <c r="B73" s="1" t="s">
        <v>7</v>
      </c>
      <c r="C73" s="1">
        <v>26.158000000000001</v>
      </c>
      <c r="D73" s="1">
        <v>100.43600000000001</v>
      </c>
      <c r="E73" s="1">
        <f t="shared" si="3"/>
        <v>100.43004982752012</v>
      </c>
    </row>
    <row r="74" spans="1:5" x14ac:dyDescent="0.25">
      <c r="A74" s="1">
        <v>100</v>
      </c>
      <c r="B74" s="1" t="s">
        <v>7</v>
      </c>
      <c r="C74" s="1">
        <v>26.103000000000002</v>
      </c>
      <c r="D74" s="1">
        <v>100.223</v>
      </c>
      <c r="E74" s="1">
        <f t="shared" si="3"/>
        <v>100.21924108853968</v>
      </c>
    </row>
    <row r="75" spans="1:5" x14ac:dyDescent="0.25">
      <c r="A75" s="1" t="s">
        <v>26</v>
      </c>
      <c r="B75" s="1"/>
      <c r="C75" s="1"/>
      <c r="D75" s="1"/>
    </row>
    <row r="76" spans="1:5" x14ac:dyDescent="0.25">
      <c r="A76" s="1"/>
      <c r="B76" s="1" t="s">
        <v>12</v>
      </c>
      <c r="C76" s="1" t="s">
        <v>9</v>
      </c>
      <c r="D76" s="1" t="s">
        <v>10</v>
      </c>
    </row>
    <row r="77" spans="1:5" x14ac:dyDescent="0.25">
      <c r="A77" s="1">
        <v>1</v>
      </c>
      <c r="B77" s="1" t="s">
        <v>0</v>
      </c>
      <c r="C77" s="1">
        <v>0.35599999999999998</v>
      </c>
      <c r="D77" s="1">
        <v>0.86699999999999999</v>
      </c>
      <c r="E77" s="1">
        <f>(C77-0.0067)/0.4031</f>
        <v>0.86653435871992057</v>
      </c>
    </row>
    <row r="78" spans="1:5" x14ac:dyDescent="0.25">
      <c r="A78" s="1">
        <v>1</v>
      </c>
      <c r="B78" s="1" t="s">
        <v>0</v>
      </c>
      <c r="C78" s="1">
        <v>0.37</v>
      </c>
      <c r="D78" s="1">
        <v>0.90200000000000002</v>
      </c>
      <c r="E78" s="1">
        <f t="shared" ref="E78:E92" si="4">(C78-0.0067)/0.4031</f>
        <v>0.90126519474075917</v>
      </c>
    </row>
    <row r="79" spans="1:5" x14ac:dyDescent="0.25">
      <c r="A79" s="1">
        <v>2.5</v>
      </c>
      <c r="B79" s="1" t="s">
        <v>1</v>
      </c>
      <c r="C79" s="1">
        <v>0.99</v>
      </c>
      <c r="D79" s="1">
        <v>2.4390000000000001</v>
      </c>
      <c r="E79" s="1">
        <f t="shared" si="4"/>
        <v>2.4393450756636068</v>
      </c>
    </row>
    <row r="80" spans="1:5" x14ac:dyDescent="0.25">
      <c r="A80" s="1">
        <v>2.5</v>
      </c>
      <c r="B80" s="1" t="s">
        <v>1</v>
      </c>
      <c r="C80" s="1">
        <v>0.99199999999999999</v>
      </c>
      <c r="D80" s="1">
        <v>2.4449999999999998</v>
      </c>
      <c r="E80" s="1">
        <f t="shared" si="4"/>
        <v>2.4443066236665838</v>
      </c>
    </row>
    <row r="81" spans="1:5" x14ac:dyDescent="0.25">
      <c r="A81" s="1">
        <v>5</v>
      </c>
      <c r="B81" s="1" t="s">
        <v>2</v>
      </c>
      <c r="C81" s="1">
        <v>2.0139999999999998</v>
      </c>
      <c r="D81" s="1">
        <v>4.9800000000000004</v>
      </c>
      <c r="E81" s="1">
        <f t="shared" si="4"/>
        <v>4.9796576531877941</v>
      </c>
    </row>
    <row r="82" spans="1:5" x14ac:dyDescent="0.25">
      <c r="A82" s="1">
        <v>5</v>
      </c>
      <c r="B82" s="1" t="s">
        <v>2</v>
      </c>
      <c r="C82" s="1">
        <v>2.0139999999999998</v>
      </c>
      <c r="D82" s="1">
        <v>4.9790000000000001</v>
      </c>
      <c r="E82" s="1">
        <f t="shared" si="4"/>
        <v>4.9796576531877941</v>
      </c>
    </row>
    <row r="83" spans="1:5" x14ac:dyDescent="0.25">
      <c r="A83" s="1">
        <v>10</v>
      </c>
      <c r="B83" s="1" t="s">
        <v>3</v>
      </c>
      <c r="C83" s="1">
        <v>4.0110000000000001</v>
      </c>
      <c r="D83" s="1">
        <v>9.9339999999999993</v>
      </c>
      <c r="E83" s="1">
        <f t="shared" si="4"/>
        <v>9.9337633341602576</v>
      </c>
    </row>
    <row r="84" spans="1:5" x14ac:dyDescent="0.25">
      <c r="A84" s="1">
        <v>10</v>
      </c>
      <c r="B84" s="1" t="s">
        <v>3</v>
      </c>
      <c r="C84" s="1">
        <v>4.0380000000000003</v>
      </c>
      <c r="D84" s="1">
        <v>10</v>
      </c>
      <c r="E84" s="1">
        <f t="shared" si="4"/>
        <v>10.000744232200447</v>
      </c>
    </row>
    <row r="85" spans="1:5" x14ac:dyDescent="0.25">
      <c r="A85" s="1">
        <v>25</v>
      </c>
      <c r="B85" s="1" t="s">
        <v>4</v>
      </c>
      <c r="C85" s="1">
        <v>10.148999999999999</v>
      </c>
      <c r="D85" s="1">
        <v>25.161000000000001</v>
      </c>
      <c r="E85" s="1">
        <f t="shared" si="4"/>
        <v>25.160754155296448</v>
      </c>
    </row>
    <row r="86" spans="1:5" x14ac:dyDescent="0.25">
      <c r="A86" s="1">
        <v>25</v>
      </c>
      <c r="B86" s="1" t="s">
        <v>4</v>
      </c>
      <c r="C86" s="1">
        <v>10.163</v>
      </c>
      <c r="D86" s="1">
        <v>25.196000000000002</v>
      </c>
      <c r="E86" s="1">
        <f t="shared" si="4"/>
        <v>25.19548499131729</v>
      </c>
    </row>
    <row r="87" spans="1:5" x14ac:dyDescent="0.25">
      <c r="A87" s="1">
        <v>50</v>
      </c>
      <c r="B87" s="1" t="s">
        <v>5</v>
      </c>
      <c r="C87" s="1">
        <v>20.369</v>
      </c>
      <c r="D87" s="1">
        <v>50.512999999999998</v>
      </c>
      <c r="E87" s="1">
        <f t="shared" si="4"/>
        <v>50.514264450508563</v>
      </c>
    </row>
    <row r="88" spans="1:5" x14ac:dyDescent="0.25">
      <c r="A88" s="1">
        <v>50</v>
      </c>
      <c r="B88" s="1" t="s">
        <v>5</v>
      </c>
      <c r="C88" s="1">
        <v>20.198</v>
      </c>
      <c r="D88" s="1">
        <v>50.088999999999999</v>
      </c>
      <c r="E88" s="1">
        <f t="shared" si="4"/>
        <v>50.090052096254034</v>
      </c>
    </row>
    <row r="89" spans="1:5" x14ac:dyDescent="0.25">
      <c r="A89" s="1">
        <v>75</v>
      </c>
      <c r="B89" s="1" t="s">
        <v>6</v>
      </c>
      <c r="C89" s="1">
        <v>30.13</v>
      </c>
      <c r="D89" s="1">
        <v>74.727000000000004</v>
      </c>
      <c r="E89" s="1">
        <f t="shared" si="4"/>
        <v>74.729099479037458</v>
      </c>
    </row>
    <row r="90" spans="1:5" x14ac:dyDescent="0.25">
      <c r="A90" s="1">
        <v>75</v>
      </c>
      <c r="B90" s="1" t="s">
        <v>6</v>
      </c>
      <c r="C90" s="1">
        <v>30.143999999999998</v>
      </c>
      <c r="D90" s="1">
        <v>74.762</v>
      </c>
      <c r="E90" s="1">
        <f t="shared" si="4"/>
        <v>74.7638303150583</v>
      </c>
    </row>
    <row r="91" spans="1:5" x14ac:dyDescent="0.25">
      <c r="A91" s="1">
        <v>100</v>
      </c>
      <c r="B91" s="1" t="s">
        <v>7</v>
      </c>
      <c r="C91" s="1">
        <v>40.322000000000003</v>
      </c>
      <c r="D91" s="1">
        <v>100.012</v>
      </c>
      <c r="E91" s="1">
        <f t="shared" si="4"/>
        <v>100.01314810220789</v>
      </c>
    </row>
    <row r="92" spans="1:5" x14ac:dyDescent="0.25">
      <c r="A92" s="1">
        <v>100</v>
      </c>
      <c r="B92" s="1" t="s">
        <v>7</v>
      </c>
      <c r="C92" s="1">
        <v>40.314999999999998</v>
      </c>
      <c r="D92" s="1">
        <v>99.994</v>
      </c>
      <c r="E92" s="1">
        <f t="shared" si="4"/>
        <v>99.995782684197451</v>
      </c>
    </row>
    <row r="93" spans="1:5" x14ac:dyDescent="0.25">
      <c r="A93" s="1" t="s">
        <v>28</v>
      </c>
      <c r="B93" s="1"/>
      <c r="C93" s="1"/>
      <c r="D93" s="1"/>
    </row>
    <row r="94" spans="1:5" x14ac:dyDescent="0.25">
      <c r="A94" s="1"/>
      <c r="B94" s="1" t="s">
        <v>12</v>
      </c>
      <c r="C94" s="1" t="s">
        <v>9</v>
      </c>
      <c r="D94" s="1" t="s">
        <v>10</v>
      </c>
    </row>
    <row r="95" spans="1:5" x14ac:dyDescent="0.25">
      <c r="A95" s="1">
        <v>1</v>
      </c>
      <c r="B95" s="1" t="s">
        <v>0</v>
      </c>
      <c r="C95" s="1">
        <v>0.126</v>
      </c>
      <c r="D95" s="1">
        <v>1.0109999999999999</v>
      </c>
      <c r="E95" s="1">
        <f>(C95+0.0184)/0.1427</f>
        <v>1.0119131044148564</v>
      </c>
    </row>
    <row r="96" spans="1:5" x14ac:dyDescent="0.25">
      <c r="A96" s="1">
        <v>1</v>
      </c>
      <c r="B96" s="1" t="s">
        <v>0</v>
      </c>
      <c r="C96" s="1">
        <v>0.128</v>
      </c>
      <c r="D96" s="1">
        <v>1.028</v>
      </c>
      <c r="E96" s="1">
        <f t="shared" ref="E96:E110" si="5">(C96+0.0184)/0.1427</f>
        <v>1.025928521373511</v>
      </c>
    </row>
    <row r="97" spans="1:5" x14ac:dyDescent="0.25">
      <c r="A97" s="1">
        <v>2.5</v>
      </c>
      <c r="B97" s="1" t="s">
        <v>1</v>
      </c>
      <c r="C97" s="1">
        <v>0.33900000000000002</v>
      </c>
      <c r="D97" s="1">
        <v>2.5030000000000001</v>
      </c>
      <c r="E97" s="1">
        <f t="shared" si="5"/>
        <v>2.504555010511563</v>
      </c>
    </row>
    <row r="98" spans="1:5" x14ac:dyDescent="0.25">
      <c r="A98" s="1">
        <v>2.5</v>
      </c>
      <c r="B98" s="1" t="s">
        <v>1</v>
      </c>
      <c r="C98" s="1">
        <v>0.33900000000000002</v>
      </c>
      <c r="D98" s="1">
        <v>2.5009999999999999</v>
      </c>
      <c r="E98" s="1">
        <f t="shared" si="5"/>
        <v>2.504555010511563</v>
      </c>
    </row>
    <row r="99" spans="1:5" x14ac:dyDescent="0.25">
      <c r="A99" s="1">
        <v>5</v>
      </c>
      <c r="B99" s="1" t="s">
        <v>2</v>
      </c>
      <c r="C99" s="1">
        <v>0.69699999999999995</v>
      </c>
      <c r="D99" s="1">
        <v>5.0140000000000002</v>
      </c>
      <c r="E99" s="1">
        <f t="shared" si="5"/>
        <v>5.0133146461107216</v>
      </c>
    </row>
    <row r="100" spans="1:5" x14ac:dyDescent="0.25">
      <c r="A100" s="1">
        <v>5</v>
      </c>
      <c r="B100" s="1" t="s">
        <v>2</v>
      </c>
      <c r="C100" s="1">
        <v>0.69599999999999995</v>
      </c>
      <c r="D100" s="1">
        <v>5.0039999999999996</v>
      </c>
      <c r="E100" s="1">
        <f t="shared" si="5"/>
        <v>5.0063069376313942</v>
      </c>
    </row>
    <row r="101" spans="1:5" x14ac:dyDescent="0.25">
      <c r="A101" s="1">
        <v>10</v>
      </c>
      <c r="B101" s="1" t="s">
        <v>3</v>
      </c>
      <c r="C101" s="1">
        <v>1.3979999999999999</v>
      </c>
      <c r="D101" s="1">
        <v>9.9209999999999994</v>
      </c>
      <c r="E101" s="1">
        <f t="shared" si="5"/>
        <v>9.9257182901191303</v>
      </c>
    </row>
    <row r="102" spans="1:5" x14ac:dyDescent="0.25">
      <c r="A102" s="1">
        <v>10</v>
      </c>
      <c r="B102" s="1" t="s">
        <v>3</v>
      </c>
      <c r="C102" s="1">
        <v>1.397</v>
      </c>
      <c r="D102" s="1">
        <v>9.9169999999999998</v>
      </c>
      <c r="E102" s="1">
        <f t="shared" si="5"/>
        <v>9.9187105816398038</v>
      </c>
    </row>
    <row r="103" spans="1:5" x14ac:dyDescent="0.25">
      <c r="A103" s="1">
        <v>25</v>
      </c>
      <c r="B103" s="1" t="s">
        <v>4</v>
      </c>
      <c r="C103" s="1">
        <v>3.5339999999999998</v>
      </c>
      <c r="D103" s="1">
        <v>24.893000000000001</v>
      </c>
      <c r="E103" s="1">
        <f t="shared" si="5"/>
        <v>24.894183601962158</v>
      </c>
    </row>
    <row r="104" spans="1:5" x14ac:dyDescent="0.25">
      <c r="A104" s="1">
        <v>25</v>
      </c>
      <c r="B104" s="1" t="s">
        <v>4</v>
      </c>
      <c r="C104" s="1">
        <v>3.577</v>
      </c>
      <c r="D104" s="1">
        <v>25.195</v>
      </c>
      <c r="E104" s="1">
        <f t="shared" si="5"/>
        <v>25.195515066573233</v>
      </c>
    </row>
    <row r="105" spans="1:5" x14ac:dyDescent="0.25">
      <c r="A105" s="1">
        <v>50</v>
      </c>
      <c r="B105" s="1" t="s">
        <v>5</v>
      </c>
      <c r="C105" s="1">
        <v>7.2009999999999996</v>
      </c>
      <c r="D105" s="1">
        <v>50.584000000000003</v>
      </c>
      <c r="E105" s="1">
        <f t="shared" si="5"/>
        <v>50.591450595655218</v>
      </c>
    </row>
    <row r="106" spans="1:5" x14ac:dyDescent="0.25">
      <c r="A106" s="1">
        <v>50</v>
      </c>
      <c r="B106" s="1" t="s">
        <v>5</v>
      </c>
      <c r="C106" s="1">
        <v>7.1139999999999999</v>
      </c>
      <c r="D106" s="1">
        <v>49.970999999999997</v>
      </c>
      <c r="E106" s="1">
        <f t="shared" si="5"/>
        <v>49.981779957953748</v>
      </c>
    </row>
    <row r="107" spans="1:5" x14ac:dyDescent="0.25">
      <c r="A107" s="1">
        <v>75</v>
      </c>
      <c r="B107" s="1" t="s">
        <v>6</v>
      </c>
      <c r="C107" s="1">
        <v>10.608000000000001</v>
      </c>
      <c r="D107" s="1">
        <v>74.454999999999998</v>
      </c>
      <c r="E107" s="1">
        <f t="shared" si="5"/>
        <v>74.466713384723207</v>
      </c>
    </row>
    <row r="108" spans="1:5" x14ac:dyDescent="0.25">
      <c r="A108" s="1">
        <v>75</v>
      </c>
      <c r="B108" s="1" t="s">
        <v>6</v>
      </c>
      <c r="C108" s="1">
        <v>10.616</v>
      </c>
      <c r="D108" s="1">
        <v>74.513999999999996</v>
      </c>
      <c r="E108" s="1">
        <f t="shared" si="5"/>
        <v>74.522775052557819</v>
      </c>
    </row>
    <row r="109" spans="1:5" x14ac:dyDescent="0.25">
      <c r="A109" s="1">
        <v>100</v>
      </c>
      <c r="B109" s="1" t="s">
        <v>7</v>
      </c>
      <c r="C109" s="1">
        <v>14.298999999999999</v>
      </c>
      <c r="D109" s="1">
        <v>100.31399999999999</v>
      </c>
      <c r="E109" s="1">
        <f t="shared" si="5"/>
        <v>100.33216538192011</v>
      </c>
    </row>
    <row r="110" spans="1:5" x14ac:dyDescent="0.25">
      <c r="A110" s="1">
        <v>100</v>
      </c>
      <c r="B110" s="1" t="s">
        <v>7</v>
      </c>
      <c r="C110" s="1">
        <v>14.279</v>
      </c>
      <c r="D110" s="1">
        <v>100.175</v>
      </c>
      <c r="E110" s="1">
        <f t="shared" si="5"/>
        <v>100.19201121233357</v>
      </c>
    </row>
    <row r="111" spans="1:5" x14ac:dyDescent="0.25">
      <c r="A111" s="1" t="s">
        <v>27</v>
      </c>
      <c r="B111" s="1"/>
    </row>
    <row r="112" spans="1:5" x14ac:dyDescent="0.25">
      <c r="A112" s="1"/>
      <c r="B112" s="1" t="s">
        <v>12</v>
      </c>
    </row>
    <row r="113" spans="1:5" x14ac:dyDescent="0.25">
      <c r="A113" s="1">
        <v>1</v>
      </c>
      <c r="B113" s="1" t="s">
        <v>0</v>
      </c>
      <c r="C113" s="1">
        <v>0.223</v>
      </c>
      <c r="D113" s="1">
        <v>1.2150000000000001</v>
      </c>
      <c r="E113" s="1">
        <f>(C113+0.1159)/0.2785</f>
        <v>1.216876122082585</v>
      </c>
    </row>
    <row r="114" spans="1:5" x14ac:dyDescent="0.25">
      <c r="A114" s="1">
        <v>1</v>
      </c>
      <c r="B114" s="1" t="s">
        <v>0</v>
      </c>
      <c r="C114" s="1">
        <v>0.222</v>
      </c>
      <c r="D114" s="1">
        <v>1.214</v>
      </c>
      <c r="E114" s="1">
        <f t="shared" ref="E114:E128" si="6">(C114+0.1159)/0.2785</f>
        <v>1.2132854578096945</v>
      </c>
    </row>
    <row r="115" spans="1:5" x14ac:dyDescent="0.25">
      <c r="A115" s="1">
        <v>2.5</v>
      </c>
      <c r="B115" s="1" t="s">
        <v>1</v>
      </c>
      <c r="C115" s="1">
        <v>0.61699999999999999</v>
      </c>
      <c r="D115" s="1">
        <v>2.6320000000000001</v>
      </c>
      <c r="E115" s="1">
        <f t="shared" si="6"/>
        <v>2.6315978456014362</v>
      </c>
    </row>
    <row r="116" spans="1:5" x14ac:dyDescent="0.25">
      <c r="A116" s="1">
        <v>2.5</v>
      </c>
      <c r="B116" s="1" t="s">
        <v>1</v>
      </c>
      <c r="C116" s="1">
        <v>0.621</v>
      </c>
      <c r="D116" s="1">
        <v>2.645</v>
      </c>
      <c r="E116" s="1">
        <f t="shared" si="6"/>
        <v>2.645960502692998</v>
      </c>
    </row>
    <row r="117" spans="1:5" x14ac:dyDescent="0.25">
      <c r="A117" s="1">
        <v>5</v>
      </c>
      <c r="B117" s="1" t="s">
        <v>2</v>
      </c>
      <c r="C117" s="1">
        <v>1.2949999999999999</v>
      </c>
      <c r="D117" s="1">
        <v>5.0670000000000002</v>
      </c>
      <c r="E117" s="1">
        <f t="shared" si="6"/>
        <v>5.0660682226211842</v>
      </c>
    </row>
    <row r="118" spans="1:5" x14ac:dyDescent="0.25">
      <c r="A118" s="1">
        <v>5</v>
      </c>
      <c r="B118" s="1" t="s">
        <v>2</v>
      </c>
      <c r="C118" s="1">
        <v>1.2949999999999999</v>
      </c>
      <c r="D118" s="1">
        <v>5.0659999999999998</v>
      </c>
      <c r="E118" s="1">
        <f t="shared" si="6"/>
        <v>5.0660682226211842</v>
      </c>
    </row>
    <row r="119" spans="1:5" x14ac:dyDescent="0.25">
      <c r="A119" s="1">
        <v>10</v>
      </c>
      <c r="B119" s="1" t="s">
        <v>3</v>
      </c>
      <c r="C119" s="1">
        <v>2.63</v>
      </c>
      <c r="D119" s="1">
        <v>9.859</v>
      </c>
      <c r="E119" s="1">
        <f t="shared" si="6"/>
        <v>9.8596050269299802</v>
      </c>
    </row>
    <row r="120" spans="1:5" x14ac:dyDescent="0.25">
      <c r="A120" s="1">
        <v>10</v>
      </c>
      <c r="B120" s="1" t="s">
        <v>3</v>
      </c>
      <c r="C120" s="1">
        <v>2.6379999999999999</v>
      </c>
      <c r="D120" s="1">
        <v>9.8879999999999999</v>
      </c>
      <c r="E120" s="1">
        <f t="shared" si="6"/>
        <v>9.8883303411131038</v>
      </c>
    </row>
    <row r="121" spans="1:5" x14ac:dyDescent="0.25">
      <c r="A121" s="1">
        <v>25</v>
      </c>
      <c r="B121" s="1" t="s">
        <v>4</v>
      </c>
      <c r="C121" s="1">
        <v>6.75</v>
      </c>
      <c r="D121" s="1">
        <v>24.652000000000001</v>
      </c>
      <c r="E121" s="1">
        <f t="shared" si="6"/>
        <v>24.653141831238777</v>
      </c>
    </row>
    <row r="122" spans="1:5" x14ac:dyDescent="0.25">
      <c r="A122" s="1">
        <v>25</v>
      </c>
      <c r="B122" s="1" t="s">
        <v>4</v>
      </c>
      <c r="C122" s="1">
        <v>6.8410000000000002</v>
      </c>
      <c r="D122" s="1">
        <v>24.981000000000002</v>
      </c>
      <c r="E122" s="1">
        <f t="shared" si="6"/>
        <v>24.979892280071812</v>
      </c>
    </row>
    <row r="123" spans="1:5" x14ac:dyDescent="0.25">
      <c r="A123" s="1">
        <v>50</v>
      </c>
      <c r="B123" s="1" t="s">
        <v>5</v>
      </c>
      <c r="C123" s="1">
        <v>13.794</v>
      </c>
      <c r="D123" s="1">
        <v>49.947000000000003</v>
      </c>
      <c r="E123" s="1">
        <f t="shared" si="6"/>
        <v>49.945780969479351</v>
      </c>
    </row>
    <row r="124" spans="1:5" x14ac:dyDescent="0.25">
      <c r="A124" s="1">
        <v>50</v>
      </c>
      <c r="B124" s="1" t="s">
        <v>5</v>
      </c>
      <c r="C124" s="1">
        <v>13.797000000000001</v>
      </c>
      <c r="D124" s="1">
        <v>49.956000000000003</v>
      </c>
      <c r="E124" s="1">
        <f t="shared" si="6"/>
        <v>49.956552962298019</v>
      </c>
    </row>
    <row r="125" spans="1:5" x14ac:dyDescent="0.25">
      <c r="A125" s="1">
        <v>75</v>
      </c>
      <c r="B125" s="1" t="s">
        <v>6</v>
      </c>
      <c r="C125" s="1">
        <v>20.631</v>
      </c>
      <c r="D125" s="1">
        <v>74.494</v>
      </c>
      <c r="E125" s="1">
        <f t="shared" si="6"/>
        <v>74.495152603231588</v>
      </c>
    </row>
    <row r="126" spans="1:5" x14ac:dyDescent="0.25">
      <c r="A126" s="1">
        <v>75</v>
      </c>
      <c r="B126" s="1" t="s">
        <v>6</v>
      </c>
      <c r="C126" s="1">
        <v>20.613</v>
      </c>
      <c r="D126" s="1">
        <v>74.430000000000007</v>
      </c>
      <c r="E126" s="1">
        <f t="shared" si="6"/>
        <v>74.430520646319565</v>
      </c>
    </row>
    <row r="127" spans="1:5" x14ac:dyDescent="0.25">
      <c r="A127" s="1">
        <v>100</v>
      </c>
      <c r="B127" s="1" t="s">
        <v>7</v>
      </c>
      <c r="C127" s="1">
        <v>27.869</v>
      </c>
      <c r="D127" s="1">
        <v>100.48399999999999</v>
      </c>
      <c r="E127" s="1">
        <f t="shared" si="6"/>
        <v>100.48438061041291</v>
      </c>
    </row>
    <row r="128" spans="1:5" x14ac:dyDescent="0.25">
      <c r="A128" s="1">
        <v>100</v>
      </c>
      <c r="B128" s="1" t="s">
        <v>7</v>
      </c>
      <c r="C128" s="1">
        <v>27.866</v>
      </c>
      <c r="D128" s="1">
        <v>100.471</v>
      </c>
      <c r="E128" s="1">
        <f t="shared" si="6"/>
        <v>100.47360861759424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</vt:lpstr>
      <vt:lpstr>SO4</vt:lpstr>
      <vt:lpstr>Na</vt:lpstr>
      <vt:lpstr>Ca</vt:lpstr>
      <vt:lpstr>Mg</vt:lpstr>
      <vt:lpstr>K</vt:lpstr>
      <vt:lpstr>NO3</vt:lpstr>
      <vt:lpstr>SiO2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2022-05-13T08:36:40Z</dcterms:created>
  <dcterms:modified xsi:type="dcterms:W3CDTF">2022-05-16T11:03:30Z</dcterms:modified>
</cp:coreProperties>
</file>