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Multisalt/"/>
    </mc:Choice>
  </mc:AlternateContent>
  <xr:revisionPtr revIDLastSave="922" documentId="8_{FBD22ADF-D34B-44EC-AFF0-58D945556345}" xr6:coauthVersionLast="47" xr6:coauthVersionMax="47" xr10:uidLastSave="{513C0085-0EAE-4FB1-B64A-9EAD0E7C7614}"/>
  <bookViews>
    <workbookView xWindow="13500" yWindow="3750" windowWidth="21600" windowHeight="11385" activeTab="3" xr2:uid="{7365E4D7-7CF5-48B7-8BD6-1503F6010775}"/>
  </bookViews>
  <sheets>
    <sheet name="Cl" sheetId="1" r:id="rId1"/>
    <sheet name="SO4" sheetId="3" r:id="rId2"/>
    <sheet name="Na" sheetId="5" r:id="rId3"/>
    <sheet name="Ca" sheetId="7" r:id="rId4"/>
    <sheet name="st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" i="2" l="1"/>
  <c r="D161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41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2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00" i="2"/>
  <c r="D81" i="2" l="1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8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6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40" i="2"/>
  <c r="C24" i="2"/>
  <c r="C25" i="2"/>
  <c r="C26" i="2"/>
  <c r="C29" i="2"/>
  <c r="C30" i="2"/>
  <c r="C31" i="2"/>
  <c r="C32" i="2"/>
  <c r="C33" i="2"/>
  <c r="C34" i="2"/>
  <c r="C35" i="2"/>
  <c r="C36" i="2"/>
  <c r="C2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</calcChain>
</file>

<file path=xl/sharedStrings.xml><?xml version="1.0" encoding="utf-8"?>
<sst xmlns="http://schemas.openxmlformats.org/spreadsheetml/2006/main" count="379" uniqueCount="22">
  <si>
    <t>ID:1</t>
  </si>
  <si>
    <t>ID:2</t>
  </si>
  <si>
    <t>ID:3</t>
  </si>
  <si>
    <t>Feed</t>
  </si>
  <si>
    <t>Permeate</t>
  </si>
  <si>
    <t>Name</t>
  </si>
  <si>
    <t>Tid</t>
  </si>
  <si>
    <t>Stream</t>
  </si>
  <si>
    <t>Dilution</t>
  </si>
  <si>
    <t>1 [mg/L]</t>
  </si>
  <si>
    <t>2 [mg/L]</t>
  </si>
  <si>
    <t>std cl 9,2</t>
  </si>
  <si>
    <t>area</t>
  </si>
  <si>
    <t>amount</t>
  </si>
  <si>
    <t>std SO4 9,2</t>
  </si>
  <si>
    <t>calc amount</t>
  </si>
  <si>
    <t>målt amount</t>
  </si>
  <si>
    <t>std Na 9,2</t>
  </si>
  <si>
    <t>std Na 10 +10,5</t>
  </si>
  <si>
    <t>std Na 10 +10,5 fortyndet x10</t>
  </si>
  <si>
    <t>std Ca 9,2</t>
  </si>
  <si>
    <t>std Ca 10+10,5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</si>
</sst>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std!$B$3:$B$18</c:f>
              <c:numCache>
                <c:formatCode>General</c:formatCode>
                <c:ptCount val="16"/>
                <c:pt idx="0">
                  <c:v>0.49099999999999999</c:v>
                </c:pt>
                <c:pt idx="1">
                  <c:v>0.49299999999999999</c:v>
                </c:pt>
                <c:pt idx="2">
                  <c:v>1.5429999999999999</c:v>
                </c:pt>
                <c:pt idx="3">
                  <c:v>1.5589999999999999</c:v>
                </c:pt>
                <c:pt idx="4">
                  <c:v>2.597</c:v>
                </c:pt>
                <c:pt idx="5">
                  <c:v>2.63</c:v>
                </c:pt>
                <c:pt idx="6">
                  <c:v>5.07</c:v>
                </c:pt>
                <c:pt idx="7">
                  <c:v>4.9880000000000004</c:v>
                </c:pt>
                <c:pt idx="8">
                  <c:v>12.497</c:v>
                </c:pt>
                <c:pt idx="9">
                  <c:v>12.436</c:v>
                </c:pt>
                <c:pt idx="10">
                  <c:v>25.012</c:v>
                </c:pt>
                <c:pt idx="11">
                  <c:v>25.152999999999999</c:v>
                </c:pt>
                <c:pt idx="12">
                  <c:v>37.762999999999998</c:v>
                </c:pt>
                <c:pt idx="13">
                  <c:v>37.862000000000002</c:v>
                </c:pt>
                <c:pt idx="14">
                  <c:v>50.509</c:v>
                </c:pt>
                <c:pt idx="15">
                  <c:v>50.389000000000003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D-474F-A27E-264167F7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CL_10_10,5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std!$A$21:$A$36</c:f>
              <c:numCache>
                <c:formatCode>General</c:formatCode>
                <c:ptCount val="16"/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std!$B$21:$B$36</c:f>
              <c:numCache>
                <c:formatCode>General</c:formatCode>
                <c:ptCount val="16"/>
                <c:pt idx="2">
                  <c:v>1.506</c:v>
                </c:pt>
                <c:pt idx="3">
                  <c:v>1.5589999999999999</c:v>
                </c:pt>
                <c:pt idx="4">
                  <c:v>2.6019999999999999</c:v>
                </c:pt>
                <c:pt idx="5">
                  <c:v>2.6480000000000001</c:v>
                </c:pt>
                <c:pt idx="8">
                  <c:v>12.381</c:v>
                </c:pt>
                <c:pt idx="9">
                  <c:v>12.486000000000001</c:v>
                </c:pt>
                <c:pt idx="10">
                  <c:v>25.149000000000001</c:v>
                </c:pt>
                <c:pt idx="11">
                  <c:v>25.081</c:v>
                </c:pt>
                <c:pt idx="12">
                  <c:v>37.636000000000003</c:v>
                </c:pt>
                <c:pt idx="13">
                  <c:v>37.896999999999998</c:v>
                </c:pt>
                <c:pt idx="14">
                  <c:v>50.567</c:v>
                </c:pt>
                <c:pt idx="15">
                  <c:v>50.74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5-4E3B-85EF-1136D775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SO4_9,2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std!$A$40:$A$55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std!$B$40:$B$55</c:f>
              <c:numCache>
                <c:formatCode>General</c:formatCode>
                <c:ptCount val="16"/>
                <c:pt idx="0">
                  <c:v>0.36</c:v>
                </c:pt>
                <c:pt idx="1">
                  <c:v>0.35099999999999998</c:v>
                </c:pt>
                <c:pt idx="2">
                  <c:v>0.88700000000000001</c:v>
                </c:pt>
                <c:pt idx="3">
                  <c:v>0.88700000000000001</c:v>
                </c:pt>
                <c:pt idx="4">
                  <c:v>1.849</c:v>
                </c:pt>
                <c:pt idx="5">
                  <c:v>1.8759999999999999</c:v>
                </c:pt>
                <c:pt idx="6">
                  <c:v>3.6469999999999998</c:v>
                </c:pt>
                <c:pt idx="7">
                  <c:v>3.7050000000000001</c:v>
                </c:pt>
                <c:pt idx="8">
                  <c:v>9.2650000000000006</c:v>
                </c:pt>
                <c:pt idx="9">
                  <c:v>9.2449999999999992</c:v>
                </c:pt>
                <c:pt idx="10">
                  <c:v>18.495000000000001</c:v>
                </c:pt>
                <c:pt idx="11">
                  <c:v>18.617000000000001</c:v>
                </c:pt>
                <c:pt idx="12">
                  <c:v>27.797999999999998</c:v>
                </c:pt>
                <c:pt idx="13">
                  <c:v>27.902000000000001</c:v>
                </c:pt>
                <c:pt idx="14">
                  <c:v>37.008000000000003</c:v>
                </c:pt>
                <c:pt idx="15">
                  <c:v>36.860999999999997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1-43B5-9FC8-A6BDDA3A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CL_10_10,5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std!$A$60:$A$75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std!$B$60:$B$75</c:f>
              <c:numCache>
                <c:formatCode>General</c:formatCode>
                <c:ptCount val="16"/>
                <c:pt idx="0">
                  <c:v>0.379</c:v>
                </c:pt>
                <c:pt idx="1">
                  <c:v>0.38100000000000001</c:v>
                </c:pt>
                <c:pt idx="2">
                  <c:v>0.91100000000000003</c:v>
                </c:pt>
                <c:pt idx="3">
                  <c:v>0.93</c:v>
                </c:pt>
                <c:pt idx="4">
                  <c:v>1.8859999999999999</c:v>
                </c:pt>
                <c:pt idx="5">
                  <c:v>1.899</c:v>
                </c:pt>
                <c:pt idx="6">
                  <c:v>3.7320000000000002</c:v>
                </c:pt>
                <c:pt idx="7">
                  <c:v>3.7669999999999999</c:v>
                </c:pt>
                <c:pt idx="8">
                  <c:v>9.2360000000000007</c:v>
                </c:pt>
                <c:pt idx="9">
                  <c:v>9.298</c:v>
                </c:pt>
                <c:pt idx="10">
                  <c:v>18.64</c:v>
                </c:pt>
                <c:pt idx="11">
                  <c:v>18.645</c:v>
                </c:pt>
                <c:pt idx="12">
                  <c:v>27.803000000000001</c:v>
                </c:pt>
                <c:pt idx="13">
                  <c:v>27.934000000000001</c:v>
                </c:pt>
                <c:pt idx="14">
                  <c:v>36.918999999999997</c:v>
                </c:pt>
                <c:pt idx="15">
                  <c:v>36.953000000000003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A-4910-9053-4E3F6AC8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std!$A$80:$A$95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std!$B$80:$B$95</c:f>
              <c:numCache>
                <c:formatCode>General</c:formatCode>
                <c:ptCount val="16"/>
                <c:pt idx="0">
                  <c:v>0.23</c:v>
                </c:pt>
                <c:pt idx="1">
                  <c:v>0.23899999999999999</c:v>
                </c:pt>
                <c:pt idx="2">
                  <c:v>0.56000000000000005</c:v>
                </c:pt>
                <c:pt idx="3">
                  <c:v>0.57899999999999996</c:v>
                </c:pt>
                <c:pt idx="4">
                  <c:v>1.123</c:v>
                </c:pt>
                <c:pt idx="5">
                  <c:v>1.1180000000000001</c:v>
                </c:pt>
                <c:pt idx="6">
                  <c:v>2.2250000000000001</c:v>
                </c:pt>
                <c:pt idx="7">
                  <c:v>2.1909999999999998</c:v>
                </c:pt>
                <c:pt idx="8">
                  <c:v>5.4589999999999996</c:v>
                </c:pt>
                <c:pt idx="9">
                  <c:v>5.5279999999999996</c:v>
                </c:pt>
                <c:pt idx="10">
                  <c:v>10.919</c:v>
                </c:pt>
                <c:pt idx="11">
                  <c:v>11.029</c:v>
                </c:pt>
                <c:pt idx="12">
                  <c:v>16.259</c:v>
                </c:pt>
                <c:pt idx="13">
                  <c:v>16.466999999999999</c:v>
                </c:pt>
                <c:pt idx="14">
                  <c:v>22.045000000000002</c:v>
                </c:pt>
                <c:pt idx="15">
                  <c:v>21.661999999999999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D-43FE-99E8-22EC93EA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std!$A$100:$A$115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std!$B$100:$B$115</c:f>
              <c:numCache>
                <c:formatCode>General</c:formatCode>
                <c:ptCount val="16"/>
                <c:pt idx="0">
                  <c:v>0.222</c:v>
                </c:pt>
                <c:pt idx="1">
                  <c:v>0.22700000000000001</c:v>
                </c:pt>
                <c:pt idx="2">
                  <c:v>0.57699999999999996</c:v>
                </c:pt>
                <c:pt idx="3">
                  <c:v>0.58199999999999996</c:v>
                </c:pt>
                <c:pt idx="4">
                  <c:v>1.1080000000000001</c:v>
                </c:pt>
                <c:pt idx="5">
                  <c:v>1.1180000000000001</c:v>
                </c:pt>
                <c:pt idx="6">
                  <c:v>2.2050000000000001</c:v>
                </c:pt>
                <c:pt idx="7">
                  <c:v>2.2029999999999998</c:v>
                </c:pt>
                <c:pt idx="8">
                  <c:v>5.5430000000000001</c:v>
                </c:pt>
                <c:pt idx="9">
                  <c:v>5.5579999999999998</c:v>
                </c:pt>
                <c:pt idx="10">
                  <c:v>10.901</c:v>
                </c:pt>
                <c:pt idx="11">
                  <c:v>11.047000000000001</c:v>
                </c:pt>
                <c:pt idx="12">
                  <c:v>16.494</c:v>
                </c:pt>
                <c:pt idx="13">
                  <c:v>16.111000000000001</c:v>
                </c:pt>
                <c:pt idx="14">
                  <c:v>22.068000000000001</c:v>
                </c:pt>
                <c:pt idx="15">
                  <c:v>22.01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3-475B-96B5-800B4F0C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std!$A$120:$A$135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std!$B$120:$B$135</c:f>
              <c:numCache>
                <c:formatCode>General</c:formatCode>
                <c:ptCount val="16"/>
                <c:pt idx="0">
                  <c:v>0.23499999999999999</c:v>
                </c:pt>
                <c:pt idx="1">
                  <c:v>0.23300000000000001</c:v>
                </c:pt>
                <c:pt idx="2">
                  <c:v>0.56799999999999995</c:v>
                </c:pt>
                <c:pt idx="3">
                  <c:v>0.56799999999999995</c:v>
                </c:pt>
                <c:pt idx="4">
                  <c:v>1.119</c:v>
                </c:pt>
                <c:pt idx="5">
                  <c:v>1.1319999999999999</c:v>
                </c:pt>
                <c:pt idx="6">
                  <c:v>2.1909999999999998</c:v>
                </c:pt>
                <c:pt idx="7">
                  <c:v>2.1909999999999998</c:v>
                </c:pt>
                <c:pt idx="8">
                  <c:v>5.5510000000000002</c:v>
                </c:pt>
                <c:pt idx="9">
                  <c:v>5.5119999999999996</c:v>
                </c:pt>
                <c:pt idx="10">
                  <c:v>11.047000000000001</c:v>
                </c:pt>
                <c:pt idx="11">
                  <c:v>11.006</c:v>
                </c:pt>
                <c:pt idx="12">
                  <c:v>16.498000000000001</c:v>
                </c:pt>
                <c:pt idx="13">
                  <c:v>16.521000000000001</c:v>
                </c:pt>
                <c:pt idx="14">
                  <c:v>21.974</c:v>
                </c:pt>
                <c:pt idx="15">
                  <c:v>21.94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A-4189-86B9-2E1731B3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std!$A$141:$A$156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std!$B$141:$B$156</c:f>
              <c:numCache>
                <c:formatCode>General</c:formatCode>
                <c:ptCount val="16"/>
                <c:pt idx="0">
                  <c:v>0.23899999999999999</c:v>
                </c:pt>
                <c:pt idx="1">
                  <c:v>0.23599999999999999</c:v>
                </c:pt>
                <c:pt idx="2">
                  <c:v>0.59399999999999997</c:v>
                </c:pt>
                <c:pt idx="3">
                  <c:v>0.64800000000000002</c:v>
                </c:pt>
                <c:pt idx="4">
                  <c:v>1.2749999999999999</c:v>
                </c:pt>
                <c:pt idx="5">
                  <c:v>1.2609999999999999</c:v>
                </c:pt>
                <c:pt idx="6">
                  <c:v>2.5529999999999999</c:v>
                </c:pt>
                <c:pt idx="7">
                  <c:v>2.5129999999999999</c:v>
                </c:pt>
                <c:pt idx="8">
                  <c:v>6.3310000000000004</c:v>
                </c:pt>
                <c:pt idx="9">
                  <c:v>6.41</c:v>
                </c:pt>
                <c:pt idx="10">
                  <c:v>12.775</c:v>
                </c:pt>
                <c:pt idx="11">
                  <c:v>12.901999999999999</c:v>
                </c:pt>
                <c:pt idx="12">
                  <c:v>19.056999999999999</c:v>
                </c:pt>
                <c:pt idx="13">
                  <c:v>19.327000000000002</c:v>
                </c:pt>
                <c:pt idx="14">
                  <c:v>26.224</c:v>
                </c:pt>
                <c:pt idx="15">
                  <c:v>25.591000000000001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E-41B4-B5DC-90643F3A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Na_10+10,5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31058617672791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std!$A$161:$A$176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std!$B$161:$B$176</c:f>
              <c:numCache>
                <c:formatCode>General</c:formatCode>
                <c:ptCount val="16"/>
                <c:pt idx="0">
                  <c:v>0.21099999999999999</c:v>
                </c:pt>
                <c:pt idx="1">
                  <c:v>0.223</c:v>
                </c:pt>
                <c:pt idx="2">
                  <c:v>0.6</c:v>
                </c:pt>
                <c:pt idx="3">
                  <c:v>0.60499999999999998</c:v>
                </c:pt>
                <c:pt idx="4">
                  <c:v>1.264</c:v>
                </c:pt>
                <c:pt idx="5">
                  <c:v>1.2609999999999999</c:v>
                </c:pt>
                <c:pt idx="6">
                  <c:v>2.5110000000000001</c:v>
                </c:pt>
                <c:pt idx="7">
                  <c:v>2.5339999999999998</c:v>
                </c:pt>
                <c:pt idx="8">
                  <c:v>6.423</c:v>
                </c:pt>
                <c:pt idx="9">
                  <c:v>6.4420000000000002</c:v>
                </c:pt>
                <c:pt idx="10">
                  <c:v>12.686</c:v>
                </c:pt>
                <c:pt idx="11">
                  <c:v>12.856999999999999</c:v>
                </c:pt>
                <c:pt idx="12">
                  <c:v>19.329000000000001</c:v>
                </c:pt>
                <c:pt idx="13">
                  <c:v>18.942</c:v>
                </c:pt>
                <c:pt idx="14">
                  <c:v>26.056000000000001</c:v>
                </c:pt>
                <c:pt idx="15">
                  <c:v>25.992999999999999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1-4633-AD4B-C24C25A7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4762</xdr:rowOff>
    </xdr:from>
    <xdr:to>
      <xdr:col>12</xdr:col>
      <xdr:colOff>581025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C04CA-137A-47D5-944E-A0394B94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20</xdr:row>
      <xdr:rowOff>66675</xdr:rowOff>
    </xdr:from>
    <xdr:to>
      <xdr:col>12</xdr:col>
      <xdr:colOff>523875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4006F-F937-4134-93D9-BC4333CAF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39</xdr:row>
      <xdr:rowOff>85725</xdr:rowOff>
    </xdr:from>
    <xdr:to>
      <xdr:col>12</xdr:col>
      <xdr:colOff>514350</xdr:colOff>
      <xdr:row>53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2A51D-0A06-4070-A4AC-15EB76ACD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59</xdr:row>
      <xdr:rowOff>95250</xdr:rowOff>
    </xdr:from>
    <xdr:to>
      <xdr:col>13</xdr:col>
      <xdr:colOff>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FB142-99BE-4113-B6DD-6C4DB982A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</xdr:colOff>
      <xdr:row>78</xdr:row>
      <xdr:rowOff>171450</xdr:rowOff>
    </xdr:from>
    <xdr:to>
      <xdr:col>13</xdr:col>
      <xdr:colOff>361950</xdr:colOff>
      <xdr:row>93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88D85-D9B1-4C9D-9596-40E18C6C2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99</xdr:row>
      <xdr:rowOff>0</xdr:rowOff>
    </xdr:from>
    <xdr:to>
      <xdr:col>14</xdr:col>
      <xdr:colOff>304800</xdr:colOff>
      <xdr:row>113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650C10-4FCA-467A-9E59-613C6674C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276225</xdr:colOff>
      <xdr:row>118</xdr:row>
      <xdr:rowOff>114300</xdr:rowOff>
    </xdr:from>
    <xdr:to>
      <xdr:col>12</xdr:col>
      <xdr:colOff>581025</xdr:colOff>
      <xdr:row>133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B1F8E-4377-4301-AB0C-8B7DFD698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95250</xdr:colOff>
      <xdr:row>140</xdr:row>
      <xdr:rowOff>0</xdr:rowOff>
    </xdr:from>
    <xdr:to>
      <xdr:col>12</xdr:col>
      <xdr:colOff>400050</xdr:colOff>
      <xdr:row>154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35B8B9-D44F-49A2-8E80-D63D358B4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85725</xdr:colOff>
      <xdr:row>160</xdr:row>
      <xdr:rowOff>9525</xdr:rowOff>
    </xdr:from>
    <xdr:to>
      <xdr:col>12</xdr:col>
      <xdr:colOff>390525</xdr:colOff>
      <xdr:row>174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D9026E-AD50-45B9-89D5-E2233F4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3B86-BC37-486D-A362-C22AA44BAC95}">
  <dimension ref="A1:F40"/>
  <sheetViews>
    <sheetView workbookViewId="0">
      <selection activeCell="B13" sqref="B13:B14"/>
    </sheetView>
  </sheetViews>
  <sheetFormatPr defaultRowHeight="15" x14ac:dyDescent="0.25"/>
  <cols>
    <col min="3" max="3" width="26.570312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</v>
      </c>
      <c r="C2" t="s">
        <v>3</v>
      </c>
      <c r="D2">
        <v>5</v>
      </c>
      <c r="E2">
        <v>27.186009538950717</v>
      </c>
      <c r="F2">
        <v>27.706677265500797</v>
      </c>
    </row>
    <row r="3" spans="1:6" x14ac:dyDescent="0.25">
      <c r="A3" t="s">
        <v>0</v>
      </c>
      <c r="B3">
        <v>3.5</v>
      </c>
      <c r="C3" t="s">
        <v>3</v>
      </c>
      <c r="D3">
        <v>5</v>
      </c>
      <c r="E3">
        <v>26.176470588235297</v>
      </c>
      <c r="F3">
        <v>25.989666136724964</v>
      </c>
    </row>
    <row r="4" spans="1:6" x14ac:dyDescent="0.25">
      <c r="A4" t="s">
        <v>0</v>
      </c>
      <c r="B4">
        <v>3.5</v>
      </c>
      <c r="C4" t="s">
        <v>4</v>
      </c>
      <c r="D4">
        <v>5</v>
      </c>
      <c r="E4">
        <v>26.319554848966614</v>
      </c>
      <c r="F4">
        <v>26.569952305246424</v>
      </c>
    </row>
    <row r="5" spans="1:6" x14ac:dyDescent="0.25">
      <c r="A5" t="s">
        <v>0</v>
      </c>
      <c r="B5">
        <v>5</v>
      </c>
      <c r="C5" t="s">
        <v>3</v>
      </c>
      <c r="D5">
        <v>5</v>
      </c>
      <c r="E5">
        <v>25.622019077901435</v>
      </c>
      <c r="F5">
        <v>27.064785373608903</v>
      </c>
    </row>
    <row r="6" spans="1:6" x14ac:dyDescent="0.25">
      <c r="A6" t="s">
        <v>0</v>
      </c>
      <c r="B6">
        <v>5</v>
      </c>
      <c r="C6" t="s">
        <v>4</v>
      </c>
      <c r="D6">
        <v>5</v>
      </c>
      <c r="E6">
        <v>26.387122416534183</v>
      </c>
      <c r="F6">
        <v>27.808028616852148</v>
      </c>
    </row>
    <row r="7" spans="1:6" x14ac:dyDescent="0.25">
      <c r="A7" t="s">
        <v>0</v>
      </c>
      <c r="B7">
        <v>6</v>
      </c>
      <c r="C7" t="s">
        <v>3</v>
      </c>
      <c r="D7">
        <v>5</v>
      </c>
      <c r="E7">
        <v>25.202702702702705</v>
      </c>
      <c r="F7">
        <v>27.126391096979333</v>
      </c>
    </row>
    <row r="8" spans="1:6" x14ac:dyDescent="0.25">
      <c r="A8" t="s">
        <v>0</v>
      </c>
      <c r="B8">
        <v>6</v>
      </c>
      <c r="C8" t="s">
        <v>4</v>
      </c>
      <c r="D8">
        <v>5</v>
      </c>
      <c r="E8">
        <v>26.782591414944356</v>
      </c>
      <c r="F8">
        <v>26.810413354531001</v>
      </c>
    </row>
    <row r="9" spans="1:6" x14ac:dyDescent="0.25">
      <c r="A9" t="s">
        <v>0</v>
      </c>
      <c r="B9">
        <v>7</v>
      </c>
      <c r="C9" t="s">
        <v>3</v>
      </c>
      <c r="D9">
        <v>5</v>
      </c>
      <c r="E9">
        <v>25.009936406995234</v>
      </c>
      <c r="F9">
        <v>26.059220985691578</v>
      </c>
    </row>
    <row r="10" spans="1:6" x14ac:dyDescent="0.25">
      <c r="A10" t="s">
        <v>0</v>
      </c>
      <c r="B10">
        <v>7</v>
      </c>
      <c r="C10" t="s">
        <v>4</v>
      </c>
      <c r="D10">
        <v>5</v>
      </c>
      <c r="E10">
        <v>26.035373608903022</v>
      </c>
      <c r="F10">
        <v>28.831478537360894</v>
      </c>
    </row>
    <row r="11" spans="1:6" x14ac:dyDescent="0.25">
      <c r="A11" t="s">
        <v>0</v>
      </c>
      <c r="B11">
        <v>8</v>
      </c>
      <c r="C11" t="s">
        <v>3</v>
      </c>
      <c r="D11">
        <v>5</v>
      </c>
      <c r="E11">
        <v>24.024244833068366</v>
      </c>
      <c r="F11">
        <v>23.829491255961845</v>
      </c>
    </row>
    <row r="12" spans="1:6" x14ac:dyDescent="0.25">
      <c r="A12" t="s">
        <v>0</v>
      </c>
      <c r="B12">
        <v>8</v>
      </c>
      <c r="C12" t="s">
        <v>4</v>
      </c>
      <c r="D12">
        <v>5</v>
      </c>
      <c r="E12">
        <v>26.983306836248016</v>
      </c>
      <c r="F12">
        <v>27.412559618441975</v>
      </c>
    </row>
    <row r="13" spans="1:6" x14ac:dyDescent="0.25">
      <c r="A13" t="s">
        <v>0</v>
      </c>
      <c r="B13">
        <v>8.6999999999999993</v>
      </c>
      <c r="C13" t="s">
        <v>3</v>
      </c>
      <c r="D13">
        <v>5</v>
      </c>
      <c r="E13">
        <v>21.428855325914153</v>
      </c>
      <c r="F13">
        <v>25.03179650238474</v>
      </c>
    </row>
    <row r="14" spans="1:6" x14ac:dyDescent="0.25">
      <c r="A14" t="s">
        <v>0</v>
      </c>
      <c r="B14">
        <v>8.6999999999999993</v>
      </c>
      <c r="C14" t="s">
        <v>4</v>
      </c>
      <c r="D14">
        <v>5</v>
      </c>
      <c r="E14">
        <v>27.420508744038155</v>
      </c>
      <c r="F14">
        <v>27.505961844197142</v>
      </c>
    </row>
    <row r="15" spans="1:6" x14ac:dyDescent="0.25">
      <c r="A15" t="s">
        <v>1</v>
      </c>
      <c r="B15">
        <v>0</v>
      </c>
      <c r="C15" t="s">
        <v>3</v>
      </c>
      <c r="D15">
        <v>5</v>
      </c>
      <c r="E15">
        <v>26.27792104741123</v>
      </c>
      <c r="F15">
        <v>26.517952787145408</v>
      </c>
    </row>
    <row r="16" spans="1:6" x14ac:dyDescent="0.25">
      <c r="A16" t="s">
        <v>1</v>
      </c>
      <c r="B16">
        <v>3</v>
      </c>
      <c r="C16" t="s">
        <v>3</v>
      </c>
      <c r="D16">
        <v>5</v>
      </c>
      <c r="E16">
        <v>24.58579646895457</v>
      </c>
      <c r="F16">
        <v>24.89327514382067</v>
      </c>
    </row>
    <row r="17" spans="1:6" x14ac:dyDescent="0.25">
      <c r="A17" t="s">
        <v>1</v>
      </c>
      <c r="B17">
        <v>3</v>
      </c>
      <c r="C17" t="s">
        <v>4</v>
      </c>
      <c r="D17">
        <v>5</v>
      </c>
      <c r="E17">
        <v>23.9450505852014</v>
      </c>
      <c r="F17">
        <v>23.929180718111486</v>
      </c>
    </row>
    <row r="18" spans="1:6" x14ac:dyDescent="0.25">
      <c r="A18" t="s">
        <v>1</v>
      </c>
      <c r="B18">
        <v>4</v>
      </c>
      <c r="C18" t="s">
        <v>3</v>
      </c>
      <c r="D18">
        <v>5</v>
      </c>
      <c r="E18">
        <v>24.746478873239436</v>
      </c>
      <c r="F18">
        <v>24.760365006943069</v>
      </c>
    </row>
    <row r="19" spans="1:6" x14ac:dyDescent="0.25">
      <c r="A19" t="s">
        <v>1</v>
      </c>
      <c r="B19">
        <v>4</v>
      </c>
      <c r="C19" t="s">
        <v>4</v>
      </c>
      <c r="D19">
        <v>5</v>
      </c>
      <c r="E19">
        <v>25.33961515572307</v>
      </c>
      <c r="F19">
        <v>25.272168220591151</v>
      </c>
    </row>
    <row r="20" spans="1:6" x14ac:dyDescent="0.25">
      <c r="A20" t="s">
        <v>1</v>
      </c>
      <c r="B20">
        <v>5</v>
      </c>
      <c r="C20" t="s">
        <v>3</v>
      </c>
      <c r="D20">
        <v>5</v>
      </c>
      <c r="E20">
        <v>24.339813529061693</v>
      </c>
      <c r="F20">
        <v>24.440983931759572</v>
      </c>
    </row>
    <row r="21" spans="1:6" x14ac:dyDescent="0.25">
      <c r="A21" t="s">
        <v>1</v>
      </c>
      <c r="B21">
        <v>5</v>
      </c>
      <c r="C21" t="s">
        <v>4</v>
      </c>
      <c r="D21">
        <v>5</v>
      </c>
      <c r="E21">
        <v>26.569529855187461</v>
      </c>
      <c r="F21">
        <v>26.706407458837532</v>
      </c>
    </row>
    <row r="22" spans="1:6" x14ac:dyDescent="0.25">
      <c r="A22" t="s">
        <v>1</v>
      </c>
      <c r="B22">
        <v>5.5</v>
      </c>
      <c r="C22" t="s">
        <v>3</v>
      </c>
      <c r="D22">
        <v>5</v>
      </c>
      <c r="E22">
        <v>23.790319381075182</v>
      </c>
      <c r="F22">
        <v>24.066058321761556</v>
      </c>
    </row>
    <row r="23" spans="1:6" x14ac:dyDescent="0.25">
      <c r="A23" t="s">
        <v>1</v>
      </c>
      <c r="B23">
        <v>5.5</v>
      </c>
      <c r="C23" t="s">
        <v>4</v>
      </c>
      <c r="D23">
        <v>5</v>
      </c>
      <c r="E23">
        <v>26.748065859948426</v>
      </c>
      <c r="F23">
        <v>29.719698472525295</v>
      </c>
    </row>
    <row r="24" spans="1:6" x14ac:dyDescent="0.25">
      <c r="A24" t="s">
        <v>1</v>
      </c>
      <c r="B24">
        <v>6</v>
      </c>
      <c r="C24" t="s">
        <v>3</v>
      </c>
      <c r="D24">
        <v>5</v>
      </c>
      <c r="E24">
        <v>22.871850823249357</v>
      </c>
      <c r="F24">
        <v>22.947232691926207</v>
      </c>
    </row>
    <row r="25" spans="1:6" x14ac:dyDescent="0.25">
      <c r="A25" t="s">
        <v>1</v>
      </c>
      <c r="B25">
        <v>6</v>
      </c>
      <c r="C25" t="s">
        <v>4</v>
      </c>
      <c r="D25">
        <v>5</v>
      </c>
      <c r="E25">
        <v>27.771672287244595</v>
      </c>
      <c r="F25">
        <v>27.747867486609799</v>
      </c>
    </row>
    <row r="26" spans="1:6" x14ac:dyDescent="0.25">
      <c r="A26" t="s">
        <v>1</v>
      </c>
      <c r="B26">
        <v>6.5</v>
      </c>
      <c r="C26" t="s">
        <v>3</v>
      </c>
      <c r="D26">
        <v>5</v>
      </c>
      <c r="E26">
        <v>22.048601467962705</v>
      </c>
      <c r="F26">
        <v>21.89387026383654</v>
      </c>
    </row>
    <row r="27" spans="1:6" x14ac:dyDescent="0.25">
      <c r="A27" t="s">
        <v>1</v>
      </c>
      <c r="B27">
        <v>6.5</v>
      </c>
      <c r="C27" t="s">
        <v>4</v>
      </c>
      <c r="D27">
        <v>5</v>
      </c>
      <c r="E27">
        <v>28.394564570521723</v>
      </c>
      <c r="F27">
        <v>28.366792303114462</v>
      </c>
    </row>
    <row r="28" spans="1:6" x14ac:dyDescent="0.25">
      <c r="A28" t="s">
        <v>2</v>
      </c>
      <c r="B28">
        <v>0</v>
      </c>
      <c r="C28" t="s">
        <v>3</v>
      </c>
      <c r="D28">
        <v>5</v>
      </c>
      <c r="E28">
        <v>24.222773259273954</v>
      </c>
      <c r="F28">
        <v>24.665145804403888</v>
      </c>
    </row>
    <row r="29" spans="1:6" x14ac:dyDescent="0.25">
      <c r="A29" t="s">
        <v>2</v>
      </c>
      <c r="B29">
        <v>2.5</v>
      </c>
      <c r="C29" t="s">
        <v>3</v>
      </c>
      <c r="D29">
        <v>5</v>
      </c>
      <c r="E29">
        <v>24.694901805197382</v>
      </c>
      <c r="F29">
        <v>24.837730609006151</v>
      </c>
    </row>
    <row r="30" spans="1:6" x14ac:dyDescent="0.25">
      <c r="A30" t="s">
        <v>2</v>
      </c>
      <c r="B30">
        <v>2.5</v>
      </c>
      <c r="C30" t="s">
        <v>4</v>
      </c>
      <c r="D30">
        <v>5</v>
      </c>
      <c r="E30">
        <v>23.574092441975797</v>
      </c>
      <c r="F30">
        <v>23.703035112080936</v>
      </c>
    </row>
    <row r="31" spans="1:6" x14ac:dyDescent="0.25">
      <c r="A31" t="s">
        <v>2</v>
      </c>
      <c r="B31">
        <v>4</v>
      </c>
      <c r="C31" t="s">
        <v>3</v>
      </c>
      <c r="D31">
        <v>5</v>
      </c>
      <c r="E31">
        <v>24.786153540964094</v>
      </c>
      <c r="F31">
        <v>24.732592739535807</v>
      </c>
    </row>
    <row r="32" spans="1:6" x14ac:dyDescent="0.25">
      <c r="A32" t="s">
        <v>2</v>
      </c>
      <c r="B32">
        <v>4</v>
      </c>
      <c r="C32" t="s">
        <v>4</v>
      </c>
      <c r="D32">
        <v>5</v>
      </c>
      <c r="E32">
        <v>25.672882364610196</v>
      </c>
      <c r="F32">
        <v>25.899027970640745</v>
      </c>
    </row>
    <row r="33" spans="1:6" x14ac:dyDescent="0.25">
      <c r="A33" t="s">
        <v>2</v>
      </c>
      <c r="B33">
        <v>5</v>
      </c>
      <c r="C33" t="s">
        <v>3</v>
      </c>
      <c r="D33">
        <v>5</v>
      </c>
      <c r="E33">
        <v>24.407260464193612</v>
      </c>
      <c r="F33">
        <v>24.454870065463201</v>
      </c>
    </row>
    <row r="34" spans="1:6" x14ac:dyDescent="0.25">
      <c r="A34" t="s">
        <v>2</v>
      </c>
      <c r="B34">
        <v>5</v>
      </c>
      <c r="C34" t="s">
        <v>4</v>
      </c>
      <c r="D34">
        <v>5</v>
      </c>
      <c r="E34">
        <v>27.126958936718903</v>
      </c>
      <c r="F34">
        <v>27.182503471533426</v>
      </c>
    </row>
    <row r="35" spans="1:6" x14ac:dyDescent="0.25">
      <c r="A35" t="s">
        <v>2</v>
      </c>
      <c r="B35">
        <v>6</v>
      </c>
      <c r="C35" t="s">
        <v>3</v>
      </c>
      <c r="D35">
        <v>5</v>
      </c>
      <c r="E35">
        <v>23.145606030549494</v>
      </c>
      <c r="F35">
        <v>23.153540964094425</v>
      </c>
    </row>
    <row r="36" spans="1:6" x14ac:dyDescent="0.25">
      <c r="A36" t="s">
        <v>2</v>
      </c>
      <c r="B36">
        <v>6</v>
      </c>
      <c r="C36" t="s">
        <v>4</v>
      </c>
      <c r="D36">
        <v>5</v>
      </c>
      <c r="E36">
        <v>28.608807776234872</v>
      </c>
      <c r="F36">
        <v>28.795278714540768</v>
      </c>
    </row>
    <row r="37" spans="1:6" x14ac:dyDescent="0.25">
      <c r="A37" t="s">
        <v>2</v>
      </c>
      <c r="B37">
        <v>7</v>
      </c>
      <c r="C37" t="s">
        <v>3</v>
      </c>
      <c r="D37">
        <v>5</v>
      </c>
      <c r="E37">
        <v>21.931561198174965</v>
      </c>
      <c r="F37">
        <v>21.907756397540169</v>
      </c>
    </row>
    <row r="38" spans="1:6" x14ac:dyDescent="0.25">
      <c r="A38" t="s">
        <v>2</v>
      </c>
      <c r="B38">
        <v>7</v>
      </c>
      <c r="C38" t="s">
        <v>4</v>
      </c>
      <c r="D38">
        <v>5</v>
      </c>
      <c r="E38">
        <v>29.259472326919266</v>
      </c>
      <c r="F38">
        <v>29.259472326919266</v>
      </c>
    </row>
    <row r="39" spans="1:6" x14ac:dyDescent="0.25">
      <c r="A39" t="s">
        <v>2</v>
      </c>
      <c r="B39">
        <v>8</v>
      </c>
      <c r="C39" t="s">
        <v>3</v>
      </c>
      <c r="D39">
        <v>5</v>
      </c>
      <c r="E39">
        <v>19.174171791311245</v>
      </c>
      <c r="F39">
        <v>18.967863519143027</v>
      </c>
    </row>
    <row r="40" spans="1:6" x14ac:dyDescent="0.25">
      <c r="A40" t="s">
        <v>2</v>
      </c>
      <c r="B40">
        <v>8</v>
      </c>
      <c r="C40" t="s">
        <v>4</v>
      </c>
      <c r="D40">
        <v>5</v>
      </c>
      <c r="E40">
        <v>29.834755008926802</v>
      </c>
      <c r="F40">
        <v>29.537195000991865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188E-30B9-4BF3-8E7E-A949596EEA66}">
  <dimension ref="A1:F40"/>
  <sheetViews>
    <sheetView workbookViewId="0">
      <selection activeCell="B13" sqref="B13:B14"/>
    </sheetView>
  </sheetViews>
  <sheetFormatPr defaultRowHeight="15" x14ac:dyDescent="0.25"/>
  <cols>
    <col min="2" max="2" width="4" bestFit="1" customWidth="1"/>
    <col min="3" max="3" width="9.710937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</v>
      </c>
      <c r="C2" t="s">
        <v>3</v>
      </c>
      <c r="D2">
        <v>1</v>
      </c>
      <c r="E2">
        <v>66.094247907102343</v>
      </c>
      <c r="F2">
        <v>68.31136916014043</v>
      </c>
    </row>
    <row r="3" spans="1:6" x14ac:dyDescent="0.25">
      <c r="A3" t="s">
        <v>0</v>
      </c>
      <c r="B3">
        <v>3.5</v>
      </c>
      <c r="C3" t="s">
        <v>3</v>
      </c>
      <c r="D3">
        <v>1</v>
      </c>
      <c r="E3">
        <v>93.072373751012691</v>
      </c>
      <c r="F3">
        <v>92.807723467458814</v>
      </c>
    </row>
    <row r="4" spans="1:6" x14ac:dyDescent="0.25">
      <c r="A4" t="s">
        <v>0</v>
      </c>
      <c r="B4">
        <v>3.5</v>
      </c>
      <c r="C4" t="s">
        <v>4</v>
      </c>
      <c r="D4">
        <v>1</v>
      </c>
      <c r="E4">
        <v>0</v>
      </c>
      <c r="F4">
        <v>0</v>
      </c>
    </row>
    <row r="5" spans="1:6" x14ac:dyDescent="0.25">
      <c r="A5" t="s">
        <v>0</v>
      </c>
      <c r="B5">
        <v>5</v>
      </c>
      <c r="C5" t="s">
        <v>3</v>
      </c>
      <c r="D5">
        <v>5</v>
      </c>
      <c r="E5">
        <v>24.619767755873614</v>
      </c>
      <c r="F5">
        <v>25.675668376991627</v>
      </c>
    </row>
    <row r="6" spans="1:6" x14ac:dyDescent="0.25">
      <c r="A6" t="s">
        <v>0</v>
      </c>
      <c r="B6">
        <v>5</v>
      </c>
      <c r="C6" t="s">
        <v>4</v>
      </c>
      <c r="D6">
        <v>1</v>
      </c>
      <c r="E6">
        <v>0</v>
      </c>
      <c r="F6">
        <v>0</v>
      </c>
    </row>
    <row r="7" spans="1:6" x14ac:dyDescent="0.25">
      <c r="A7" t="s">
        <v>0</v>
      </c>
      <c r="B7">
        <v>6</v>
      </c>
      <c r="C7" t="s">
        <v>3</v>
      </c>
      <c r="D7">
        <v>5</v>
      </c>
      <c r="E7">
        <v>28.999999999999996</v>
      </c>
      <c r="F7">
        <v>31.090197137456112</v>
      </c>
    </row>
    <row r="8" spans="1:6" x14ac:dyDescent="0.25">
      <c r="A8" t="s">
        <v>0</v>
      </c>
      <c r="B8">
        <v>6</v>
      </c>
      <c r="C8" t="s">
        <v>4</v>
      </c>
      <c r="D8">
        <v>1</v>
      </c>
      <c r="E8">
        <v>0</v>
      </c>
      <c r="F8">
        <v>0</v>
      </c>
    </row>
    <row r="9" spans="1:6" x14ac:dyDescent="0.25">
      <c r="A9" t="s">
        <v>0</v>
      </c>
      <c r="B9">
        <v>7</v>
      </c>
      <c r="C9" t="s">
        <v>3</v>
      </c>
      <c r="D9">
        <v>5</v>
      </c>
      <c r="E9">
        <v>35.602754523359437</v>
      </c>
      <c r="F9">
        <v>37.150148528220363</v>
      </c>
    </row>
    <row r="10" spans="1:6" x14ac:dyDescent="0.25">
      <c r="A10" t="s">
        <v>0</v>
      </c>
      <c r="B10">
        <v>7</v>
      </c>
      <c r="C10" t="s">
        <v>4</v>
      </c>
      <c r="D10">
        <v>1</v>
      </c>
      <c r="E10">
        <v>0</v>
      </c>
      <c r="F10">
        <v>0</v>
      </c>
    </row>
    <row r="11" spans="1:6" x14ac:dyDescent="0.25">
      <c r="A11" t="s">
        <v>0</v>
      </c>
      <c r="B11">
        <v>8</v>
      </c>
      <c r="C11" t="s">
        <v>3</v>
      </c>
      <c r="D11">
        <v>5</v>
      </c>
      <c r="E11">
        <v>42.896840399675938</v>
      </c>
      <c r="F11">
        <v>42.869835268701046</v>
      </c>
    </row>
    <row r="12" spans="1:6" x14ac:dyDescent="0.25">
      <c r="A12" t="s">
        <v>0</v>
      </c>
      <c r="B12">
        <v>8</v>
      </c>
      <c r="C12" t="s">
        <v>4</v>
      </c>
      <c r="D12">
        <v>1</v>
      </c>
      <c r="E12">
        <v>0</v>
      </c>
      <c r="F12">
        <v>0</v>
      </c>
    </row>
    <row r="13" spans="1:6" x14ac:dyDescent="0.25">
      <c r="A13" t="s">
        <v>0</v>
      </c>
      <c r="B13" s="1">
        <v>8.6999999999999993</v>
      </c>
      <c r="C13" t="s">
        <v>3</v>
      </c>
      <c r="D13">
        <v>5</v>
      </c>
      <c r="E13">
        <v>58.11963273021874</v>
      </c>
      <c r="F13">
        <v>66.145557655954633</v>
      </c>
    </row>
    <row r="14" spans="1:6" x14ac:dyDescent="0.25">
      <c r="A14" t="s">
        <v>0</v>
      </c>
      <c r="B14" s="1">
        <v>8.6999999999999993</v>
      </c>
      <c r="C14" t="s">
        <v>4</v>
      </c>
      <c r="D14">
        <v>1</v>
      </c>
      <c r="E14">
        <v>0</v>
      </c>
      <c r="F14">
        <v>0</v>
      </c>
    </row>
    <row r="15" spans="1:6" x14ac:dyDescent="0.25">
      <c r="A15" t="s">
        <v>1</v>
      </c>
      <c r="B15">
        <v>0</v>
      </c>
      <c r="C15" t="s">
        <v>3</v>
      </c>
      <c r="D15">
        <v>1</v>
      </c>
      <c r="E15">
        <v>70.586486486486493</v>
      </c>
      <c r="F15">
        <v>70.883783783783784</v>
      </c>
    </row>
    <row r="16" spans="1:6" x14ac:dyDescent="0.25">
      <c r="A16" t="s">
        <v>1</v>
      </c>
      <c r="B16">
        <v>3</v>
      </c>
      <c r="C16" t="s">
        <v>3</v>
      </c>
      <c r="D16">
        <v>5</v>
      </c>
      <c r="E16">
        <v>22.916216216216213</v>
      </c>
      <c r="F16">
        <v>23.210810810810809</v>
      </c>
    </row>
    <row r="17" spans="1:6" x14ac:dyDescent="0.25">
      <c r="A17" t="s">
        <v>1</v>
      </c>
      <c r="B17">
        <v>3</v>
      </c>
      <c r="C17" t="s">
        <v>4</v>
      </c>
      <c r="D17">
        <v>1</v>
      </c>
      <c r="E17">
        <v>0</v>
      </c>
      <c r="F17">
        <v>0</v>
      </c>
    </row>
    <row r="18" spans="1:6" x14ac:dyDescent="0.25">
      <c r="A18" t="s">
        <v>1</v>
      </c>
      <c r="B18">
        <v>4</v>
      </c>
      <c r="C18" t="s">
        <v>3</v>
      </c>
      <c r="D18">
        <v>5</v>
      </c>
      <c r="E18">
        <v>27.299999999999997</v>
      </c>
      <c r="F18">
        <v>27.451351351351352</v>
      </c>
    </row>
    <row r="19" spans="1:6" x14ac:dyDescent="0.25">
      <c r="A19" t="s">
        <v>1</v>
      </c>
      <c r="B19">
        <v>4</v>
      </c>
      <c r="C19" t="s">
        <v>4</v>
      </c>
      <c r="D19">
        <v>1</v>
      </c>
      <c r="E19">
        <v>0</v>
      </c>
      <c r="F19">
        <v>0</v>
      </c>
    </row>
    <row r="20" spans="1:6" x14ac:dyDescent="0.25">
      <c r="A20" t="s">
        <v>1</v>
      </c>
      <c r="B20">
        <v>5</v>
      </c>
      <c r="C20" t="s">
        <v>3</v>
      </c>
      <c r="D20">
        <v>5</v>
      </c>
      <c r="E20">
        <v>33.867567567567569</v>
      </c>
      <c r="F20">
        <v>33.983783783783785</v>
      </c>
    </row>
    <row r="21" spans="1:6" x14ac:dyDescent="0.25">
      <c r="A21" t="s">
        <v>1</v>
      </c>
      <c r="B21">
        <v>5</v>
      </c>
      <c r="C21" t="s">
        <v>4</v>
      </c>
      <c r="D21">
        <v>1</v>
      </c>
      <c r="E21">
        <v>0</v>
      </c>
      <c r="F21">
        <v>0</v>
      </c>
    </row>
    <row r="22" spans="1:6" x14ac:dyDescent="0.25">
      <c r="A22" t="s">
        <v>1</v>
      </c>
      <c r="B22">
        <v>5.5</v>
      </c>
      <c r="C22" t="s">
        <v>3</v>
      </c>
      <c r="D22">
        <v>5</v>
      </c>
      <c r="E22">
        <v>40.651351351351352</v>
      </c>
      <c r="F22">
        <v>41.018918918918921</v>
      </c>
    </row>
    <row r="23" spans="1:6" x14ac:dyDescent="0.25">
      <c r="A23" t="s">
        <v>1</v>
      </c>
      <c r="B23">
        <v>5.5</v>
      </c>
      <c r="C23" t="s">
        <v>4</v>
      </c>
      <c r="D23">
        <v>1</v>
      </c>
      <c r="E23">
        <v>0</v>
      </c>
      <c r="F23">
        <v>0</v>
      </c>
    </row>
    <row r="24" spans="1:6" x14ac:dyDescent="0.25">
      <c r="A24" t="s">
        <v>1</v>
      </c>
      <c r="B24">
        <v>6</v>
      </c>
      <c r="C24" t="s">
        <v>3</v>
      </c>
      <c r="D24">
        <v>5</v>
      </c>
      <c r="E24">
        <v>44.724324324324321</v>
      </c>
      <c r="F24">
        <v>45.454054054054062</v>
      </c>
    </row>
    <row r="25" spans="1:6" x14ac:dyDescent="0.25">
      <c r="A25" t="s">
        <v>1</v>
      </c>
      <c r="B25">
        <v>6</v>
      </c>
      <c r="C25" t="s">
        <v>4</v>
      </c>
      <c r="D25">
        <v>1</v>
      </c>
      <c r="E25">
        <v>0</v>
      </c>
      <c r="F25">
        <v>0</v>
      </c>
    </row>
    <row r="26" spans="1:6" x14ac:dyDescent="0.25">
      <c r="A26" t="s">
        <v>1</v>
      </c>
      <c r="B26">
        <v>6.5</v>
      </c>
      <c r="C26" t="s">
        <v>3</v>
      </c>
      <c r="D26">
        <v>5</v>
      </c>
      <c r="E26">
        <v>54.627027027027026</v>
      </c>
      <c r="F26">
        <v>54.943243243243245</v>
      </c>
    </row>
    <row r="27" spans="1:6" x14ac:dyDescent="0.25">
      <c r="A27" t="s">
        <v>1</v>
      </c>
      <c r="B27">
        <v>6.5</v>
      </c>
      <c r="C27" t="s">
        <v>4</v>
      </c>
      <c r="D27">
        <v>1</v>
      </c>
      <c r="E27">
        <v>0</v>
      </c>
      <c r="F27">
        <v>0</v>
      </c>
    </row>
    <row r="28" spans="1:6" x14ac:dyDescent="0.25">
      <c r="A28" t="s">
        <v>2</v>
      </c>
      <c r="B28">
        <v>0</v>
      </c>
      <c r="C28" t="s">
        <v>3</v>
      </c>
      <c r="D28">
        <v>1</v>
      </c>
      <c r="E28">
        <v>69</v>
      </c>
      <c r="F28">
        <v>69.083783783783787</v>
      </c>
    </row>
    <row r="29" spans="1:6" x14ac:dyDescent="0.25">
      <c r="A29" t="s">
        <v>2</v>
      </c>
      <c r="B29">
        <v>2.5</v>
      </c>
      <c r="C29" t="s">
        <v>3</v>
      </c>
      <c r="D29">
        <v>1</v>
      </c>
      <c r="E29">
        <v>96.056756756756769</v>
      </c>
      <c r="F29">
        <v>96.232432432432432</v>
      </c>
    </row>
    <row r="30" spans="1:6" x14ac:dyDescent="0.25">
      <c r="A30" t="s">
        <v>2</v>
      </c>
      <c r="B30">
        <v>2.5</v>
      </c>
      <c r="C30" t="s">
        <v>4</v>
      </c>
      <c r="D30">
        <v>1</v>
      </c>
      <c r="E30">
        <v>0</v>
      </c>
      <c r="F30">
        <v>0</v>
      </c>
    </row>
    <row r="31" spans="1:6" x14ac:dyDescent="0.25">
      <c r="A31" t="s">
        <v>2</v>
      </c>
      <c r="B31">
        <v>4</v>
      </c>
      <c r="C31" t="s">
        <v>3</v>
      </c>
      <c r="D31">
        <v>5</v>
      </c>
      <c r="E31">
        <v>24.556756756756759</v>
      </c>
      <c r="F31">
        <v>24.54054054054054</v>
      </c>
    </row>
    <row r="32" spans="1:6" x14ac:dyDescent="0.25">
      <c r="A32" t="s">
        <v>2</v>
      </c>
      <c r="B32">
        <v>4</v>
      </c>
      <c r="C32" t="s">
        <v>4</v>
      </c>
      <c r="D32">
        <v>1</v>
      </c>
      <c r="E32">
        <v>0</v>
      </c>
      <c r="F32">
        <v>0</v>
      </c>
    </row>
    <row r="33" spans="1:6" x14ac:dyDescent="0.25">
      <c r="A33" t="s">
        <v>2</v>
      </c>
      <c r="B33">
        <v>5</v>
      </c>
      <c r="C33" t="s">
        <v>3</v>
      </c>
      <c r="D33">
        <v>5</v>
      </c>
      <c r="E33">
        <v>28.540540540540544</v>
      </c>
      <c r="F33">
        <v>28.318918918918918</v>
      </c>
    </row>
    <row r="34" spans="1:6" x14ac:dyDescent="0.25">
      <c r="A34" t="s">
        <v>2</v>
      </c>
      <c r="B34">
        <v>5</v>
      </c>
      <c r="C34" t="s">
        <v>4</v>
      </c>
      <c r="D34">
        <v>1</v>
      </c>
      <c r="E34">
        <v>0</v>
      </c>
      <c r="F34">
        <v>0</v>
      </c>
    </row>
    <row r="35" spans="1:6" x14ac:dyDescent="0.25">
      <c r="A35" t="s">
        <v>2</v>
      </c>
      <c r="B35">
        <v>6</v>
      </c>
      <c r="C35" t="s">
        <v>3</v>
      </c>
      <c r="D35">
        <v>5</v>
      </c>
      <c r="E35">
        <v>33.627027027027026</v>
      </c>
      <c r="F35">
        <v>33.737837837837837</v>
      </c>
    </row>
    <row r="36" spans="1:6" x14ac:dyDescent="0.25">
      <c r="A36" t="s">
        <v>2</v>
      </c>
      <c r="B36">
        <v>6</v>
      </c>
      <c r="C36" t="s">
        <v>4</v>
      </c>
      <c r="D36">
        <v>1</v>
      </c>
      <c r="E36">
        <v>0</v>
      </c>
      <c r="F36">
        <v>0</v>
      </c>
    </row>
    <row r="37" spans="1:6" x14ac:dyDescent="0.25">
      <c r="A37" t="s">
        <v>2</v>
      </c>
      <c r="B37">
        <v>7</v>
      </c>
      <c r="C37" t="s">
        <v>3</v>
      </c>
      <c r="D37">
        <v>5</v>
      </c>
      <c r="E37">
        <v>42.781081081081084</v>
      </c>
      <c r="F37">
        <v>42.816216216216219</v>
      </c>
    </row>
    <row r="38" spans="1:6" x14ac:dyDescent="0.25">
      <c r="A38" t="s">
        <v>2</v>
      </c>
      <c r="B38">
        <v>7</v>
      </c>
      <c r="C38" t="s">
        <v>4</v>
      </c>
      <c r="D38">
        <v>1</v>
      </c>
      <c r="E38">
        <v>0</v>
      </c>
      <c r="F38">
        <v>0</v>
      </c>
    </row>
    <row r="39" spans="1:6" x14ac:dyDescent="0.25">
      <c r="A39" t="s">
        <v>2</v>
      </c>
      <c r="B39">
        <v>8</v>
      </c>
      <c r="C39" t="s">
        <v>3</v>
      </c>
      <c r="D39">
        <v>5</v>
      </c>
      <c r="E39">
        <v>57.840540540540538</v>
      </c>
      <c r="F39">
        <v>58.524324324324326</v>
      </c>
    </row>
    <row r="40" spans="1:6" x14ac:dyDescent="0.25">
      <c r="A40" t="s">
        <v>2</v>
      </c>
      <c r="B40">
        <v>8</v>
      </c>
      <c r="C40" t="s">
        <v>4</v>
      </c>
      <c r="D40">
        <v>1</v>
      </c>
      <c r="E40">
        <v>0</v>
      </c>
      <c r="F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03CF-4677-42A1-8BC9-DF768E32F5CE}">
  <dimension ref="A1:F40"/>
  <sheetViews>
    <sheetView workbookViewId="0">
      <selection activeCell="B13" sqref="B13:B14"/>
    </sheetView>
  </sheetViews>
  <sheetFormatPr defaultRowHeight="15" x14ac:dyDescent="0.25"/>
  <cols>
    <col min="2" max="2" width="26.5703125" bestFit="1" customWidth="1"/>
    <col min="3" max="3" width="26.5703125" customWidth="1"/>
    <col min="4" max="4" width="11.28515625" customWidth="1"/>
    <col min="5" max="5" width="9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0</v>
      </c>
      <c r="C2" t="s">
        <v>3</v>
      </c>
      <c r="D2">
        <v>5</v>
      </c>
      <c r="E2">
        <v>60.168194317140241</v>
      </c>
      <c r="F2">
        <v>60.062786434463796</v>
      </c>
    </row>
    <row r="3" spans="1:6" x14ac:dyDescent="0.25">
      <c r="A3" t="s">
        <v>0</v>
      </c>
      <c r="B3">
        <v>3.5</v>
      </c>
      <c r="C3" t="s">
        <v>3</v>
      </c>
      <c r="D3">
        <v>5</v>
      </c>
      <c r="E3">
        <v>68.674152153987166</v>
      </c>
      <c r="F3">
        <v>68.765811182401464</v>
      </c>
    </row>
    <row r="4" spans="1:6" x14ac:dyDescent="0.25">
      <c r="A4" t="s">
        <v>0</v>
      </c>
      <c r="B4">
        <v>3.5</v>
      </c>
      <c r="C4" t="s">
        <v>4</v>
      </c>
      <c r="D4">
        <v>5</v>
      </c>
      <c r="E4">
        <v>34.778643446379469</v>
      </c>
      <c r="F4">
        <v>34.338680109990833</v>
      </c>
    </row>
    <row r="5" spans="1:6" x14ac:dyDescent="0.25">
      <c r="A5" t="s">
        <v>0</v>
      </c>
      <c r="B5">
        <v>5</v>
      </c>
      <c r="C5" t="s">
        <v>3</v>
      </c>
      <c r="D5">
        <v>5</v>
      </c>
      <c r="E5">
        <v>77.890467461044906</v>
      </c>
      <c r="F5">
        <v>77.876718606782759</v>
      </c>
    </row>
    <row r="6" spans="1:6" x14ac:dyDescent="0.25">
      <c r="A6" t="s">
        <v>0</v>
      </c>
      <c r="B6">
        <v>5</v>
      </c>
      <c r="C6" t="s">
        <v>4</v>
      </c>
      <c r="D6">
        <v>5</v>
      </c>
      <c r="E6">
        <v>38.719981668194322</v>
      </c>
      <c r="F6">
        <v>43.490834097158576</v>
      </c>
    </row>
    <row r="7" spans="1:6" x14ac:dyDescent="0.25">
      <c r="A7" t="s">
        <v>0</v>
      </c>
      <c r="B7">
        <v>6</v>
      </c>
      <c r="C7" t="s">
        <v>3</v>
      </c>
      <c r="D7">
        <v>5</v>
      </c>
      <c r="E7">
        <v>85.177360219981665</v>
      </c>
      <c r="F7">
        <v>84.842804766269467</v>
      </c>
    </row>
    <row r="8" spans="1:6" x14ac:dyDescent="0.25">
      <c r="A8" t="s">
        <v>0</v>
      </c>
      <c r="B8">
        <v>6</v>
      </c>
      <c r="C8" t="s">
        <v>4</v>
      </c>
      <c r="D8">
        <v>5</v>
      </c>
      <c r="E8">
        <v>40.053620531622371</v>
      </c>
      <c r="F8">
        <v>39.994042163153075</v>
      </c>
    </row>
    <row r="9" spans="1:6" x14ac:dyDescent="0.25">
      <c r="A9" t="s">
        <v>0</v>
      </c>
      <c r="B9">
        <v>7</v>
      </c>
      <c r="C9" t="s">
        <v>3</v>
      </c>
      <c r="D9">
        <v>5</v>
      </c>
      <c r="E9">
        <v>121.31851512373967</v>
      </c>
      <c r="F9">
        <v>94.599908340971581</v>
      </c>
    </row>
    <row r="10" spans="1:6" x14ac:dyDescent="0.25">
      <c r="A10" t="s">
        <v>0</v>
      </c>
      <c r="B10">
        <v>7</v>
      </c>
      <c r="C10" t="s">
        <v>4</v>
      </c>
      <c r="D10">
        <v>5</v>
      </c>
      <c r="E10">
        <v>44.544912923923</v>
      </c>
      <c r="F10">
        <v>44.260769935838681</v>
      </c>
    </row>
    <row r="11" spans="1:6" x14ac:dyDescent="0.25">
      <c r="A11" t="s">
        <v>0</v>
      </c>
      <c r="B11">
        <v>8</v>
      </c>
      <c r="C11" t="s">
        <v>3</v>
      </c>
      <c r="D11">
        <v>5</v>
      </c>
      <c r="E11">
        <v>103.9307974335472</v>
      </c>
      <c r="F11">
        <v>104.0224564619615</v>
      </c>
    </row>
    <row r="12" spans="1:6" x14ac:dyDescent="0.25">
      <c r="A12" t="s">
        <v>0</v>
      </c>
      <c r="B12">
        <v>8</v>
      </c>
      <c r="C12" t="s">
        <v>4</v>
      </c>
      <c r="D12">
        <v>5</v>
      </c>
      <c r="E12">
        <v>49.906966086159485</v>
      </c>
      <c r="F12">
        <v>49.90238313473877</v>
      </c>
    </row>
    <row r="13" spans="1:6" x14ac:dyDescent="0.25">
      <c r="A13" t="s">
        <v>0</v>
      </c>
      <c r="B13" s="1">
        <v>8.6999999999999993</v>
      </c>
      <c r="C13" t="s">
        <v>3</v>
      </c>
      <c r="D13">
        <v>5</v>
      </c>
      <c r="E13">
        <v>125.14069660861594</v>
      </c>
      <c r="F13">
        <v>125.03987167736021</v>
      </c>
    </row>
    <row r="14" spans="1:6" x14ac:dyDescent="0.25">
      <c r="A14" t="s">
        <v>0</v>
      </c>
      <c r="B14" s="1">
        <v>8.6999999999999993</v>
      </c>
      <c r="C14" t="s">
        <v>4</v>
      </c>
      <c r="D14">
        <v>5</v>
      </c>
      <c r="E14">
        <v>51.533913840513286</v>
      </c>
      <c r="F14">
        <v>50.750229147571034</v>
      </c>
    </row>
    <row r="15" spans="1:6" x14ac:dyDescent="0.25">
      <c r="A15" t="s">
        <v>1</v>
      </c>
      <c r="B15">
        <v>0</v>
      </c>
      <c r="C15" t="s">
        <v>3</v>
      </c>
      <c r="D15">
        <v>5</v>
      </c>
      <c r="E15">
        <v>69.508211678832112</v>
      </c>
      <c r="F15">
        <v>69.102189781021892</v>
      </c>
    </row>
    <row r="16" spans="1:6" x14ac:dyDescent="0.25">
      <c r="A16" t="s">
        <v>1</v>
      </c>
      <c r="B16">
        <v>3</v>
      </c>
      <c r="C16" t="s">
        <v>3</v>
      </c>
      <c r="D16">
        <v>5</v>
      </c>
      <c r="E16">
        <v>85.867700729926995</v>
      </c>
      <c r="F16">
        <v>84.038321167883211</v>
      </c>
    </row>
    <row r="17" spans="1:6" x14ac:dyDescent="0.25">
      <c r="A17" t="s">
        <v>1</v>
      </c>
      <c r="B17">
        <v>3</v>
      </c>
      <c r="C17" t="s">
        <v>4</v>
      </c>
      <c r="D17">
        <v>5</v>
      </c>
      <c r="E17">
        <v>25.352189781021895</v>
      </c>
      <c r="F17">
        <v>25.256386861313867</v>
      </c>
    </row>
    <row r="18" spans="1:6" x14ac:dyDescent="0.25">
      <c r="A18" t="s">
        <v>1</v>
      </c>
      <c r="B18">
        <v>4</v>
      </c>
      <c r="C18" t="s">
        <v>3</v>
      </c>
      <c r="D18">
        <v>5</v>
      </c>
      <c r="E18">
        <v>96.141423357664237</v>
      </c>
      <c r="F18">
        <v>94.330291970802918</v>
      </c>
    </row>
    <row r="19" spans="1:6" x14ac:dyDescent="0.25">
      <c r="A19" t="s">
        <v>1</v>
      </c>
      <c r="B19">
        <v>4</v>
      </c>
      <c r="C19" t="s">
        <v>4</v>
      </c>
      <c r="D19">
        <v>5</v>
      </c>
      <c r="E19">
        <v>28.198905109489054</v>
      </c>
      <c r="F19">
        <v>27.697080291970803</v>
      </c>
    </row>
    <row r="20" spans="1:6" x14ac:dyDescent="0.25">
      <c r="A20" t="s">
        <v>1</v>
      </c>
      <c r="B20">
        <v>5</v>
      </c>
      <c r="C20" t="s">
        <v>3</v>
      </c>
      <c r="D20">
        <v>10</v>
      </c>
      <c r="E20">
        <v>57.249089253187613</v>
      </c>
      <c r="F20">
        <v>56.87112932604736</v>
      </c>
    </row>
    <row r="21" spans="1:6" x14ac:dyDescent="0.25">
      <c r="A21" t="s">
        <v>1</v>
      </c>
      <c r="B21">
        <v>5</v>
      </c>
      <c r="C21" t="s">
        <v>4</v>
      </c>
      <c r="D21">
        <v>5</v>
      </c>
      <c r="E21">
        <v>31.410583941605839</v>
      </c>
      <c r="F21">
        <v>31.168795620437958</v>
      </c>
    </row>
    <row r="22" spans="1:6" x14ac:dyDescent="0.25">
      <c r="A22" t="s">
        <v>1</v>
      </c>
      <c r="B22">
        <v>5.5</v>
      </c>
      <c r="C22" t="s">
        <v>3</v>
      </c>
      <c r="D22">
        <v>10</v>
      </c>
      <c r="E22">
        <v>63.920309653916213</v>
      </c>
      <c r="F22">
        <v>63.820127504553739</v>
      </c>
    </row>
    <row r="23" spans="1:6" x14ac:dyDescent="0.25">
      <c r="A23" t="s">
        <v>1</v>
      </c>
      <c r="B23">
        <v>5.5</v>
      </c>
      <c r="C23" t="s">
        <v>4</v>
      </c>
      <c r="D23">
        <v>5</v>
      </c>
      <c r="E23">
        <v>33.837591240875909</v>
      </c>
      <c r="F23">
        <v>33.481751824817515</v>
      </c>
    </row>
    <row r="24" spans="1:6" x14ac:dyDescent="0.25">
      <c r="A24" t="s">
        <v>1</v>
      </c>
      <c r="B24">
        <v>6</v>
      </c>
      <c r="C24" t="s">
        <v>3</v>
      </c>
      <c r="D24">
        <v>10</v>
      </c>
      <c r="E24">
        <v>69.594262295081975</v>
      </c>
      <c r="F24">
        <v>68.820127504553739</v>
      </c>
    </row>
    <row r="25" spans="1:6" x14ac:dyDescent="0.25">
      <c r="A25" t="s">
        <v>1</v>
      </c>
      <c r="B25">
        <v>6</v>
      </c>
      <c r="C25" t="s">
        <v>4</v>
      </c>
      <c r="D25">
        <v>5</v>
      </c>
      <c r="E25">
        <v>36.041058394160579</v>
      </c>
      <c r="F25">
        <v>36.077554744525543</v>
      </c>
    </row>
    <row r="26" spans="1:6" x14ac:dyDescent="0.25">
      <c r="A26" t="s">
        <v>1</v>
      </c>
      <c r="B26">
        <v>6.5</v>
      </c>
      <c r="C26" t="s">
        <v>3</v>
      </c>
      <c r="D26">
        <v>10</v>
      </c>
      <c r="E26">
        <v>80.600637522768693</v>
      </c>
      <c r="F26">
        <v>80.964936247723145</v>
      </c>
    </row>
    <row r="27" spans="1:6" x14ac:dyDescent="0.25">
      <c r="A27" t="s">
        <v>1</v>
      </c>
      <c r="B27">
        <v>6.5</v>
      </c>
      <c r="C27" t="s">
        <v>4</v>
      </c>
      <c r="D27">
        <v>5</v>
      </c>
      <c r="E27">
        <v>40.306569343065696</v>
      </c>
      <c r="F27">
        <v>39.868613138686129</v>
      </c>
    </row>
    <row r="28" spans="1:6" x14ac:dyDescent="0.25">
      <c r="A28" t="s">
        <v>2</v>
      </c>
      <c r="B28">
        <v>0</v>
      </c>
      <c r="C28" t="s">
        <v>3</v>
      </c>
      <c r="D28">
        <v>5</v>
      </c>
      <c r="E28">
        <v>77.268248175182478</v>
      </c>
      <c r="F28">
        <v>77.017335766423358</v>
      </c>
    </row>
    <row r="29" spans="1:6" x14ac:dyDescent="0.25">
      <c r="A29" t="s">
        <v>2</v>
      </c>
      <c r="B29">
        <v>2.5</v>
      </c>
      <c r="C29" t="s">
        <v>3</v>
      </c>
      <c r="D29">
        <v>5</v>
      </c>
      <c r="E29">
        <v>97.642335766423358</v>
      </c>
      <c r="F29">
        <v>96.556569343065689</v>
      </c>
    </row>
    <row r="30" spans="1:6" x14ac:dyDescent="0.25">
      <c r="A30" t="s">
        <v>2</v>
      </c>
      <c r="B30">
        <v>2.5</v>
      </c>
      <c r="C30" t="s">
        <v>4</v>
      </c>
      <c r="D30">
        <v>5</v>
      </c>
      <c r="E30">
        <v>22.195255474452551</v>
      </c>
      <c r="F30">
        <v>21.857664233576642</v>
      </c>
    </row>
    <row r="31" spans="1:6" x14ac:dyDescent="0.25">
      <c r="A31" t="s">
        <v>2</v>
      </c>
      <c r="B31">
        <v>4</v>
      </c>
      <c r="C31" t="s">
        <v>3</v>
      </c>
      <c r="D31">
        <v>10</v>
      </c>
      <c r="E31">
        <v>58.565118397085612</v>
      </c>
      <c r="F31">
        <v>59.061475409836071</v>
      </c>
    </row>
    <row r="32" spans="1:6" x14ac:dyDescent="0.25">
      <c r="A32" t="s">
        <v>2</v>
      </c>
      <c r="B32">
        <v>4</v>
      </c>
      <c r="C32" t="s">
        <v>4</v>
      </c>
      <c r="D32">
        <v>5</v>
      </c>
      <c r="E32">
        <v>25.466240875912408</v>
      </c>
      <c r="F32">
        <v>24.809306569343065</v>
      </c>
    </row>
    <row r="33" spans="1:6" x14ac:dyDescent="0.25">
      <c r="A33" t="s">
        <v>2</v>
      </c>
      <c r="B33">
        <v>5</v>
      </c>
      <c r="C33" t="s">
        <v>3</v>
      </c>
      <c r="D33">
        <v>10</v>
      </c>
      <c r="E33">
        <v>66.188069216757739</v>
      </c>
      <c r="F33">
        <v>66.060564663023683</v>
      </c>
    </row>
    <row r="34" spans="1:6" x14ac:dyDescent="0.25">
      <c r="A34" t="s">
        <v>2</v>
      </c>
      <c r="B34">
        <v>5</v>
      </c>
      <c r="C34" t="s">
        <v>4</v>
      </c>
      <c r="D34">
        <v>5</v>
      </c>
      <c r="E34">
        <v>27.98905109489051</v>
      </c>
      <c r="F34">
        <v>27.46897810218978</v>
      </c>
    </row>
    <row r="35" spans="1:6" x14ac:dyDescent="0.25">
      <c r="A35" t="s">
        <v>2</v>
      </c>
      <c r="B35">
        <v>6</v>
      </c>
      <c r="C35" t="s">
        <v>3</v>
      </c>
      <c r="D35">
        <v>10</v>
      </c>
      <c r="E35">
        <v>75.309198542805106</v>
      </c>
      <c r="F35">
        <v>75.582422586520963</v>
      </c>
    </row>
    <row r="36" spans="1:6" x14ac:dyDescent="0.25">
      <c r="A36" t="s">
        <v>2</v>
      </c>
      <c r="B36">
        <v>6</v>
      </c>
      <c r="C36" t="s">
        <v>4</v>
      </c>
      <c r="D36">
        <v>5</v>
      </c>
      <c r="E36">
        <v>31.041058394160583</v>
      </c>
      <c r="F36">
        <v>30.452554744525546</v>
      </c>
    </row>
    <row r="37" spans="1:6" x14ac:dyDescent="0.25">
      <c r="A37" t="s">
        <v>2</v>
      </c>
      <c r="B37">
        <v>7</v>
      </c>
      <c r="C37" t="s">
        <v>3</v>
      </c>
      <c r="D37">
        <v>10</v>
      </c>
      <c r="E37">
        <v>89.653460837887081</v>
      </c>
      <c r="F37">
        <v>89.694444444444457</v>
      </c>
    </row>
    <row r="38" spans="1:6" x14ac:dyDescent="0.25">
      <c r="A38" t="s">
        <v>2</v>
      </c>
      <c r="B38">
        <v>7</v>
      </c>
      <c r="C38" t="s">
        <v>4</v>
      </c>
      <c r="D38">
        <v>5</v>
      </c>
      <c r="E38">
        <v>34.740875912408754</v>
      </c>
      <c r="F38">
        <v>33.746350364963504</v>
      </c>
    </row>
    <row r="39" spans="1:6" x14ac:dyDescent="0.25">
      <c r="A39" t="s">
        <v>2</v>
      </c>
      <c r="B39">
        <v>8</v>
      </c>
      <c r="C39" t="s">
        <v>3</v>
      </c>
      <c r="D39">
        <v>10</v>
      </c>
      <c r="E39">
        <v>114.01138433515484</v>
      </c>
      <c r="F39">
        <v>115.2773224043716</v>
      </c>
    </row>
    <row r="40" spans="1:6" x14ac:dyDescent="0.25">
      <c r="A40" t="s">
        <v>2</v>
      </c>
      <c r="B40">
        <v>8</v>
      </c>
      <c r="C40" t="s">
        <v>4</v>
      </c>
      <c r="D40">
        <v>5</v>
      </c>
      <c r="E40">
        <v>40.51642335766423</v>
      </c>
      <c r="F40">
        <v>41.018248175182478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480F-3131-4E1C-9454-44C77B1A1D37}">
  <dimension ref="A1:G40"/>
  <sheetViews>
    <sheetView tabSelected="1" workbookViewId="0">
      <selection activeCell="B13" sqref="B13:B14"/>
    </sheetView>
  </sheetViews>
  <sheetFormatPr defaultRowHeight="15" x14ac:dyDescent="0.25"/>
  <cols>
    <col min="2" max="2" width="8" customWidth="1"/>
    <col min="3" max="3" width="14.140625" customWidth="1"/>
  </cols>
  <sheetData>
    <row r="1" spans="1: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7" x14ac:dyDescent="0.25">
      <c r="A2" s="1" t="s">
        <v>0</v>
      </c>
      <c r="B2" s="1">
        <v>0</v>
      </c>
      <c r="C2" s="1" t="s">
        <v>3</v>
      </c>
      <c r="D2" s="1">
        <v>1</v>
      </c>
      <c r="E2">
        <v>7.9469608981804116</v>
      </c>
      <c r="F2">
        <v>7.8579171506000787</v>
      </c>
    </row>
    <row r="3" spans="1:7" x14ac:dyDescent="0.25">
      <c r="A3" s="1" t="s">
        <v>0</v>
      </c>
      <c r="B3" s="1">
        <v>3.5</v>
      </c>
      <c r="C3" s="1" t="s">
        <v>3</v>
      </c>
      <c r="D3" s="1">
        <v>1</v>
      </c>
      <c r="E3">
        <v>24.149051490514903</v>
      </c>
      <c r="F3">
        <v>24.292295780100659</v>
      </c>
      <c r="G3" s="1"/>
    </row>
    <row r="4" spans="1:7" x14ac:dyDescent="0.25">
      <c r="A4" s="1" t="s">
        <v>0</v>
      </c>
      <c r="B4" s="1">
        <v>3.5</v>
      </c>
      <c r="C4" s="1" t="s">
        <v>4</v>
      </c>
      <c r="D4" s="1">
        <v>1</v>
      </c>
      <c r="E4">
        <v>5.2369337979094084</v>
      </c>
      <c r="F4">
        <v>5.2408052651955099</v>
      </c>
      <c r="G4" s="1"/>
    </row>
    <row r="5" spans="1:7" x14ac:dyDescent="0.25">
      <c r="A5" s="1" t="s">
        <v>0</v>
      </c>
      <c r="B5" s="1">
        <v>5</v>
      </c>
      <c r="C5" s="1" t="s">
        <v>3</v>
      </c>
      <c r="D5" s="1">
        <v>1</v>
      </c>
      <c r="E5">
        <v>28.287650019357336</v>
      </c>
      <c r="F5">
        <v>29.336817653890826</v>
      </c>
      <c r="G5" s="1"/>
    </row>
    <row r="6" spans="1:7" x14ac:dyDescent="0.25">
      <c r="A6" s="1" t="s">
        <v>0</v>
      </c>
      <c r="B6" s="1">
        <v>5</v>
      </c>
      <c r="C6" s="1" t="s">
        <v>4</v>
      </c>
      <c r="D6" s="1">
        <v>1</v>
      </c>
      <c r="E6">
        <v>5.9802555168408844</v>
      </c>
      <c r="F6">
        <v>5.8137824235385223</v>
      </c>
      <c r="G6" s="1"/>
    </row>
    <row r="7" spans="1:7" x14ac:dyDescent="0.25">
      <c r="A7" s="1" t="s">
        <v>0</v>
      </c>
      <c r="B7" s="1">
        <v>6</v>
      </c>
      <c r="C7" s="1" t="s">
        <v>3</v>
      </c>
      <c r="D7" s="1">
        <v>1</v>
      </c>
      <c r="E7">
        <v>33.672861014324432</v>
      </c>
      <c r="F7">
        <v>34.133565621370501</v>
      </c>
      <c r="G7" s="1"/>
    </row>
    <row r="8" spans="1:7" x14ac:dyDescent="0.25">
      <c r="A8" s="1" t="s">
        <v>0</v>
      </c>
      <c r="B8" s="1">
        <v>6</v>
      </c>
      <c r="C8" s="1" t="s">
        <v>4</v>
      </c>
      <c r="D8" s="1">
        <v>1</v>
      </c>
      <c r="E8">
        <v>5.7634533488192039</v>
      </c>
      <c r="F8">
        <v>5.9879984514130866</v>
      </c>
      <c r="G8" s="1"/>
    </row>
    <row r="9" spans="1:7" x14ac:dyDescent="0.25">
      <c r="A9" s="1" t="s">
        <v>0</v>
      </c>
      <c r="B9" s="1">
        <v>7</v>
      </c>
      <c r="C9" s="1" t="s">
        <v>3</v>
      </c>
      <c r="D9" s="1">
        <v>1</v>
      </c>
      <c r="E9">
        <v>40.463414634146339</v>
      </c>
      <c r="F9">
        <v>40.184668989547042</v>
      </c>
      <c r="G9" s="1"/>
    </row>
    <row r="10" spans="1:7" x14ac:dyDescent="0.25">
      <c r="A10" s="1" t="s">
        <v>0</v>
      </c>
      <c r="B10" s="1">
        <v>7</v>
      </c>
      <c r="C10" s="1" t="s">
        <v>4</v>
      </c>
      <c r="D10" s="1">
        <v>1</v>
      </c>
      <c r="E10">
        <v>6.5842044134727074</v>
      </c>
      <c r="F10">
        <v>6.4912891986062728</v>
      </c>
      <c r="G10" s="1"/>
    </row>
    <row r="11" spans="1:7" x14ac:dyDescent="0.25">
      <c r="A11" s="1" t="s">
        <v>0</v>
      </c>
      <c r="B11" s="1">
        <v>8</v>
      </c>
      <c r="C11" s="1" t="s">
        <v>3</v>
      </c>
      <c r="D11" s="1">
        <v>1</v>
      </c>
      <c r="E11">
        <v>45.937669376693776</v>
      </c>
      <c r="F11">
        <v>46.727448703058464</v>
      </c>
      <c r="G11" s="1"/>
    </row>
    <row r="12" spans="1:7" x14ac:dyDescent="0.25">
      <c r="A12" s="1" t="s">
        <v>0</v>
      </c>
      <c r="B12" s="1">
        <v>8</v>
      </c>
      <c r="C12" s="1" t="s">
        <v>4</v>
      </c>
      <c r="D12" s="1">
        <v>1</v>
      </c>
      <c r="E12">
        <v>7.1416957026713135</v>
      </c>
      <c r="F12">
        <v>7.3081687959736756</v>
      </c>
      <c r="G12" s="1"/>
    </row>
    <row r="13" spans="1:7" x14ac:dyDescent="0.25">
      <c r="A13" s="1" t="s">
        <v>0</v>
      </c>
      <c r="B13" s="1">
        <v>8.6999999999999993</v>
      </c>
      <c r="C13" s="1" t="s">
        <v>3</v>
      </c>
      <c r="D13" s="1">
        <v>1</v>
      </c>
      <c r="E13">
        <v>29.925280681378243</v>
      </c>
      <c r="F13">
        <v>30.273712737127372</v>
      </c>
      <c r="G13" s="1"/>
    </row>
    <row r="14" spans="1:7" x14ac:dyDescent="0.25">
      <c r="A14" s="1" t="s">
        <v>0</v>
      </c>
      <c r="B14" s="1">
        <v>8.6999999999999993</v>
      </c>
      <c r="C14" s="1" t="s">
        <v>4</v>
      </c>
      <c r="D14" s="1">
        <v>1</v>
      </c>
      <c r="E14">
        <v>7.3120402632597763</v>
      </c>
      <c r="F14">
        <v>7.2152535811072411</v>
      </c>
      <c r="G14" s="1"/>
    </row>
    <row r="15" spans="1:7" x14ac:dyDescent="0.25">
      <c r="A15" s="1" t="s">
        <v>1</v>
      </c>
      <c r="B15" s="1">
        <v>0</v>
      </c>
      <c r="C15" s="1" t="s">
        <v>3</v>
      </c>
      <c r="D15" s="1">
        <v>1</v>
      </c>
      <c r="E15" s="1">
        <v>3.2800308999613752</v>
      </c>
      <c r="F15" s="1">
        <v>3.3032058709926613</v>
      </c>
      <c r="G15" s="1"/>
    </row>
    <row r="16" spans="1:7" x14ac:dyDescent="0.25">
      <c r="A16" s="1" t="s">
        <v>1</v>
      </c>
      <c r="B16" s="1">
        <v>3</v>
      </c>
      <c r="C16" s="1" t="s">
        <v>3</v>
      </c>
      <c r="D16" s="1">
        <v>1</v>
      </c>
      <c r="E16" s="1">
        <v>10.42950946311317</v>
      </c>
      <c r="F16" s="1">
        <v>10.375434530706835</v>
      </c>
      <c r="G16" s="1"/>
    </row>
    <row r="17" spans="1:7" x14ac:dyDescent="0.25">
      <c r="A17" s="1" t="s">
        <v>1</v>
      </c>
      <c r="B17" s="1">
        <v>3</v>
      </c>
      <c r="C17" s="1" t="s">
        <v>4</v>
      </c>
      <c r="D17" s="1">
        <v>1</v>
      </c>
      <c r="E17" s="1">
        <v>2.0169949787562764</v>
      </c>
      <c r="F17" s="1">
        <v>1.8393202008497487</v>
      </c>
      <c r="G17" s="1"/>
    </row>
    <row r="18" spans="1:7" x14ac:dyDescent="0.25">
      <c r="A18" s="1" t="s">
        <v>1</v>
      </c>
      <c r="B18" s="1">
        <v>4</v>
      </c>
      <c r="C18" s="1" t="s">
        <v>3</v>
      </c>
      <c r="D18" s="1">
        <v>1</v>
      </c>
      <c r="E18" s="1">
        <v>11.777520278099651</v>
      </c>
      <c r="F18" s="1">
        <v>11.762070297412127</v>
      </c>
      <c r="G18" s="1"/>
    </row>
    <row r="19" spans="1:7" x14ac:dyDescent="0.25">
      <c r="A19" s="1" t="s">
        <v>1</v>
      </c>
      <c r="B19" s="1">
        <v>4</v>
      </c>
      <c r="C19" s="1" t="s">
        <v>4</v>
      </c>
      <c r="D19" s="1">
        <v>1</v>
      </c>
      <c r="E19" s="1">
        <v>1.9165701042873693</v>
      </c>
      <c r="F19" s="1">
        <v>1.7041328698339124</v>
      </c>
      <c r="G19" s="1"/>
    </row>
    <row r="20" spans="1:7" x14ac:dyDescent="0.25">
      <c r="A20" s="1" t="s">
        <v>1</v>
      </c>
      <c r="B20" s="1">
        <v>5</v>
      </c>
      <c r="C20" s="1" t="s">
        <v>3</v>
      </c>
      <c r="D20" s="1">
        <v>1</v>
      </c>
      <c r="E20" s="1">
        <v>14.048667439165699</v>
      </c>
      <c r="F20" s="1">
        <v>13.832367709540362</v>
      </c>
      <c r="G20" s="1"/>
    </row>
    <row r="21" spans="1:7" x14ac:dyDescent="0.25">
      <c r="A21" s="1" t="s">
        <v>1</v>
      </c>
      <c r="B21" s="1">
        <v>5</v>
      </c>
      <c r="C21" s="1" t="s">
        <v>4</v>
      </c>
      <c r="D21" s="1">
        <v>1</v>
      </c>
      <c r="E21" s="1">
        <v>2.1290073387408266</v>
      </c>
      <c r="F21" s="1">
        <v>1.8933951332560832</v>
      </c>
      <c r="G21" s="1"/>
    </row>
    <row r="22" spans="1:7" x14ac:dyDescent="0.25">
      <c r="A22" s="1" t="s">
        <v>1</v>
      </c>
      <c r="B22" s="1">
        <v>5.5</v>
      </c>
      <c r="C22" s="1" t="s">
        <v>3</v>
      </c>
      <c r="D22" s="1">
        <v>1</v>
      </c>
      <c r="E22" s="1">
        <v>15.914252607184238</v>
      </c>
      <c r="F22" s="1">
        <v>15.736577829277714</v>
      </c>
      <c r="G22" s="1"/>
    </row>
    <row r="23" spans="1:7" x14ac:dyDescent="0.25">
      <c r="A23" s="1" t="s">
        <v>1</v>
      </c>
      <c r="B23" s="1">
        <v>5.5</v>
      </c>
      <c r="C23" s="1" t="s">
        <v>4</v>
      </c>
      <c r="D23" s="1">
        <v>1</v>
      </c>
      <c r="E23" s="1">
        <v>2.5616067979915025</v>
      </c>
      <c r="F23" s="1">
        <v>2.3028196214754733</v>
      </c>
      <c r="G23" s="1"/>
    </row>
    <row r="24" spans="1:7" x14ac:dyDescent="0.25">
      <c r="A24" s="1" t="s">
        <v>1</v>
      </c>
      <c r="B24" s="1">
        <v>6</v>
      </c>
      <c r="C24" s="1" t="s">
        <v>3</v>
      </c>
      <c r="D24" s="1">
        <v>1</v>
      </c>
      <c r="E24" s="1">
        <v>17.111626110467363</v>
      </c>
      <c r="F24" s="1">
        <v>17.401313248358438</v>
      </c>
      <c r="G24" s="1"/>
    </row>
    <row r="25" spans="1:7" x14ac:dyDescent="0.25">
      <c r="A25" s="1" t="s">
        <v>1</v>
      </c>
      <c r="B25" s="1">
        <v>6</v>
      </c>
      <c r="C25" s="1" t="s">
        <v>4</v>
      </c>
      <c r="D25" s="1">
        <v>1</v>
      </c>
      <c r="E25" s="1">
        <v>1.7813827732715333</v>
      </c>
      <c r="F25" s="1">
        <v>2.0981073773657783</v>
      </c>
      <c r="G25" s="1"/>
    </row>
    <row r="26" spans="1:7" x14ac:dyDescent="0.25">
      <c r="A26" s="1" t="s">
        <v>1</v>
      </c>
      <c r="B26" s="1">
        <v>6.5</v>
      </c>
      <c r="C26" s="1" t="s">
        <v>3</v>
      </c>
      <c r="D26" s="1">
        <v>1</v>
      </c>
      <c r="E26" s="1">
        <v>19.015836230204712</v>
      </c>
      <c r="F26" s="1">
        <v>18.907686365392042</v>
      </c>
      <c r="G26" s="1"/>
    </row>
    <row r="27" spans="1:7" x14ac:dyDescent="0.25">
      <c r="A27" s="1" t="s">
        <v>1</v>
      </c>
      <c r="B27" s="1">
        <v>6.5</v>
      </c>
      <c r="C27" s="1" t="s">
        <v>4</v>
      </c>
      <c r="D27" s="1">
        <v>1</v>
      </c>
      <c r="E27" s="1"/>
      <c r="F27" s="1">
        <v>2.5461568173039781</v>
      </c>
      <c r="G27" s="1"/>
    </row>
    <row r="28" spans="1:7" x14ac:dyDescent="0.25">
      <c r="A28" s="1" t="s">
        <v>2</v>
      </c>
      <c r="B28" s="1">
        <v>0</v>
      </c>
      <c r="C28" s="1" t="s">
        <v>3</v>
      </c>
      <c r="D28" s="1">
        <v>1</v>
      </c>
      <c r="E28" s="1">
        <v>3.7782927771340287</v>
      </c>
      <c r="F28" s="1">
        <v>3.5542680571649283</v>
      </c>
      <c r="G28" s="1"/>
    </row>
    <row r="29" spans="1:7" x14ac:dyDescent="0.25">
      <c r="A29" s="1" t="s">
        <v>2</v>
      </c>
      <c r="B29" s="1">
        <v>2.5</v>
      </c>
      <c r="C29" s="1" t="s">
        <v>3</v>
      </c>
      <c r="D29" s="1">
        <v>1</v>
      </c>
      <c r="E29" s="1">
        <v>4.8675164156044799</v>
      </c>
      <c r="F29" s="1">
        <v>4.6010042487446885</v>
      </c>
      <c r="G29" s="1"/>
    </row>
    <row r="30" spans="1:7" x14ac:dyDescent="0.25">
      <c r="A30" s="1" t="s">
        <v>2</v>
      </c>
      <c r="B30" s="1">
        <v>2.5</v>
      </c>
      <c r="C30" s="1" t="s">
        <v>4</v>
      </c>
      <c r="D30" s="1">
        <v>1</v>
      </c>
      <c r="E30" s="1">
        <v>1.310158362302047</v>
      </c>
      <c r="F30" s="1">
        <v>1.2715334105832365</v>
      </c>
      <c r="G30" s="1"/>
    </row>
    <row r="31" spans="1:7" x14ac:dyDescent="0.25">
      <c r="A31" s="1" t="s">
        <v>2</v>
      </c>
      <c r="B31" s="1">
        <v>4</v>
      </c>
      <c r="C31" s="1" t="s">
        <v>3</v>
      </c>
      <c r="D31" s="1">
        <v>1</v>
      </c>
      <c r="E31" s="1">
        <v>5.3078408651989184</v>
      </c>
      <c r="F31" s="1">
        <v>5.0992661259173424</v>
      </c>
      <c r="G31" s="1"/>
    </row>
    <row r="32" spans="1:7" x14ac:dyDescent="0.25">
      <c r="A32" s="1" t="s">
        <v>2</v>
      </c>
      <c r="B32" s="1">
        <v>4</v>
      </c>
      <c r="C32" s="1" t="s">
        <v>4</v>
      </c>
      <c r="D32" s="1">
        <v>1</v>
      </c>
      <c r="E32" s="1">
        <v>1.3874082657396676</v>
      </c>
      <c r="F32" s="1">
        <v>1.4105832367709539</v>
      </c>
      <c r="G32" s="1"/>
    </row>
    <row r="33" spans="1:7" x14ac:dyDescent="0.25">
      <c r="A33" s="1" t="s">
        <v>2</v>
      </c>
      <c r="B33" s="1">
        <v>5</v>
      </c>
      <c r="C33" s="1" t="s">
        <v>3</v>
      </c>
      <c r="D33" s="1">
        <v>1</v>
      </c>
      <c r="E33" s="1">
        <v>5.5627655465430665</v>
      </c>
      <c r="F33" s="1">
        <v>5.3232908458864427</v>
      </c>
      <c r="G33" s="1"/>
    </row>
    <row r="34" spans="1:7" x14ac:dyDescent="0.25">
      <c r="A34" s="1" t="s">
        <v>2</v>
      </c>
      <c r="B34" s="1">
        <v>5</v>
      </c>
      <c r="C34" s="1" t="s">
        <v>4</v>
      </c>
      <c r="D34" s="1">
        <v>1</v>
      </c>
      <c r="E34" s="1">
        <v>1.5148706064117419</v>
      </c>
      <c r="F34" s="1">
        <v>1.4994206257242177</v>
      </c>
      <c r="G34" s="1"/>
    </row>
    <row r="35" spans="1:7" x14ac:dyDescent="0.25">
      <c r="A35" s="1" t="s">
        <v>2</v>
      </c>
      <c r="B35" s="1">
        <v>6</v>
      </c>
      <c r="C35" s="1" t="s">
        <v>3</v>
      </c>
      <c r="D35" s="1">
        <v>1</v>
      </c>
      <c r="E35" s="1">
        <v>5.8485901892622634</v>
      </c>
      <c r="F35" s="1">
        <v>5.7095403630745452</v>
      </c>
      <c r="G35" s="1"/>
    </row>
    <row r="36" spans="1:7" x14ac:dyDescent="0.25">
      <c r="A36" s="1" t="s">
        <v>2</v>
      </c>
      <c r="B36" s="1">
        <v>6</v>
      </c>
      <c r="C36" s="1" t="s">
        <v>4</v>
      </c>
      <c r="D36" s="1">
        <v>1</v>
      </c>
      <c r="E36" s="1">
        <v>1.5457705677867901</v>
      </c>
      <c r="F36" s="1">
        <v>1.6075704905368866</v>
      </c>
      <c r="G36" s="1"/>
    </row>
    <row r="37" spans="1:7" x14ac:dyDescent="0.25">
      <c r="A37" s="1" t="s">
        <v>2</v>
      </c>
      <c r="B37" s="1">
        <v>7</v>
      </c>
      <c r="C37" s="1" t="s">
        <v>3</v>
      </c>
      <c r="D37" s="1">
        <v>1</v>
      </c>
      <c r="E37" s="1">
        <v>6.6442641946697556</v>
      </c>
      <c r="F37" s="1">
        <v>6.4009269988412507</v>
      </c>
      <c r="G37" s="1"/>
    </row>
    <row r="38" spans="1:7" x14ac:dyDescent="0.25">
      <c r="A38" s="1" t="s">
        <v>2</v>
      </c>
      <c r="B38" s="1">
        <v>7</v>
      </c>
      <c r="C38" s="1" t="s">
        <v>4</v>
      </c>
      <c r="D38" s="1">
        <v>1</v>
      </c>
      <c r="E38" s="1">
        <v>1.6964078794901505</v>
      </c>
      <c r="F38" s="1">
        <v>1.7234453456933176</v>
      </c>
      <c r="G38" s="1"/>
    </row>
    <row r="39" spans="1:7" x14ac:dyDescent="0.25">
      <c r="A39" s="1" t="s">
        <v>2</v>
      </c>
      <c r="B39" s="1">
        <v>8</v>
      </c>
      <c r="C39" s="1" t="s">
        <v>3</v>
      </c>
      <c r="D39" s="1">
        <v>1</v>
      </c>
      <c r="E39" s="1">
        <v>7.9034376207029728</v>
      </c>
      <c r="F39" s="1">
        <v>7.7643877945152555</v>
      </c>
      <c r="G39" s="1"/>
    </row>
    <row r="40" spans="1:7" x14ac:dyDescent="0.25">
      <c r="A40" s="1" t="s">
        <v>2</v>
      </c>
      <c r="B40" s="1">
        <v>8</v>
      </c>
      <c r="C40" s="1" t="s">
        <v>4</v>
      </c>
      <c r="D40" s="1">
        <v>1</v>
      </c>
      <c r="E40" s="1">
        <v>1.885670142912321</v>
      </c>
      <c r="F40" s="1">
        <v>1.966782541521823</v>
      </c>
      <c r="G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A244-54FD-4204-9C3F-8E8982A72928}">
  <dimension ref="A1:G176"/>
  <sheetViews>
    <sheetView workbookViewId="0">
      <selection activeCell="A3" sqref="A3:A18"/>
    </sheetView>
  </sheetViews>
  <sheetFormatPr defaultRowHeight="15" x14ac:dyDescent="0.25"/>
  <sheetData>
    <row r="1" spans="1:3" x14ac:dyDescent="0.25">
      <c r="A1" t="s">
        <v>11</v>
      </c>
    </row>
    <row r="2" spans="1:3" x14ac:dyDescent="0.25">
      <c r="A2" t="s">
        <v>7</v>
      </c>
      <c r="B2" t="s">
        <v>12</v>
      </c>
      <c r="C2" t="s">
        <v>13</v>
      </c>
    </row>
    <row r="3" spans="1:3" x14ac:dyDescent="0.25">
      <c r="A3">
        <v>1</v>
      </c>
      <c r="B3">
        <v>0.49099999999999999</v>
      </c>
      <c r="C3">
        <f t="shared" ref="C3:C18" si="0">(B3-0.049)/0.5032</f>
        <v>0.8783783783783784</v>
      </c>
    </row>
    <row r="4" spans="1:3" x14ac:dyDescent="0.25">
      <c r="A4">
        <v>1</v>
      </c>
      <c r="B4">
        <v>0.49299999999999999</v>
      </c>
      <c r="C4">
        <f t="shared" si="0"/>
        <v>0.88235294117647067</v>
      </c>
    </row>
    <row r="5" spans="1:3" x14ac:dyDescent="0.25">
      <c r="A5">
        <v>2.5</v>
      </c>
      <c r="B5">
        <v>1.5429999999999999</v>
      </c>
      <c r="C5">
        <f t="shared" si="0"/>
        <v>2.9689984101748808</v>
      </c>
    </row>
    <row r="6" spans="1:3" x14ac:dyDescent="0.25">
      <c r="A6">
        <v>2.5</v>
      </c>
      <c r="B6">
        <v>1.5589999999999999</v>
      </c>
      <c r="C6">
        <f t="shared" si="0"/>
        <v>3.0007949125596185</v>
      </c>
    </row>
    <row r="7" spans="1:3" x14ac:dyDescent="0.25">
      <c r="A7">
        <v>5</v>
      </c>
      <c r="B7">
        <v>2.597</v>
      </c>
      <c r="C7">
        <f t="shared" si="0"/>
        <v>5.0635930047694755</v>
      </c>
    </row>
    <row r="8" spans="1:3" x14ac:dyDescent="0.25">
      <c r="A8">
        <v>5</v>
      </c>
      <c r="B8">
        <v>2.63</v>
      </c>
      <c r="C8">
        <f t="shared" si="0"/>
        <v>5.129173290937997</v>
      </c>
    </row>
    <row r="9" spans="1:3" x14ac:dyDescent="0.25">
      <c r="A9">
        <v>10</v>
      </c>
      <c r="B9">
        <v>5.07</v>
      </c>
      <c r="C9">
        <f t="shared" si="0"/>
        <v>9.9781399046104937</v>
      </c>
    </row>
    <row r="10" spans="1:3" x14ac:dyDescent="0.25">
      <c r="A10">
        <v>10</v>
      </c>
      <c r="B10">
        <v>4.9880000000000004</v>
      </c>
      <c r="C10">
        <f t="shared" si="0"/>
        <v>9.8151828298887125</v>
      </c>
    </row>
    <row r="11" spans="1:3" x14ac:dyDescent="0.25">
      <c r="A11">
        <v>25</v>
      </c>
      <c r="B11">
        <v>12.497</v>
      </c>
      <c r="C11">
        <f t="shared" si="0"/>
        <v>24.737678855325917</v>
      </c>
    </row>
    <row r="12" spans="1:3" x14ac:dyDescent="0.25">
      <c r="A12">
        <v>25</v>
      </c>
      <c r="B12">
        <v>12.436</v>
      </c>
      <c r="C12">
        <f t="shared" si="0"/>
        <v>24.616454689984103</v>
      </c>
    </row>
    <row r="13" spans="1:3" x14ac:dyDescent="0.25">
      <c r="A13">
        <v>50</v>
      </c>
      <c r="B13">
        <v>25.012</v>
      </c>
      <c r="C13">
        <f t="shared" si="0"/>
        <v>49.608505564387919</v>
      </c>
    </row>
    <row r="14" spans="1:3" x14ac:dyDescent="0.25">
      <c r="A14">
        <v>50</v>
      </c>
      <c r="B14">
        <v>25.152999999999999</v>
      </c>
      <c r="C14">
        <f t="shared" si="0"/>
        <v>49.888712241653415</v>
      </c>
    </row>
    <row r="15" spans="1:3" x14ac:dyDescent="0.25">
      <c r="A15">
        <v>75</v>
      </c>
      <c r="B15">
        <v>37.762999999999998</v>
      </c>
      <c r="C15">
        <f t="shared" si="0"/>
        <v>74.948330683624803</v>
      </c>
    </row>
    <row r="16" spans="1:3" x14ac:dyDescent="0.25">
      <c r="A16">
        <v>75</v>
      </c>
      <c r="B16">
        <v>37.862000000000002</v>
      </c>
      <c r="C16">
        <f t="shared" si="0"/>
        <v>75.145071542130367</v>
      </c>
    </row>
    <row r="17" spans="1:3" x14ac:dyDescent="0.25">
      <c r="A17">
        <v>100</v>
      </c>
      <c r="B17">
        <v>50.509</v>
      </c>
      <c r="C17">
        <f t="shared" si="0"/>
        <v>100.27821939586646</v>
      </c>
    </row>
    <row r="18" spans="1:3" x14ac:dyDescent="0.25">
      <c r="A18">
        <v>100</v>
      </c>
      <c r="B18">
        <v>50.389000000000003</v>
      </c>
      <c r="C18">
        <f t="shared" si="0"/>
        <v>100.03974562798093</v>
      </c>
    </row>
    <row r="19" spans="1:3" x14ac:dyDescent="0.25">
      <c r="A19" t="s">
        <v>11</v>
      </c>
    </row>
    <row r="20" spans="1:3" x14ac:dyDescent="0.25">
      <c r="A20" t="s">
        <v>7</v>
      </c>
      <c r="B20" t="s">
        <v>12</v>
      </c>
      <c r="C20" t="s">
        <v>13</v>
      </c>
    </row>
    <row r="23" spans="1:3" x14ac:dyDescent="0.25">
      <c r="A23">
        <v>2.5</v>
      </c>
      <c r="B23">
        <v>1.506</v>
      </c>
      <c r="C23">
        <f>(B23-0.0533)/0.5041</f>
        <v>2.88176949018052</v>
      </c>
    </row>
    <row r="24" spans="1:3" x14ac:dyDescent="0.25">
      <c r="A24">
        <v>2.5</v>
      </c>
      <c r="B24">
        <v>1.5589999999999999</v>
      </c>
      <c r="C24">
        <f t="shared" ref="C24:C36" si="1">(B24-0.0533)/0.5041</f>
        <v>2.9869073596508628</v>
      </c>
    </row>
    <row r="25" spans="1:3" x14ac:dyDescent="0.25">
      <c r="A25">
        <v>5</v>
      </c>
      <c r="B25">
        <v>2.6019999999999999</v>
      </c>
      <c r="C25">
        <f t="shared" si="1"/>
        <v>5.0559412814917675</v>
      </c>
    </row>
    <row r="26" spans="1:3" x14ac:dyDescent="0.25">
      <c r="A26">
        <v>5</v>
      </c>
      <c r="B26">
        <v>2.6480000000000001</v>
      </c>
      <c r="C26">
        <f t="shared" si="1"/>
        <v>5.1471930172584806</v>
      </c>
    </row>
    <row r="29" spans="1:3" x14ac:dyDescent="0.25">
      <c r="A29">
        <v>25</v>
      </c>
      <c r="B29">
        <v>12.381</v>
      </c>
      <c r="C29">
        <f t="shared" si="1"/>
        <v>24.454870065463201</v>
      </c>
    </row>
    <row r="30" spans="1:3" x14ac:dyDescent="0.25">
      <c r="A30">
        <v>25</v>
      </c>
      <c r="B30">
        <v>12.486000000000001</v>
      </c>
      <c r="C30">
        <f t="shared" si="1"/>
        <v>24.663162071017656</v>
      </c>
    </row>
    <row r="31" spans="1:3" x14ac:dyDescent="0.25">
      <c r="A31">
        <v>50</v>
      </c>
      <c r="B31">
        <v>25.149000000000001</v>
      </c>
      <c r="C31">
        <f t="shared" si="1"/>
        <v>49.783177940884748</v>
      </c>
    </row>
    <row r="32" spans="1:3" x14ac:dyDescent="0.25">
      <c r="A32">
        <v>50</v>
      </c>
      <c r="B32">
        <v>25.081</v>
      </c>
      <c r="C32">
        <f t="shared" si="1"/>
        <v>49.64828407062091</v>
      </c>
    </row>
    <row r="33" spans="1:4" x14ac:dyDescent="0.25">
      <c r="A33">
        <v>75</v>
      </c>
      <c r="B33">
        <v>37.636000000000003</v>
      </c>
      <c r="C33">
        <f t="shared" si="1"/>
        <v>74.554056734774846</v>
      </c>
    </row>
    <row r="34" spans="1:4" x14ac:dyDescent="0.25">
      <c r="A34">
        <v>75</v>
      </c>
      <c r="B34">
        <v>37.896999999999998</v>
      </c>
      <c r="C34">
        <f t="shared" si="1"/>
        <v>75.071811148581631</v>
      </c>
    </row>
    <row r="35" spans="1:4" x14ac:dyDescent="0.25">
      <c r="A35">
        <v>100</v>
      </c>
      <c r="B35">
        <v>50.567</v>
      </c>
      <c r="C35">
        <f t="shared" si="1"/>
        <v>100.20571315215236</v>
      </c>
    </row>
    <row r="36" spans="1:4" x14ac:dyDescent="0.25">
      <c r="A36">
        <v>100</v>
      </c>
      <c r="B36">
        <v>50.74</v>
      </c>
      <c r="C36">
        <f t="shared" si="1"/>
        <v>100.54889902797065</v>
      </c>
    </row>
    <row r="38" spans="1:4" x14ac:dyDescent="0.25">
      <c r="A38" t="s">
        <v>14</v>
      </c>
    </row>
    <row r="39" spans="1:4" x14ac:dyDescent="0.25">
      <c r="A39" t="s">
        <v>7</v>
      </c>
      <c r="B39" t="s">
        <v>12</v>
      </c>
      <c r="C39" t="s">
        <v>16</v>
      </c>
      <c r="D39" t="s">
        <v>15</v>
      </c>
    </row>
    <row r="40" spans="1:4" x14ac:dyDescent="0.25">
      <c r="A40">
        <v>1</v>
      </c>
      <c r="B40">
        <v>0.36</v>
      </c>
      <c r="C40">
        <v>0.98499999999999999</v>
      </c>
      <c r="D40">
        <f>(B40+0.0047)/0.3703</f>
        <v>0.98487712665406413</v>
      </c>
    </row>
    <row r="41" spans="1:4" x14ac:dyDescent="0.25">
      <c r="A41">
        <v>1</v>
      </c>
      <c r="B41">
        <v>0.35099999999999998</v>
      </c>
      <c r="C41">
        <v>0.96</v>
      </c>
      <c r="D41">
        <f t="shared" ref="D41:D55" si="2">(B41+0.0047)/0.3703</f>
        <v>0.96057250877666744</v>
      </c>
    </row>
    <row r="42" spans="1:4" x14ac:dyDescent="0.25">
      <c r="A42">
        <v>2.5</v>
      </c>
      <c r="B42">
        <v>0.88700000000000001</v>
      </c>
      <c r="C42">
        <v>2.407</v>
      </c>
      <c r="D42">
        <f t="shared" si="2"/>
        <v>2.4080475290305157</v>
      </c>
    </row>
    <row r="43" spans="1:4" x14ac:dyDescent="0.25">
      <c r="A43">
        <v>2.5</v>
      </c>
      <c r="B43">
        <v>0.88700000000000001</v>
      </c>
      <c r="C43">
        <v>2.4079999999999999</v>
      </c>
      <c r="D43">
        <f t="shared" si="2"/>
        <v>2.4080475290305157</v>
      </c>
    </row>
    <row r="44" spans="1:4" x14ac:dyDescent="0.25">
      <c r="A44">
        <v>5</v>
      </c>
      <c r="B44">
        <v>1.849</v>
      </c>
      <c r="C44">
        <v>5.0069999999999997</v>
      </c>
      <c r="D44">
        <f t="shared" si="2"/>
        <v>5.0059411288144746</v>
      </c>
    </row>
    <row r="45" spans="1:4" x14ac:dyDescent="0.25">
      <c r="A45">
        <v>5</v>
      </c>
      <c r="B45">
        <v>1.8759999999999999</v>
      </c>
      <c r="C45">
        <v>5.0780000000000003</v>
      </c>
      <c r="D45">
        <f t="shared" si="2"/>
        <v>5.0788549824466642</v>
      </c>
    </row>
    <row r="46" spans="1:4" x14ac:dyDescent="0.25">
      <c r="A46">
        <v>10</v>
      </c>
      <c r="B46">
        <v>3.6469999999999998</v>
      </c>
      <c r="C46">
        <v>9.8629999999999995</v>
      </c>
      <c r="D46">
        <f t="shared" si="2"/>
        <v>9.8614636780988381</v>
      </c>
    </row>
    <row r="47" spans="1:4" x14ac:dyDescent="0.25">
      <c r="A47">
        <v>10</v>
      </c>
      <c r="B47">
        <v>3.7050000000000001</v>
      </c>
      <c r="C47">
        <v>10.02</v>
      </c>
      <c r="D47">
        <f t="shared" si="2"/>
        <v>10.018093437753173</v>
      </c>
    </row>
    <row r="48" spans="1:4" x14ac:dyDescent="0.25">
      <c r="A48">
        <v>25</v>
      </c>
      <c r="B48">
        <v>9.2650000000000006</v>
      </c>
      <c r="C48">
        <v>25.036000000000001</v>
      </c>
      <c r="D48">
        <f t="shared" si="2"/>
        <v>25.032946259789359</v>
      </c>
    </row>
    <row r="49" spans="1:4" x14ac:dyDescent="0.25">
      <c r="A49">
        <v>25</v>
      </c>
      <c r="B49">
        <v>9.2449999999999992</v>
      </c>
      <c r="C49">
        <v>24.981999999999999</v>
      </c>
      <c r="D49">
        <f t="shared" si="2"/>
        <v>24.978935997839585</v>
      </c>
    </row>
    <row r="50" spans="1:4" x14ac:dyDescent="0.25">
      <c r="A50">
        <v>50</v>
      </c>
      <c r="B50">
        <v>18.495000000000001</v>
      </c>
      <c r="C50">
        <v>49.965000000000003</v>
      </c>
      <c r="D50">
        <f t="shared" si="2"/>
        <v>49.958682149608428</v>
      </c>
    </row>
    <row r="51" spans="1:4" x14ac:dyDescent="0.25">
      <c r="A51">
        <v>50</v>
      </c>
      <c r="B51">
        <v>18.617000000000001</v>
      </c>
      <c r="C51">
        <v>50.292999999999999</v>
      </c>
      <c r="D51">
        <f t="shared" si="2"/>
        <v>50.288144747502024</v>
      </c>
    </row>
    <row r="52" spans="1:4" x14ac:dyDescent="0.25">
      <c r="A52">
        <v>75</v>
      </c>
      <c r="B52">
        <v>27.797999999999998</v>
      </c>
      <c r="C52">
        <v>75.09</v>
      </c>
      <c r="D52">
        <f t="shared" si="2"/>
        <v>75.081555495544151</v>
      </c>
    </row>
    <row r="53" spans="1:4" x14ac:dyDescent="0.25">
      <c r="A53">
        <v>75</v>
      </c>
      <c r="B53">
        <v>27.902000000000001</v>
      </c>
      <c r="C53">
        <v>75.370999999999995</v>
      </c>
      <c r="D53">
        <f t="shared" si="2"/>
        <v>75.362408857682965</v>
      </c>
    </row>
    <row r="54" spans="1:4" x14ac:dyDescent="0.25">
      <c r="A54">
        <v>100</v>
      </c>
      <c r="B54">
        <v>37.008000000000003</v>
      </c>
      <c r="C54">
        <v>99.965999999999994</v>
      </c>
      <c r="D54">
        <f t="shared" si="2"/>
        <v>99.953281123413447</v>
      </c>
    </row>
    <row r="55" spans="1:4" x14ac:dyDescent="0.25">
      <c r="A55">
        <v>100</v>
      </c>
      <c r="B55">
        <v>36.860999999999997</v>
      </c>
      <c r="C55">
        <v>99.566999999999993</v>
      </c>
      <c r="D55">
        <f t="shared" si="2"/>
        <v>99.556305698082625</v>
      </c>
    </row>
    <row r="58" spans="1:4" x14ac:dyDescent="0.25">
      <c r="A58" t="s">
        <v>14</v>
      </c>
    </row>
    <row r="59" spans="1:4" x14ac:dyDescent="0.25">
      <c r="A59" t="s">
        <v>7</v>
      </c>
      <c r="B59" t="s">
        <v>12</v>
      </c>
      <c r="C59" t="s">
        <v>16</v>
      </c>
      <c r="D59" t="s">
        <v>15</v>
      </c>
    </row>
    <row r="60" spans="1:4" x14ac:dyDescent="0.25">
      <c r="A60">
        <v>1</v>
      </c>
      <c r="B60">
        <v>0.379</v>
      </c>
      <c r="C60">
        <v>1.012</v>
      </c>
      <c r="D60">
        <f>(B60-0.038)/0.37</f>
        <v>0.92162162162162176</v>
      </c>
    </row>
    <row r="61" spans="1:4" x14ac:dyDescent="0.25">
      <c r="A61">
        <v>1</v>
      </c>
      <c r="B61">
        <v>0.38100000000000001</v>
      </c>
      <c r="C61">
        <v>1.018</v>
      </c>
      <c r="D61">
        <f t="shared" ref="D61:D75" si="3">(B61-0.038)/0.37</f>
        <v>0.92702702702702711</v>
      </c>
    </row>
    <row r="62" spans="1:4" x14ac:dyDescent="0.25">
      <c r="A62">
        <v>2.5</v>
      </c>
      <c r="B62">
        <v>0.91100000000000003</v>
      </c>
      <c r="C62">
        <v>2.4279999999999999</v>
      </c>
      <c r="D62">
        <f t="shared" si="3"/>
        <v>2.3594594594594596</v>
      </c>
    </row>
    <row r="63" spans="1:4" x14ac:dyDescent="0.25">
      <c r="A63">
        <v>2.5</v>
      </c>
      <c r="B63">
        <v>0.93</v>
      </c>
      <c r="C63">
        <v>2.48</v>
      </c>
      <c r="D63">
        <f t="shared" si="3"/>
        <v>2.4108108108108111</v>
      </c>
    </row>
    <row r="64" spans="1:4" x14ac:dyDescent="0.25">
      <c r="A64">
        <v>5</v>
      </c>
      <c r="B64">
        <v>1.8859999999999999</v>
      </c>
      <c r="C64">
        <v>5.0250000000000004</v>
      </c>
      <c r="D64">
        <f t="shared" si="3"/>
        <v>4.9945945945945942</v>
      </c>
    </row>
    <row r="65" spans="1:4" x14ac:dyDescent="0.25">
      <c r="A65">
        <v>5</v>
      </c>
      <c r="B65">
        <v>1.899</v>
      </c>
      <c r="C65">
        <v>5.0590000000000002</v>
      </c>
      <c r="D65">
        <f t="shared" si="3"/>
        <v>5.0297297297297296</v>
      </c>
    </row>
    <row r="66" spans="1:4" x14ac:dyDescent="0.25">
      <c r="A66">
        <v>10</v>
      </c>
      <c r="B66">
        <v>3.7320000000000002</v>
      </c>
      <c r="C66">
        <v>9.9420000000000002</v>
      </c>
      <c r="D66">
        <f t="shared" si="3"/>
        <v>9.9837837837837853</v>
      </c>
    </row>
    <row r="67" spans="1:4" x14ac:dyDescent="0.25">
      <c r="A67">
        <v>10</v>
      </c>
      <c r="B67">
        <v>3.7669999999999999</v>
      </c>
      <c r="C67">
        <v>10.035</v>
      </c>
      <c r="D67">
        <f t="shared" si="3"/>
        <v>10.078378378378378</v>
      </c>
    </row>
    <row r="68" spans="1:4" x14ac:dyDescent="0.25">
      <c r="A68">
        <v>25</v>
      </c>
      <c r="B68">
        <v>9.2360000000000007</v>
      </c>
      <c r="C68">
        <v>24.599</v>
      </c>
      <c r="D68">
        <f t="shared" si="3"/>
        <v>24.859459459459462</v>
      </c>
    </row>
    <row r="69" spans="1:4" x14ac:dyDescent="0.25">
      <c r="A69">
        <v>25</v>
      </c>
      <c r="B69">
        <v>9.298</v>
      </c>
      <c r="C69">
        <v>24.765000000000001</v>
      </c>
      <c r="D69">
        <f t="shared" si="3"/>
        <v>25.027027027027028</v>
      </c>
    </row>
    <row r="70" spans="1:4" x14ac:dyDescent="0.25">
      <c r="A70">
        <v>50</v>
      </c>
      <c r="B70">
        <v>18.64</v>
      </c>
      <c r="C70">
        <v>49.643999999999998</v>
      </c>
      <c r="D70">
        <f t="shared" si="3"/>
        <v>50.275675675675679</v>
      </c>
    </row>
    <row r="71" spans="1:4" x14ac:dyDescent="0.25">
      <c r="A71">
        <v>50</v>
      </c>
      <c r="B71">
        <v>18.645</v>
      </c>
      <c r="C71">
        <v>49.655000000000001</v>
      </c>
      <c r="D71">
        <f t="shared" si="3"/>
        <v>50.289189189189187</v>
      </c>
    </row>
    <row r="72" spans="1:4" x14ac:dyDescent="0.25">
      <c r="A72">
        <v>75</v>
      </c>
      <c r="B72">
        <v>27.803000000000001</v>
      </c>
      <c r="C72">
        <v>74.043000000000006</v>
      </c>
      <c r="D72">
        <f t="shared" si="3"/>
        <v>75.040540540540547</v>
      </c>
    </row>
    <row r="73" spans="1:4" x14ac:dyDescent="0.25">
      <c r="A73">
        <v>75</v>
      </c>
      <c r="B73">
        <v>27.934000000000001</v>
      </c>
      <c r="C73">
        <v>74.393000000000001</v>
      </c>
      <c r="D73">
        <f t="shared" si="3"/>
        <v>75.394594594594594</v>
      </c>
    </row>
    <row r="74" spans="1:4" x14ac:dyDescent="0.25">
      <c r="A74">
        <v>100</v>
      </c>
      <c r="B74">
        <v>36.918999999999997</v>
      </c>
      <c r="C74">
        <v>98.322000000000003</v>
      </c>
      <c r="D74">
        <f t="shared" si="3"/>
        <v>99.678378378378383</v>
      </c>
    </row>
    <row r="75" spans="1:4" x14ac:dyDescent="0.25">
      <c r="A75">
        <v>100</v>
      </c>
      <c r="B75">
        <v>36.953000000000003</v>
      </c>
      <c r="C75">
        <v>98.41</v>
      </c>
      <c r="D75">
        <f t="shared" si="3"/>
        <v>99.770270270270288</v>
      </c>
    </row>
    <row r="78" spans="1:4" x14ac:dyDescent="0.25">
      <c r="A78" t="s">
        <v>17</v>
      </c>
    </row>
    <row r="79" spans="1:4" x14ac:dyDescent="0.25">
      <c r="A79" t="s">
        <v>7</v>
      </c>
      <c r="B79" t="s">
        <v>12</v>
      </c>
      <c r="C79" t="s">
        <v>16</v>
      </c>
      <c r="D79" t="s">
        <v>15</v>
      </c>
    </row>
    <row r="80" spans="1:4" x14ac:dyDescent="0.25">
      <c r="A80">
        <v>1</v>
      </c>
      <c r="B80">
        <v>0.23</v>
      </c>
      <c r="C80">
        <v>0.92300000000000004</v>
      </c>
      <c r="D80">
        <f>(B80-0.0283)/0.2182</f>
        <v>0.92438130155820353</v>
      </c>
    </row>
    <row r="81" spans="1:4" x14ac:dyDescent="0.25">
      <c r="A81">
        <v>1</v>
      </c>
      <c r="B81">
        <v>0.23899999999999999</v>
      </c>
      <c r="C81">
        <v>0.96499999999999997</v>
      </c>
      <c r="D81">
        <f t="shared" ref="D81:D95" si="4">(B81-0.0283)/0.2182</f>
        <v>0.96562786434463788</v>
      </c>
    </row>
    <row r="82" spans="1:4" x14ac:dyDescent="0.25">
      <c r="A82">
        <v>2.5</v>
      </c>
      <c r="B82">
        <v>0.56000000000000005</v>
      </c>
      <c r="C82">
        <v>2.4390000000000001</v>
      </c>
      <c r="D82">
        <f t="shared" si="4"/>
        <v>2.436755270394134</v>
      </c>
    </row>
    <row r="83" spans="1:4" x14ac:dyDescent="0.25">
      <c r="A83">
        <v>2.5</v>
      </c>
      <c r="B83">
        <v>0.57899999999999996</v>
      </c>
      <c r="C83">
        <v>2.5259999999999998</v>
      </c>
      <c r="D83">
        <f t="shared" si="4"/>
        <v>2.5238313473877176</v>
      </c>
    </row>
    <row r="84" spans="1:4" x14ac:dyDescent="0.25">
      <c r="A84">
        <v>5</v>
      </c>
      <c r="B84">
        <v>1.123</v>
      </c>
      <c r="C84">
        <v>5.0170000000000003</v>
      </c>
      <c r="D84">
        <f t="shared" si="4"/>
        <v>5.0169569202566455</v>
      </c>
    </row>
    <row r="85" spans="1:4" x14ac:dyDescent="0.25">
      <c r="A85">
        <v>5</v>
      </c>
      <c r="B85">
        <v>1.1180000000000001</v>
      </c>
      <c r="C85">
        <v>4.9930000000000003</v>
      </c>
      <c r="D85">
        <f t="shared" si="4"/>
        <v>4.9940421631530709</v>
      </c>
    </row>
    <row r="86" spans="1:4" x14ac:dyDescent="0.25">
      <c r="A86">
        <v>10</v>
      </c>
      <c r="B86">
        <v>2.2250000000000001</v>
      </c>
      <c r="C86">
        <v>10.067</v>
      </c>
      <c r="D86">
        <f t="shared" si="4"/>
        <v>10.067369385884509</v>
      </c>
    </row>
    <row r="87" spans="1:4" x14ac:dyDescent="0.25">
      <c r="A87">
        <v>10</v>
      </c>
      <c r="B87">
        <v>2.1909999999999998</v>
      </c>
      <c r="C87">
        <v>9.9120000000000008</v>
      </c>
      <c r="D87">
        <f t="shared" si="4"/>
        <v>9.9115490375801993</v>
      </c>
    </row>
    <row r="88" spans="1:4" x14ac:dyDescent="0.25">
      <c r="A88">
        <v>25</v>
      </c>
      <c r="B88">
        <v>5.4589999999999996</v>
      </c>
      <c r="C88">
        <v>24.885999999999999</v>
      </c>
      <c r="D88">
        <f t="shared" si="4"/>
        <v>24.888634280476627</v>
      </c>
    </row>
    <row r="89" spans="1:4" x14ac:dyDescent="0.25">
      <c r="A89">
        <v>25</v>
      </c>
      <c r="B89">
        <v>5.5279999999999996</v>
      </c>
      <c r="C89">
        <v>25.202999999999999</v>
      </c>
      <c r="D89">
        <f t="shared" si="4"/>
        <v>25.204857928505955</v>
      </c>
    </row>
    <row r="90" spans="1:4" x14ac:dyDescent="0.25">
      <c r="A90">
        <v>50</v>
      </c>
      <c r="B90">
        <v>10.919</v>
      </c>
      <c r="C90">
        <v>49.908000000000001</v>
      </c>
      <c r="D90">
        <f t="shared" si="4"/>
        <v>49.911549037580201</v>
      </c>
    </row>
    <row r="91" spans="1:4" x14ac:dyDescent="0.25">
      <c r="A91">
        <v>50</v>
      </c>
      <c r="B91">
        <v>11.029</v>
      </c>
      <c r="C91">
        <v>50.411999999999999</v>
      </c>
      <c r="D91">
        <f t="shared" si="4"/>
        <v>50.415673693858842</v>
      </c>
    </row>
    <row r="92" spans="1:4" x14ac:dyDescent="0.25">
      <c r="A92">
        <v>75</v>
      </c>
      <c r="B92">
        <v>16.259</v>
      </c>
      <c r="C92">
        <v>74.38</v>
      </c>
      <c r="D92">
        <f t="shared" si="4"/>
        <v>74.384509624197975</v>
      </c>
    </row>
    <row r="93" spans="1:4" x14ac:dyDescent="0.25">
      <c r="A93">
        <v>75</v>
      </c>
      <c r="B93">
        <v>16.466999999999999</v>
      </c>
      <c r="C93">
        <v>75.331999999999994</v>
      </c>
      <c r="D93">
        <f t="shared" si="4"/>
        <v>75.33776351970667</v>
      </c>
    </row>
    <row r="94" spans="1:4" x14ac:dyDescent="0.25">
      <c r="A94">
        <v>100</v>
      </c>
      <c r="B94">
        <v>22.045000000000002</v>
      </c>
      <c r="C94">
        <v>100.89700000000001</v>
      </c>
      <c r="D94">
        <f t="shared" si="4"/>
        <v>100.90146654445462</v>
      </c>
    </row>
    <row r="95" spans="1:4" x14ac:dyDescent="0.25">
      <c r="A95">
        <v>100</v>
      </c>
      <c r="B95">
        <v>21.661999999999999</v>
      </c>
      <c r="C95">
        <v>99.14</v>
      </c>
      <c r="D95">
        <f t="shared" si="4"/>
        <v>99.14619615032079</v>
      </c>
    </row>
    <row r="98" spans="1:4" x14ac:dyDescent="0.25">
      <c r="A98" t="s">
        <v>18</v>
      </c>
    </row>
    <row r="99" spans="1:4" x14ac:dyDescent="0.25">
      <c r="A99" t="s">
        <v>7</v>
      </c>
      <c r="B99" t="s">
        <v>12</v>
      </c>
      <c r="C99" t="s">
        <v>16</v>
      </c>
      <c r="D99" t="s">
        <v>15</v>
      </c>
    </row>
    <row r="100" spans="1:4" x14ac:dyDescent="0.25">
      <c r="A100">
        <v>1</v>
      </c>
      <c r="B100">
        <v>0.222</v>
      </c>
      <c r="C100">
        <v>0.94899999999999995</v>
      </c>
      <c r="D100">
        <f>(B100-0.0168)/0.2192</f>
        <v>0.93613138686131381</v>
      </c>
    </row>
    <row r="101" spans="1:4" x14ac:dyDescent="0.25">
      <c r="A101">
        <v>1</v>
      </c>
      <c r="B101">
        <v>0.22700000000000001</v>
      </c>
      <c r="C101">
        <v>0.96899999999999997</v>
      </c>
      <c r="D101">
        <f t="shared" ref="D101:D115" si="5">(B101-0.0168)/0.2192</f>
        <v>0.95894160583941601</v>
      </c>
    </row>
    <row r="102" spans="1:4" x14ac:dyDescent="0.25">
      <c r="A102">
        <v>2.5</v>
      </c>
      <c r="B102">
        <v>0.57699999999999996</v>
      </c>
      <c r="C102">
        <v>2.5619999999999998</v>
      </c>
      <c r="D102">
        <f t="shared" si="5"/>
        <v>2.5556569343065689</v>
      </c>
    </row>
    <row r="103" spans="1:4" x14ac:dyDescent="0.25">
      <c r="A103">
        <v>2.5</v>
      </c>
      <c r="B103">
        <v>0.58199999999999996</v>
      </c>
      <c r="C103">
        <v>2.5830000000000002</v>
      </c>
      <c r="D103">
        <f t="shared" si="5"/>
        <v>2.578467153284671</v>
      </c>
    </row>
    <row r="104" spans="1:4" x14ac:dyDescent="0.25">
      <c r="A104">
        <v>5</v>
      </c>
      <c r="B104">
        <v>1.1080000000000001</v>
      </c>
      <c r="C104">
        <v>4.9740000000000002</v>
      </c>
      <c r="D104">
        <f t="shared" si="5"/>
        <v>4.9781021897810227</v>
      </c>
    </row>
    <row r="105" spans="1:4" x14ac:dyDescent="0.25">
      <c r="A105">
        <v>5</v>
      </c>
      <c r="B105">
        <v>1.1180000000000001</v>
      </c>
      <c r="C105">
        <v>5.0209999999999999</v>
      </c>
      <c r="D105">
        <f t="shared" si="5"/>
        <v>5.0237226277372269</v>
      </c>
    </row>
    <row r="106" spans="1:4" x14ac:dyDescent="0.25">
      <c r="A106">
        <v>10</v>
      </c>
      <c r="B106">
        <v>2.2050000000000001</v>
      </c>
      <c r="C106">
        <v>9.9589999999999996</v>
      </c>
      <c r="D106">
        <f t="shared" si="5"/>
        <v>9.9826642335766422</v>
      </c>
    </row>
    <row r="107" spans="1:4" x14ac:dyDescent="0.25">
      <c r="A107">
        <v>10</v>
      </c>
      <c r="B107">
        <v>2.2029999999999998</v>
      </c>
      <c r="C107">
        <v>9.9480000000000004</v>
      </c>
      <c r="D107">
        <f t="shared" si="5"/>
        <v>9.9735401459854014</v>
      </c>
    </row>
    <row r="108" spans="1:4" x14ac:dyDescent="0.25">
      <c r="A108">
        <v>25</v>
      </c>
      <c r="B108">
        <v>5.5430000000000001</v>
      </c>
      <c r="C108">
        <v>25.126999999999999</v>
      </c>
      <c r="D108">
        <f t="shared" si="5"/>
        <v>25.210766423357665</v>
      </c>
    </row>
    <row r="109" spans="1:4" x14ac:dyDescent="0.25">
      <c r="A109">
        <v>25</v>
      </c>
      <c r="B109">
        <v>5.5579999999999998</v>
      </c>
      <c r="C109">
        <v>25.199000000000002</v>
      </c>
      <c r="D109">
        <f t="shared" si="5"/>
        <v>25.279197080291969</v>
      </c>
    </row>
    <row r="110" spans="1:4" x14ac:dyDescent="0.25">
      <c r="A110">
        <v>50</v>
      </c>
      <c r="B110">
        <v>10.901</v>
      </c>
      <c r="C110">
        <v>49.48</v>
      </c>
      <c r="D110">
        <f t="shared" si="5"/>
        <v>49.654197080291972</v>
      </c>
    </row>
    <row r="111" spans="1:4" x14ac:dyDescent="0.25">
      <c r="A111">
        <v>50</v>
      </c>
      <c r="B111">
        <v>11.047000000000001</v>
      </c>
      <c r="C111">
        <v>50.14</v>
      </c>
      <c r="D111">
        <f t="shared" si="5"/>
        <v>50.320255474452559</v>
      </c>
    </row>
    <row r="112" spans="1:4" x14ac:dyDescent="0.25">
      <c r="A112">
        <v>75</v>
      </c>
      <c r="B112">
        <v>16.494</v>
      </c>
      <c r="C112">
        <v>74.897000000000006</v>
      </c>
      <c r="D112">
        <f t="shared" si="5"/>
        <v>75.169708029197082</v>
      </c>
    </row>
    <row r="113" spans="1:4" x14ac:dyDescent="0.25">
      <c r="A113">
        <v>75</v>
      </c>
      <c r="B113">
        <v>16.111000000000001</v>
      </c>
      <c r="C113">
        <v>73.156999999999996</v>
      </c>
      <c r="D113">
        <f t="shared" si="5"/>
        <v>73.422445255474457</v>
      </c>
    </row>
    <row r="114" spans="1:4" x14ac:dyDescent="0.25">
      <c r="A114">
        <v>100</v>
      </c>
      <c r="B114">
        <v>22.068000000000001</v>
      </c>
      <c r="C114">
        <v>100.229</v>
      </c>
      <c r="D114">
        <f t="shared" si="5"/>
        <v>100.59854014598541</v>
      </c>
    </row>
    <row r="115" spans="1:4" x14ac:dyDescent="0.25">
      <c r="A115">
        <v>100</v>
      </c>
      <c r="B115">
        <v>22.01</v>
      </c>
      <c r="C115">
        <v>99.962999999999994</v>
      </c>
      <c r="D115">
        <f t="shared" si="5"/>
        <v>100.33394160583943</v>
      </c>
    </row>
    <row r="118" spans="1:4" x14ac:dyDescent="0.25">
      <c r="A118" t="s">
        <v>19</v>
      </c>
    </row>
    <row r="119" spans="1:4" x14ac:dyDescent="0.25">
      <c r="A119" t="s">
        <v>7</v>
      </c>
      <c r="B119" t="s">
        <v>12</v>
      </c>
      <c r="C119" t="s">
        <v>16</v>
      </c>
      <c r="D119" t="s">
        <v>15</v>
      </c>
    </row>
    <row r="120" spans="1:4" x14ac:dyDescent="0.25">
      <c r="A120">
        <v>1</v>
      </c>
      <c r="B120">
        <v>0.23499999999999999</v>
      </c>
      <c r="C120">
        <v>0.96899999999999997</v>
      </c>
      <c r="D120">
        <f>(B120-0.0221)/0.2196</f>
        <v>0.96948998178506374</v>
      </c>
    </row>
    <row r="121" spans="1:4" x14ac:dyDescent="0.25">
      <c r="A121">
        <v>1</v>
      </c>
      <c r="B121">
        <v>0.23300000000000001</v>
      </c>
      <c r="C121">
        <v>0.96199999999999997</v>
      </c>
      <c r="D121">
        <f t="shared" ref="D121:D135" si="6">(B121-0.0221)/0.2196</f>
        <v>0.9603825136612022</v>
      </c>
    </row>
    <row r="122" spans="1:4" x14ac:dyDescent="0.25">
      <c r="A122">
        <v>2.5</v>
      </c>
      <c r="B122">
        <v>0.56799999999999995</v>
      </c>
      <c r="C122">
        <v>2.4849999999999999</v>
      </c>
      <c r="D122">
        <f t="shared" si="6"/>
        <v>2.4858834244080144</v>
      </c>
    </row>
    <row r="123" spans="1:4" x14ac:dyDescent="0.25">
      <c r="A123">
        <v>2.5</v>
      </c>
      <c r="B123">
        <v>0.56799999999999995</v>
      </c>
      <c r="C123">
        <v>2.484</v>
      </c>
      <c r="D123">
        <f t="shared" si="6"/>
        <v>2.4858834244080144</v>
      </c>
    </row>
    <row r="124" spans="1:4" x14ac:dyDescent="0.25">
      <c r="A124">
        <v>5</v>
      </c>
      <c r="B124">
        <v>1.119</v>
      </c>
      <c r="C124">
        <v>4.9969999999999999</v>
      </c>
      <c r="D124">
        <f t="shared" si="6"/>
        <v>4.9949908925318764</v>
      </c>
    </row>
    <row r="125" spans="1:4" x14ac:dyDescent="0.25">
      <c r="A125">
        <v>5</v>
      </c>
      <c r="B125">
        <v>1.1319999999999999</v>
      </c>
      <c r="C125">
        <v>5.0540000000000003</v>
      </c>
      <c r="D125">
        <f t="shared" si="6"/>
        <v>5.0541894353369763</v>
      </c>
    </row>
    <row r="126" spans="1:4" x14ac:dyDescent="0.25">
      <c r="A126">
        <v>10</v>
      </c>
      <c r="B126">
        <v>2.1909999999999998</v>
      </c>
      <c r="C126">
        <v>9.8759999999999994</v>
      </c>
      <c r="D126">
        <f t="shared" si="6"/>
        <v>9.8765938069216759</v>
      </c>
    </row>
    <row r="127" spans="1:4" x14ac:dyDescent="0.25">
      <c r="A127">
        <v>10</v>
      </c>
      <c r="B127">
        <v>2.1909999999999998</v>
      </c>
      <c r="C127">
        <v>9.8759999999999994</v>
      </c>
      <c r="D127">
        <f t="shared" si="6"/>
        <v>9.8765938069216759</v>
      </c>
    </row>
    <row r="128" spans="1:4" x14ac:dyDescent="0.25">
      <c r="A128">
        <v>25</v>
      </c>
      <c r="B128">
        <v>5.5510000000000002</v>
      </c>
      <c r="C128">
        <v>25.173999999999999</v>
      </c>
      <c r="D128">
        <f t="shared" si="6"/>
        <v>25.17714025500911</v>
      </c>
    </row>
    <row r="129" spans="1:4" x14ac:dyDescent="0.25">
      <c r="A129">
        <v>25</v>
      </c>
      <c r="B129">
        <v>5.5119999999999996</v>
      </c>
      <c r="C129">
        <v>24.997</v>
      </c>
      <c r="D129">
        <f t="shared" si="6"/>
        <v>24.999544626593806</v>
      </c>
    </row>
    <row r="130" spans="1:4" x14ac:dyDescent="0.25">
      <c r="A130">
        <v>50</v>
      </c>
      <c r="B130">
        <v>11.047000000000001</v>
      </c>
      <c r="C130">
        <v>50.203000000000003</v>
      </c>
      <c r="D130">
        <f t="shared" si="6"/>
        <v>50.204462659380695</v>
      </c>
    </row>
    <row r="131" spans="1:4" x14ac:dyDescent="0.25">
      <c r="A131">
        <v>50</v>
      </c>
      <c r="B131">
        <v>11.006</v>
      </c>
      <c r="C131">
        <v>50.014000000000003</v>
      </c>
      <c r="D131">
        <f t="shared" si="6"/>
        <v>50.017759562841533</v>
      </c>
    </row>
    <row r="132" spans="1:4" x14ac:dyDescent="0.25">
      <c r="A132">
        <v>75</v>
      </c>
      <c r="B132">
        <v>16.498000000000001</v>
      </c>
      <c r="C132">
        <v>75.022999999999996</v>
      </c>
      <c r="D132">
        <f t="shared" si="6"/>
        <v>75.026867030965406</v>
      </c>
    </row>
    <row r="133" spans="1:4" x14ac:dyDescent="0.25">
      <c r="A133">
        <v>75</v>
      </c>
      <c r="B133">
        <v>16.521000000000001</v>
      </c>
      <c r="C133">
        <v>75.126999999999995</v>
      </c>
      <c r="D133">
        <f t="shared" si="6"/>
        <v>75.131602914389816</v>
      </c>
    </row>
    <row r="134" spans="1:4" x14ac:dyDescent="0.25">
      <c r="A134">
        <v>100</v>
      </c>
      <c r="B134">
        <v>21.974</v>
      </c>
      <c r="C134">
        <v>99.956999999999994</v>
      </c>
      <c r="D134">
        <f t="shared" si="6"/>
        <v>99.96311475409837</v>
      </c>
    </row>
    <row r="135" spans="1:4" x14ac:dyDescent="0.25">
      <c r="A135">
        <v>100</v>
      </c>
      <c r="B135">
        <v>21.94</v>
      </c>
      <c r="C135">
        <v>99.802999999999997</v>
      </c>
      <c r="D135">
        <f t="shared" si="6"/>
        <v>99.808287795992726</v>
      </c>
    </row>
    <row r="139" spans="1:4" x14ac:dyDescent="0.25">
      <c r="A139" t="s">
        <v>20</v>
      </c>
    </row>
    <row r="140" spans="1:4" x14ac:dyDescent="0.25">
      <c r="A140" t="s">
        <v>7</v>
      </c>
      <c r="B140" t="s">
        <v>12</v>
      </c>
      <c r="C140" t="s">
        <v>16</v>
      </c>
      <c r="D140" t="s">
        <v>15</v>
      </c>
    </row>
    <row r="141" spans="1:4" x14ac:dyDescent="0.25">
      <c r="A141">
        <v>1</v>
      </c>
      <c r="B141">
        <v>0.23899999999999999</v>
      </c>
      <c r="C141">
        <v>1.1160000000000001</v>
      </c>
      <c r="D141">
        <f>(B141+0.0497)/0.2583</f>
        <v>1.1176926054974836</v>
      </c>
    </row>
    <row r="142" spans="1:4" x14ac:dyDescent="0.25">
      <c r="A142">
        <v>1</v>
      </c>
      <c r="B142">
        <v>0.23599999999999999</v>
      </c>
      <c r="C142">
        <v>1.107</v>
      </c>
      <c r="D142">
        <f t="shared" ref="D142:D156" si="7">(B142+0.0497)/0.2583</f>
        <v>1.1060782036391794</v>
      </c>
    </row>
    <row r="143" spans="1:4" x14ac:dyDescent="0.25">
      <c r="A143">
        <v>2.5</v>
      </c>
      <c r="B143">
        <v>0.59399999999999997</v>
      </c>
      <c r="C143">
        <v>2.4910000000000001</v>
      </c>
      <c r="D143">
        <f t="shared" si="7"/>
        <v>2.4920634920634921</v>
      </c>
    </row>
    <row r="144" spans="1:4" x14ac:dyDescent="0.25">
      <c r="A144">
        <v>2.5</v>
      </c>
      <c r="B144">
        <v>0.64800000000000002</v>
      </c>
      <c r="C144">
        <v>2.7029999999999998</v>
      </c>
      <c r="D144">
        <f t="shared" si="7"/>
        <v>2.7011227255129695</v>
      </c>
    </row>
    <row r="145" spans="1:7" x14ac:dyDescent="0.25">
      <c r="A145">
        <v>5</v>
      </c>
      <c r="B145">
        <v>1.2749999999999999</v>
      </c>
      <c r="C145">
        <v>5.1280000000000001</v>
      </c>
      <c r="D145">
        <f t="shared" si="7"/>
        <v>5.1285327138985677</v>
      </c>
    </row>
    <row r="146" spans="1:7" x14ac:dyDescent="0.25">
      <c r="A146">
        <v>5</v>
      </c>
      <c r="B146">
        <v>1.2609999999999999</v>
      </c>
      <c r="C146">
        <v>5.0730000000000004</v>
      </c>
      <c r="D146">
        <f t="shared" si="7"/>
        <v>5.0743321718931478</v>
      </c>
    </row>
    <row r="147" spans="1:7" x14ac:dyDescent="0.25">
      <c r="A147">
        <v>10</v>
      </c>
      <c r="B147">
        <v>2.5529999999999999</v>
      </c>
      <c r="C147">
        <v>10.074</v>
      </c>
      <c r="D147">
        <f t="shared" si="7"/>
        <v>10.076267905536199</v>
      </c>
    </row>
    <row r="148" spans="1:7" x14ac:dyDescent="0.25">
      <c r="A148">
        <v>10</v>
      </c>
      <c r="B148">
        <v>2.5129999999999999</v>
      </c>
      <c r="C148">
        <v>9.9179999999999993</v>
      </c>
      <c r="D148">
        <f t="shared" si="7"/>
        <v>9.9214092140921419</v>
      </c>
    </row>
    <row r="149" spans="1:7" x14ac:dyDescent="0.25">
      <c r="A149">
        <v>25</v>
      </c>
      <c r="B149">
        <v>6.3310000000000004</v>
      </c>
      <c r="C149">
        <v>24.699000000000002</v>
      </c>
      <c r="D149">
        <f t="shared" si="7"/>
        <v>24.702671312427412</v>
      </c>
    </row>
    <row r="150" spans="1:7" x14ac:dyDescent="0.25">
      <c r="A150">
        <v>25</v>
      </c>
      <c r="B150">
        <v>6.41</v>
      </c>
      <c r="C150">
        <v>25.004999999999999</v>
      </c>
      <c r="D150">
        <f t="shared" si="7"/>
        <v>25.008517228029426</v>
      </c>
    </row>
    <row r="151" spans="1:7" x14ac:dyDescent="0.25">
      <c r="A151">
        <v>50</v>
      </c>
      <c r="B151">
        <v>12.775</v>
      </c>
      <c r="C151">
        <v>49.643000000000001</v>
      </c>
      <c r="D151">
        <f t="shared" si="7"/>
        <v>49.650406504065046</v>
      </c>
    </row>
    <row r="152" spans="1:7" x14ac:dyDescent="0.25">
      <c r="A152">
        <v>50</v>
      </c>
      <c r="B152">
        <v>12.901999999999999</v>
      </c>
      <c r="C152">
        <v>50.131</v>
      </c>
      <c r="D152">
        <f t="shared" si="7"/>
        <v>50.142082849399927</v>
      </c>
    </row>
    <row r="153" spans="1:7" x14ac:dyDescent="0.25">
      <c r="A153">
        <v>75</v>
      </c>
      <c r="B153">
        <v>19.056999999999999</v>
      </c>
      <c r="C153">
        <v>73.959000000000003</v>
      </c>
      <c r="D153">
        <f t="shared" si="7"/>
        <v>73.970963995354253</v>
      </c>
    </row>
    <row r="154" spans="1:7" x14ac:dyDescent="0.25">
      <c r="A154">
        <v>75</v>
      </c>
      <c r="B154">
        <v>19.327000000000002</v>
      </c>
      <c r="C154">
        <v>75.001999999999995</v>
      </c>
      <c r="D154">
        <f t="shared" si="7"/>
        <v>75.01626016260164</v>
      </c>
    </row>
    <row r="155" spans="1:7" x14ac:dyDescent="0.25">
      <c r="A155">
        <v>100</v>
      </c>
      <c r="B155">
        <v>26.224</v>
      </c>
      <c r="C155">
        <v>101.7</v>
      </c>
      <c r="D155">
        <f t="shared" si="7"/>
        <v>101.71777003484323</v>
      </c>
    </row>
    <row r="156" spans="1:7" x14ac:dyDescent="0.25">
      <c r="A156">
        <v>100</v>
      </c>
      <c r="B156">
        <v>25.591000000000001</v>
      </c>
      <c r="C156">
        <v>99.25</v>
      </c>
      <c r="D156">
        <f t="shared" si="7"/>
        <v>99.267131242741016</v>
      </c>
    </row>
    <row r="159" spans="1:7" x14ac:dyDescent="0.25">
      <c r="A159" s="1" t="s">
        <v>21</v>
      </c>
      <c r="B159" s="1"/>
      <c r="C159" s="1"/>
      <c r="D159" s="1"/>
      <c r="E159" s="1"/>
      <c r="F159" s="1"/>
      <c r="G159" s="1"/>
    </row>
    <row r="160" spans="1:7" x14ac:dyDescent="0.25">
      <c r="A160" s="1" t="s">
        <v>7</v>
      </c>
      <c r="B160" s="1" t="s">
        <v>12</v>
      </c>
      <c r="C160" s="1" t="s">
        <v>16</v>
      </c>
      <c r="D160" s="1" t="s">
        <v>15</v>
      </c>
      <c r="E160" s="1"/>
      <c r="F160" s="1"/>
      <c r="G160" s="1"/>
    </row>
    <row r="161" spans="1:7" x14ac:dyDescent="0.25">
      <c r="A161" s="1">
        <v>1</v>
      </c>
      <c r="B161" s="1">
        <v>0.21099999999999999</v>
      </c>
      <c r="C161" s="1">
        <v>1.0900000000000001</v>
      </c>
      <c r="D161" s="1">
        <f>(B161+0.0682)/0.2589</f>
        <v>1.0784086519891849</v>
      </c>
      <c r="E161" s="1"/>
      <c r="F161" s="1"/>
      <c r="G161" s="1"/>
    </row>
    <row r="162" spans="1:7" x14ac:dyDescent="0.25">
      <c r="A162" s="1">
        <v>1</v>
      </c>
      <c r="B162" s="1">
        <v>0.223</v>
      </c>
      <c r="C162" s="1">
        <v>1.1359999999999999</v>
      </c>
      <c r="D162" s="1">
        <f>(B162+0.0682)/0.2589</f>
        <v>1.1247585940517575</v>
      </c>
      <c r="E162" s="1"/>
      <c r="F162" s="1"/>
      <c r="G162" s="1"/>
    </row>
    <row r="163" spans="1:7" x14ac:dyDescent="0.25">
      <c r="A163" s="1">
        <v>2.5</v>
      </c>
      <c r="B163" s="1">
        <v>0.6</v>
      </c>
      <c r="C163" s="1">
        <v>2.5859999999999999</v>
      </c>
      <c r="D163" s="1">
        <f t="shared" ref="D163:D176" si="8">(B163+0.0682)/0.2589</f>
        <v>2.5809192738509075</v>
      </c>
      <c r="E163" s="1"/>
      <c r="F163" s="1"/>
      <c r="G163" s="1"/>
    </row>
    <row r="164" spans="1:7" x14ac:dyDescent="0.25">
      <c r="A164" s="1">
        <v>2.5</v>
      </c>
      <c r="B164" s="1">
        <v>0.60499999999999998</v>
      </c>
      <c r="C164" s="1">
        <v>2.6040000000000001</v>
      </c>
      <c r="D164" s="1">
        <f t="shared" si="8"/>
        <v>2.6002317497103129</v>
      </c>
      <c r="E164" s="1"/>
      <c r="F164" s="1"/>
      <c r="G164" s="1"/>
    </row>
    <row r="165" spans="1:7" x14ac:dyDescent="0.25">
      <c r="A165" s="1">
        <v>5</v>
      </c>
      <c r="B165" s="1">
        <v>1.264</v>
      </c>
      <c r="C165" s="1">
        <v>5.14</v>
      </c>
      <c r="D165" s="1">
        <f t="shared" si="8"/>
        <v>5.1456160679799146</v>
      </c>
      <c r="E165" s="1"/>
      <c r="F165" s="1"/>
      <c r="G165" s="1"/>
    </row>
    <row r="166" spans="1:7" x14ac:dyDescent="0.25">
      <c r="A166" s="1">
        <v>5</v>
      </c>
      <c r="B166" s="1">
        <v>1.2609999999999999</v>
      </c>
      <c r="C166" s="1">
        <v>5.1280000000000001</v>
      </c>
      <c r="D166" s="1">
        <f t="shared" si="8"/>
        <v>5.1340285824642713</v>
      </c>
      <c r="E166" s="1"/>
      <c r="F166" s="1"/>
      <c r="G166" s="1"/>
    </row>
    <row r="167" spans="1:7" x14ac:dyDescent="0.25">
      <c r="A167" s="1">
        <v>10</v>
      </c>
      <c r="B167" s="1">
        <v>2.5110000000000001</v>
      </c>
      <c r="C167" s="1">
        <v>9.9369999999999994</v>
      </c>
      <c r="D167" s="1">
        <f t="shared" si="8"/>
        <v>9.9621475473155652</v>
      </c>
      <c r="E167" s="1"/>
      <c r="F167" s="1"/>
      <c r="G167" s="1"/>
    </row>
    <row r="168" spans="1:7" x14ac:dyDescent="0.25">
      <c r="A168" s="1">
        <v>10</v>
      </c>
      <c r="B168" s="1">
        <v>2.5339999999999998</v>
      </c>
      <c r="C168" s="1">
        <v>10.026999999999999</v>
      </c>
      <c r="D168" s="1">
        <f t="shared" si="8"/>
        <v>10.050984936268827</v>
      </c>
      <c r="E168" s="1"/>
      <c r="F168" s="1"/>
      <c r="G168" s="1"/>
    </row>
    <row r="169" spans="1:7" x14ac:dyDescent="0.25">
      <c r="A169" s="1">
        <v>25</v>
      </c>
      <c r="B169" s="1">
        <v>6.423</v>
      </c>
      <c r="C169" s="1">
        <v>24.989000000000001</v>
      </c>
      <c r="D169" s="1">
        <f t="shared" si="8"/>
        <v>25.072228659714174</v>
      </c>
      <c r="E169" s="1"/>
      <c r="F169" s="1"/>
      <c r="G169" s="1"/>
    </row>
    <row r="170" spans="1:7" x14ac:dyDescent="0.25">
      <c r="A170" s="1">
        <v>25</v>
      </c>
      <c r="B170" s="1">
        <v>6.4420000000000002</v>
      </c>
      <c r="C170" s="1">
        <v>25.062999999999999</v>
      </c>
      <c r="D170" s="1">
        <f t="shared" si="8"/>
        <v>25.145616067979915</v>
      </c>
      <c r="E170" s="1"/>
      <c r="F170" s="1"/>
      <c r="G170" s="1"/>
    </row>
    <row r="171" spans="1:7" x14ac:dyDescent="0.25">
      <c r="A171" s="1">
        <v>50</v>
      </c>
      <c r="B171" s="1">
        <v>12.686</v>
      </c>
      <c r="C171" s="1">
        <v>49.085999999999999</v>
      </c>
      <c r="D171" s="1">
        <f t="shared" si="8"/>
        <v>49.263035921205095</v>
      </c>
      <c r="E171" s="1"/>
      <c r="F171" s="1"/>
      <c r="G171" s="1"/>
    </row>
    <row r="172" spans="1:7" x14ac:dyDescent="0.25">
      <c r="A172" s="1">
        <v>50</v>
      </c>
      <c r="B172" s="1">
        <v>12.856999999999999</v>
      </c>
      <c r="C172" s="1">
        <v>49.747</v>
      </c>
      <c r="D172" s="1">
        <f t="shared" si="8"/>
        <v>49.923522595596744</v>
      </c>
      <c r="E172" s="1"/>
      <c r="F172" s="1"/>
      <c r="G172" s="1"/>
    </row>
    <row r="173" spans="1:7" x14ac:dyDescent="0.25">
      <c r="A173" s="1">
        <v>75</v>
      </c>
      <c r="B173" s="1">
        <v>19.329000000000001</v>
      </c>
      <c r="C173" s="1">
        <v>74.647000000000006</v>
      </c>
      <c r="D173" s="1">
        <f t="shared" si="8"/>
        <v>74.921591348010821</v>
      </c>
      <c r="E173" s="1"/>
      <c r="F173" s="1"/>
      <c r="G173" s="1"/>
    </row>
    <row r="174" spans="1:7" x14ac:dyDescent="0.25">
      <c r="A174" s="1">
        <v>75</v>
      </c>
      <c r="B174" s="1">
        <v>18.942</v>
      </c>
      <c r="C174" s="1">
        <v>73.159000000000006</v>
      </c>
      <c r="D174" s="1">
        <f t="shared" si="8"/>
        <v>73.426805716492851</v>
      </c>
      <c r="E174" s="1"/>
      <c r="F174" s="1"/>
      <c r="G174" s="1"/>
    </row>
    <row r="175" spans="1:7" x14ac:dyDescent="0.25">
      <c r="A175" s="1">
        <v>100</v>
      </c>
      <c r="B175" s="1">
        <v>26.056000000000001</v>
      </c>
      <c r="C175" s="1">
        <v>100.529</v>
      </c>
      <c r="D175" s="1">
        <f t="shared" si="8"/>
        <v>100.90459636925453</v>
      </c>
      <c r="E175" s="1"/>
      <c r="F175" s="1"/>
      <c r="G175" s="1"/>
    </row>
    <row r="176" spans="1:7" x14ac:dyDescent="0.25">
      <c r="A176" s="1">
        <v>100</v>
      </c>
      <c r="B176" s="1">
        <v>25.992999999999999</v>
      </c>
      <c r="C176" s="1">
        <v>100.289</v>
      </c>
      <c r="D176" s="1">
        <f t="shared" si="8"/>
        <v>100.66125917342602</v>
      </c>
      <c r="E176" s="1"/>
      <c r="F176" s="1"/>
      <c r="G1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</vt:lpstr>
      <vt:lpstr>SO4</vt:lpstr>
      <vt:lpstr>Na</vt:lpstr>
      <vt:lpstr>Ca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2022-05-05T12:49:35Z</dcterms:created>
  <dcterms:modified xsi:type="dcterms:W3CDTF">2022-05-18T11:21:05Z</dcterms:modified>
</cp:coreProperties>
</file>