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ndfos-my.sharepoint.com/personal/102222_grundfos_com/Documents/Desktop/Speciale/data/ICR/"/>
    </mc:Choice>
  </mc:AlternateContent>
  <xr:revisionPtr revIDLastSave="50" documentId="8_{DCB2CFFA-3348-4281-9819-EDD1C62CCD6C}" xr6:coauthVersionLast="46" xr6:coauthVersionMax="46" xr10:uidLastSave="{74E0FA1A-21C7-479F-A149-3D7A5E7AF98C}"/>
  <bookViews>
    <workbookView xWindow="3855" yWindow="3855" windowWidth="21600" windowHeight="11385" activeTab="1" xr2:uid="{90AF6F21-7D73-4C14-9023-B6606A7968D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1" l="1"/>
  <c r="C49" i="1"/>
  <c r="C50" i="1"/>
  <c r="C51" i="1"/>
  <c r="C52" i="1"/>
  <c r="C53" i="1"/>
  <c r="C48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5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9" i="1"/>
</calcChain>
</file>

<file path=xl/sharedStrings.xml><?xml version="1.0" encoding="utf-8"?>
<sst xmlns="http://schemas.openxmlformats.org/spreadsheetml/2006/main" count="104" uniqueCount="58">
  <si>
    <t>dato</t>
  </si>
  <si>
    <t xml:space="preserve">permeat flow </t>
  </si>
  <si>
    <t xml:space="preserve">feed flow </t>
  </si>
  <si>
    <t xml:space="preserve">tid </t>
  </si>
  <si>
    <t xml:space="preserve">type </t>
  </si>
  <si>
    <t>tid</t>
  </si>
  <si>
    <t>navn</t>
  </si>
  <si>
    <t>F</t>
  </si>
  <si>
    <t>P</t>
  </si>
  <si>
    <t>D1</t>
  </si>
  <si>
    <t>D2</t>
  </si>
  <si>
    <t>Na  [mg/l]</t>
  </si>
  <si>
    <t>Cl  [mg/l]</t>
  </si>
  <si>
    <t>SO4 [mg/L]</t>
  </si>
  <si>
    <t>Ca  [mg/l]</t>
  </si>
  <si>
    <t>SiO2 [mg/l]</t>
  </si>
  <si>
    <t>Experiment</t>
  </si>
  <si>
    <t>ICR 1</t>
  </si>
  <si>
    <t>IC Analyse</t>
  </si>
  <si>
    <t>Mg  [mg/l]</t>
  </si>
  <si>
    <t>SO4  [mg/l]</t>
  </si>
  <si>
    <t>D4</t>
  </si>
  <si>
    <t>ICR 0 F</t>
  </si>
  <si>
    <t>ICR 20 F</t>
  </si>
  <si>
    <t>ICR 40 F</t>
  </si>
  <si>
    <t>ICR 60 F</t>
  </si>
  <si>
    <t>ICR 80 F</t>
  </si>
  <si>
    <t>ICR 100 F</t>
  </si>
  <si>
    <t>ICR 120 F</t>
  </si>
  <si>
    <t>ICR 140 F</t>
  </si>
  <si>
    <t>ICR 160 F</t>
  </si>
  <si>
    <t>ICR 180 F</t>
  </si>
  <si>
    <t>ICR 200 F</t>
  </si>
  <si>
    <t>ICR 220 F</t>
  </si>
  <si>
    <t>ICR 240 F</t>
  </si>
  <si>
    <t>ICR 270 F</t>
  </si>
  <si>
    <t>ICR 300 F</t>
  </si>
  <si>
    <t>ICR 360 F</t>
  </si>
  <si>
    <t>ICR 370 F</t>
  </si>
  <si>
    <t>ICR 20 P</t>
  </si>
  <si>
    <t>ICR 40 P</t>
  </si>
  <si>
    <t>ICR 60 P</t>
  </si>
  <si>
    <t>ICR 80 P</t>
  </si>
  <si>
    <t>ICR 100 P</t>
  </si>
  <si>
    <t>ICR 120 P</t>
  </si>
  <si>
    <t>ICR 140 P</t>
  </si>
  <si>
    <t>ICR 160 P</t>
  </si>
  <si>
    <t>ICR 180 P</t>
  </si>
  <si>
    <t>ICR 200 P</t>
  </si>
  <si>
    <t>ICR 220 P</t>
  </si>
  <si>
    <t>ICR 240 P</t>
  </si>
  <si>
    <t>ICR 270 P</t>
  </si>
  <si>
    <t>ICR 300 P</t>
  </si>
  <si>
    <t>ICR 360 P</t>
  </si>
  <si>
    <t>ICR D1 P</t>
  </si>
  <si>
    <t>ICR D2 P</t>
  </si>
  <si>
    <t>ICR D4 P</t>
  </si>
  <si>
    <t xml:space="preserve">pH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</si>
</sst>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0" fillId="3" borderId="1" xfId="0" applyFill="1" applyBorder="1"/>
    <xf numFmtId="0" fontId="1" fillId="0" borderId="3" xfId="0" applyFont="1" applyBorder="1" applyAlignment="1">
      <alignment horizontal="center"/>
    </xf>
    <xf numFmtId="0" fontId="0" fillId="4" borderId="0" xfId="0" applyFill="1"/>
    <xf numFmtId="0" fontId="0" fillId="4" borderId="1" xfId="0" applyFill="1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 Feed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Sheet1!$A$9:$A$25</c:f>
              <c:numCache>
                <c:formatCode>General</c:formatCode>
                <c:ptCount val="1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270</c:v>
                </c:pt>
                <c:pt idx="14">
                  <c:v>300</c:v>
                </c:pt>
                <c:pt idx="15">
                  <c:v>360</c:v>
                </c:pt>
                <c:pt idx="16">
                  <c:v>370</c:v>
                </c:pt>
              </c:numCache>
            </c:numRef>
          </c:xVal>
          <c:yVal>
            <c:numRef>
              <c:f>Sheet1!$E$9:$E$25</c:f>
              <c:numCache>
                <c:formatCode>General</c:formatCode>
                <c:ptCount val="17"/>
                <c:pt idx="0">
                  <c:v>587.14226898444645</c:v>
                </c:pt>
                <c:pt idx="1">
                  <c:v>553.12580054894784</c:v>
                </c:pt>
                <c:pt idx="2">
                  <c:v>561.62991765782249</c:v>
                </c:pt>
                <c:pt idx="3">
                  <c:v>579.14592863677944</c:v>
                </c:pt>
                <c:pt idx="4">
                  <c:v>594.45699908508686</c:v>
                </c:pt>
                <c:pt idx="5">
                  <c:v>600.03796889295518</c:v>
                </c:pt>
                <c:pt idx="6">
                  <c:v>620.7698993595609</c:v>
                </c:pt>
                <c:pt idx="7">
                  <c:v>637.13769441903025</c:v>
                </c:pt>
                <c:pt idx="8">
                  <c:v>665.97118023787743</c:v>
                </c:pt>
                <c:pt idx="9">
                  <c:v>671.24565416285463</c:v>
                </c:pt>
                <c:pt idx="10">
                  <c:v>690.09743824336692</c:v>
                </c:pt>
                <c:pt idx="11">
                  <c:v>717.00960658737426</c:v>
                </c:pt>
                <c:pt idx="12">
                  <c:v>740.10658737419953</c:v>
                </c:pt>
                <c:pt idx="13">
                  <c:v>788.25846294602013</c:v>
                </c:pt>
                <c:pt idx="14">
                  <c:v>830.45425434583717</c:v>
                </c:pt>
                <c:pt idx="15">
                  <c:v>959.97849954254343</c:v>
                </c:pt>
                <c:pt idx="16">
                  <c:v>1323.8440073193046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C-45FC-9DED-F50C5FFDA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712376"/>
        <c:axId val="865713688"/>
      </c:scatterChart>
      <c:scatterChart>
        <c:scatterStyle val="lineMarker"/>
        <c:varyColors val="0"/>
        <c:ser>
          <c:idx val="1"/>
          <c:order val="1"/>
          <c:tx>
            <c:v>Na Perm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Sheet1!$A$26:$A$40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270</c:v>
                </c:pt>
                <c:pt idx="13">
                  <c:v>300</c:v>
                </c:pt>
                <c:pt idx="14">
                  <c:v>360</c:v>
                </c:pt>
              </c:numCache>
            </c:numRef>
          </c:xVal>
          <c:yVal>
            <c:numRef>
              <c:f>Sheet1!$E$26:$E$40</c:f>
              <c:numCache>
                <c:formatCode>General</c:formatCode>
                <c:ptCount val="15"/>
                <c:pt idx="0">
                  <c:v>167.37900274473924</c:v>
                </c:pt>
                <c:pt idx="1">
                  <c:v>167.56198536139067</c:v>
                </c:pt>
                <c:pt idx="2">
                  <c:v>172.46706312900275</c:v>
                </c:pt>
                <c:pt idx="3">
                  <c:v>173.74222323879232</c:v>
                </c:pt>
                <c:pt idx="4">
                  <c:v>177.04963403476671</c:v>
                </c:pt>
                <c:pt idx="5">
                  <c:v>176.3508691674291</c:v>
                </c:pt>
                <c:pt idx="6">
                  <c:v>180.74130832570904</c:v>
                </c:pt>
                <c:pt idx="7">
                  <c:v>180.7161482159195</c:v>
                </c:pt>
                <c:pt idx="8">
                  <c:v>184.9213174748399</c:v>
                </c:pt>
                <c:pt idx="9">
                  <c:v>186.2548032936871</c:v>
                </c:pt>
                <c:pt idx="10">
                  <c:v>196.61619396157363</c:v>
                </c:pt>
                <c:pt idx="11">
                  <c:v>199.78979871912168</c:v>
                </c:pt>
                <c:pt idx="12">
                  <c:v>206.53270814272645</c:v>
                </c:pt>
                <c:pt idx="13">
                  <c:v>214.69487648673379</c:v>
                </c:pt>
                <c:pt idx="14">
                  <c:v>234.78064958828912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0C-45FC-9DED-F50C5FFDA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502128"/>
        <c:axId val="464501472"/>
      </c:scatterChart>
      <c:valAx>
        <c:axId val="865712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65713688"/>
        <c:crosses val="autoZero"/>
        <c:crossBetween val="midCat"/>
      </c:valAx>
      <c:valAx>
        <c:axId val="86571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65712376"/>
        <c:crosses val="autoZero"/>
        <c:crossBetween val="midCat"/>
      </c:valAx>
      <c:valAx>
        <c:axId val="4645014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4502128"/>
        <c:crosses val="max"/>
        <c:crossBetween val="midCat"/>
      </c:valAx>
      <c:valAx>
        <c:axId val="46450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450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 feed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Sheet1!$A$9:$A$25</c:f>
              <c:numCache>
                <c:formatCode>General</c:formatCode>
                <c:ptCount val="1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270</c:v>
                </c:pt>
                <c:pt idx="14">
                  <c:v>300</c:v>
                </c:pt>
                <c:pt idx="15">
                  <c:v>360</c:v>
                </c:pt>
                <c:pt idx="16">
                  <c:v>370</c:v>
                </c:pt>
              </c:numCache>
            </c:numRef>
          </c:xVal>
          <c:yVal>
            <c:numRef>
              <c:f>Sheet1!$H$9:$H$25</c:f>
              <c:numCache>
                <c:formatCode>General</c:formatCode>
                <c:ptCount val="17"/>
                <c:pt idx="0">
                  <c:v>4.4280769230769224</c:v>
                </c:pt>
                <c:pt idx="1">
                  <c:v>19.153076923076924</c:v>
                </c:pt>
                <c:pt idx="2">
                  <c:v>17.583846153846153</c:v>
                </c:pt>
                <c:pt idx="3">
                  <c:v>15.744423076923077</c:v>
                </c:pt>
                <c:pt idx="4">
                  <c:v>14.682884615384616</c:v>
                </c:pt>
                <c:pt idx="5">
                  <c:v>14.689615384615385</c:v>
                </c:pt>
                <c:pt idx="6">
                  <c:v>14.406923076923075</c:v>
                </c:pt>
                <c:pt idx="7">
                  <c:v>14.436730769230769</c:v>
                </c:pt>
                <c:pt idx="8">
                  <c:v>14.406923076923078</c:v>
                </c:pt>
                <c:pt idx="9">
                  <c:v>13.98</c:v>
                </c:pt>
                <c:pt idx="10">
                  <c:v>7.7001923076923076</c:v>
                </c:pt>
                <c:pt idx="11">
                  <c:v>13.358846153846155</c:v>
                </c:pt>
                <c:pt idx="12">
                  <c:v>14.19923076923077</c:v>
                </c:pt>
                <c:pt idx="13">
                  <c:v>13.906923076923077</c:v>
                </c:pt>
                <c:pt idx="14">
                  <c:v>14.009807692307692</c:v>
                </c:pt>
                <c:pt idx="15">
                  <c:v>14.580961538461537</c:v>
                </c:pt>
                <c:pt idx="16">
                  <c:v>13.009807692307692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9F-4884-8489-0DDCFE230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712376"/>
        <c:axId val="865713688"/>
      </c:scatterChart>
      <c:scatterChart>
        <c:scatterStyle val="lineMarker"/>
        <c:varyColors val="0"/>
        <c:ser>
          <c:idx val="1"/>
          <c:order val="1"/>
          <c:tx>
            <c:v>Ca Perm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Sheet1!$A$26:$A$40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270</c:v>
                </c:pt>
                <c:pt idx="13">
                  <c:v>300</c:v>
                </c:pt>
                <c:pt idx="14">
                  <c:v>360</c:v>
                </c:pt>
              </c:numCache>
            </c:numRef>
          </c:xVal>
          <c:yVal>
            <c:numRef>
              <c:f>Sheet1!$H$26:$H$40</c:f>
              <c:numCache>
                <c:formatCode>General</c:formatCode>
                <c:ptCount val="15"/>
                <c:pt idx="0">
                  <c:v>4.3261538461538454</c:v>
                </c:pt>
                <c:pt idx="1">
                  <c:v>2.9153846153846157</c:v>
                </c:pt>
                <c:pt idx="2">
                  <c:v>2.7173076923076924</c:v>
                </c:pt>
                <c:pt idx="3">
                  <c:v>2.101346153846154</c:v>
                </c:pt>
                <c:pt idx="4">
                  <c:v>2.1675</c:v>
                </c:pt>
                <c:pt idx="5">
                  <c:v>2.043076923076923</c:v>
                </c:pt>
                <c:pt idx="6">
                  <c:v>1.6811538461538462</c:v>
                </c:pt>
                <c:pt idx="7">
                  <c:v>2.1630769230769231</c:v>
                </c:pt>
                <c:pt idx="8">
                  <c:v>2.1034615384615387</c:v>
                </c:pt>
                <c:pt idx="9">
                  <c:v>2.0334615384615384</c:v>
                </c:pt>
                <c:pt idx="10">
                  <c:v>2.0515384615384615</c:v>
                </c:pt>
                <c:pt idx="11">
                  <c:v>2.0926923076923076</c:v>
                </c:pt>
                <c:pt idx="12">
                  <c:v>1.9873076923076924</c:v>
                </c:pt>
                <c:pt idx="13">
                  <c:v>1.829423076923077</c:v>
                </c:pt>
                <c:pt idx="14">
                  <c:v>2.2451923076923075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9F-4884-8489-0DDCFE230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502128"/>
        <c:axId val="464501472"/>
      </c:scatterChart>
      <c:valAx>
        <c:axId val="865712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65713688"/>
        <c:crosses val="autoZero"/>
        <c:crossBetween val="midCat"/>
      </c:valAx>
      <c:valAx>
        <c:axId val="86571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65712376"/>
        <c:crosses val="autoZero"/>
        <c:crossBetween val="midCat"/>
      </c:valAx>
      <c:valAx>
        <c:axId val="4645014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4502128"/>
        <c:crosses val="max"/>
        <c:crossBetween val="midCat"/>
      </c:valAx>
      <c:valAx>
        <c:axId val="46450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450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Mg Feed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Sheet1!$A$48:$A$50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Sheet1!$E$48:$E$50</c:f>
              <c:numCache>
                <c:formatCode>General</c:formatCode>
                <c:ptCount val="3"/>
                <c:pt idx="0">
                  <c:v>115.37593609585622</c:v>
                </c:pt>
                <c:pt idx="1">
                  <c:v>116.84311033449825</c:v>
                </c:pt>
                <c:pt idx="2">
                  <c:v>114.87668497254118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FF-4910-A565-DC1DE3B3804B}"/>
            </c:ext>
          </c:extLst>
        </c:ser>
        <c:ser>
          <c:idx val="1"/>
          <c:order val="1"/>
          <c:tx>
            <c:v>mg perm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Sheet1!$A$51:$A$53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Sheet1!$E$51:$E$53</c:f>
              <c:numCache>
                <c:formatCode>General</c:formatCode>
                <c:ptCount val="3"/>
                <c:pt idx="0">
                  <c:v>5.3794308537194206</c:v>
                </c:pt>
                <c:pt idx="1">
                  <c:v>6.076510234648028</c:v>
                </c:pt>
                <c:pt idx="2">
                  <c:v>6.4317274088866707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FF-4910-A565-DC1DE3B38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712376"/>
        <c:axId val="865713688"/>
      </c:scatterChart>
      <c:valAx>
        <c:axId val="865712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65713688"/>
        <c:crosses val="autoZero"/>
        <c:crossBetween val="midCat"/>
      </c:valAx>
      <c:valAx>
        <c:axId val="865713688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65712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Sheet1!$A$9:$A$25</c:f>
              <c:numCache>
                <c:formatCode>General</c:formatCode>
                <c:ptCount val="1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270</c:v>
                </c:pt>
                <c:pt idx="14">
                  <c:v>300</c:v>
                </c:pt>
                <c:pt idx="15">
                  <c:v>360</c:v>
                </c:pt>
                <c:pt idx="16">
                  <c:v>370</c:v>
                </c:pt>
              </c:numCache>
            </c:numRef>
          </c:xVal>
          <c:yVal>
            <c:numRef>
              <c:f>Sheet1!$F$9:$F$25</c:f>
              <c:numCache>
                <c:formatCode>General</c:formatCode>
                <c:ptCount val="17"/>
                <c:pt idx="0">
                  <c:v>175.797874453715</c:v>
                </c:pt>
                <c:pt idx="1">
                  <c:v>175.75466825586017</c:v>
                </c:pt>
                <c:pt idx="2">
                  <c:v>176.06307111640842</c:v>
                </c:pt>
                <c:pt idx="3">
                  <c:v>174.53843861740165</c:v>
                </c:pt>
                <c:pt idx="4">
                  <c:v>172.84147794994038</c:v>
                </c:pt>
                <c:pt idx="5">
                  <c:v>176.52592371871276</c:v>
                </c:pt>
                <c:pt idx="6">
                  <c:v>172.89014700039729</c:v>
                </c:pt>
                <c:pt idx="7">
                  <c:v>175.83859753675009</c:v>
                </c:pt>
                <c:pt idx="8">
                  <c:v>170.6533571712356</c:v>
                </c:pt>
                <c:pt idx="9">
                  <c:v>173.84713945172825</c:v>
                </c:pt>
                <c:pt idx="10">
                  <c:v>175.70599920540326</c:v>
                </c:pt>
                <c:pt idx="11">
                  <c:v>165.79737783075092</c:v>
                </c:pt>
                <c:pt idx="12">
                  <c:v>169.85578069129917</c:v>
                </c:pt>
                <c:pt idx="13">
                  <c:v>166.80552244735793</c:v>
                </c:pt>
                <c:pt idx="14">
                  <c:v>164.32240762812873</c:v>
                </c:pt>
                <c:pt idx="15">
                  <c:v>158.0664481525626</c:v>
                </c:pt>
                <c:pt idx="16">
                  <c:v>136.02781088597536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10-42BB-BC80-D4D7D5D8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712376"/>
        <c:axId val="865713688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Sheet1!$A$26:$A$40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270</c:v>
                </c:pt>
                <c:pt idx="13">
                  <c:v>300</c:v>
                </c:pt>
                <c:pt idx="14">
                  <c:v>360</c:v>
                </c:pt>
              </c:numCache>
            </c:numRef>
          </c:xVal>
          <c:yVal>
            <c:numRef>
              <c:f>Sheet1!$F$26:$F$40</c:f>
              <c:numCache>
                <c:formatCode>General</c:formatCode>
                <c:ptCount val="15"/>
                <c:pt idx="0">
                  <c:v>171.98132697655939</c:v>
                </c:pt>
                <c:pt idx="1">
                  <c:v>160.96622963845846</c:v>
                </c:pt>
                <c:pt idx="2">
                  <c:v>177.82856575288042</c:v>
                </c:pt>
                <c:pt idx="3">
                  <c:v>178.29290822407626</c:v>
                </c:pt>
                <c:pt idx="4">
                  <c:v>180.22973778307511</c:v>
                </c:pt>
                <c:pt idx="5">
                  <c:v>155.12743345252284</c:v>
                </c:pt>
                <c:pt idx="6">
                  <c:v>181.53734604688123</c:v>
                </c:pt>
                <c:pt idx="7">
                  <c:v>159.96851410409218</c:v>
                </c:pt>
                <c:pt idx="8">
                  <c:v>157.53953118792214</c:v>
                </c:pt>
                <c:pt idx="9">
                  <c:v>156.96146205800557</c:v>
                </c:pt>
                <c:pt idx="10">
                  <c:v>187.65176797775132</c:v>
                </c:pt>
                <c:pt idx="11">
                  <c:v>188.63855780691301</c:v>
                </c:pt>
                <c:pt idx="12">
                  <c:v>190.1353794199444</c:v>
                </c:pt>
                <c:pt idx="13">
                  <c:v>193.00139054429877</c:v>
                </c:pt>
                <c:pt idx="14">
                  <c:v>196.89789431863329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10-42BB-BC80-D4D7D5D8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502128"/>
        <c:axId val="464501472"/>
      </c:scatterChart>
      <c:valAx>
        <c:axId val="865712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65713688"/>
        <c:crosses val="autoZero"/>
        <c:crossBetween val="midCat"/>
      </c:valAx>
      <c:valAx>
        <c:axId val="86571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65712376"/>
        <c:crosses val="autoZero"/>
        <c:crossBetween val="midCat"/>
      </c:valAx>
      <c:valAx>
        <c:axId val="4645014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4502128"/>
        <c:crosses val="max"/>
        <c:crossBetween val="midCat"/>
      </c:valAx>
      <c:valAx>
        <c:axId val="46450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450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SO4</a:t>
            </a:r>
          </a:p>
        </c:rich>
      </c:tx>
      <c:layout>
        <c:manualLayout>
          <c:xMode val="edge"/>
          <c:yMode val="edge"/>
          <c:x val="0.4997637795275590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Sheet1!$A$9:$A$25</c:f>
              <c:numCache>
                <c:formatCode>General</c:formatCode>
                <c:ptCount val="1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270</c:v>
                </c:pt>
                <c:pt idx="14">
                  <c:v>300</c:v>
                </c:pt>
                <c:pt idx="15">
                  <c:v>360</c:v>
                </c:pt>
                <c:pt idx="16">
                  <c:v>370</c:v>
                </c:pt>
              </c:numCache>
            </c:numRef>
          </c:xVal>
          <c:yVal>
            <c:numRef>
              <c:f>Sheet1!$G$9:$G$25</c:f>
              <c:numCache>
                <c:formatCode>General</c:formatCode>
                <c:ptCount val="17"/>
                <c:pt idx="0">
                  <c:v>473.24114923747283</c:v>
                </c:pt>
                <c:pt idx="1">
                  <c:v>496.54248366013064</c:v>
                </c:pt>
                <c:pt idx="2">
                  <c:v>517.11574074074088</c:v>
                </c:pt>
                <c:pt idx="3">
                  <c:v>535.18763616557737</c:v>
                </c:pt>
                <c:pt idx="4">
                  <c:v>556.5683551198257</c:v>
                </c:pt>
                <c:pt idx="5">
                  <c:v>566.22521786492371</c:v>
                </c:pt>
                <c:pt idx="6">
                  <c:v>592.24645969498908</c:v>
                </c:pt>
                <c:pt idx="7">
                  <c:v>616.87336601307197</c:v>
                </c:pt>
                <c:pt idx="8">
                  <c:v>640.77859477124184</c:v>
                </c:pt>
                <c:pt idx="9">
                  <c:v>674.20179738562092</c:v>
                </c:pt>
                <c:pt idx="10">
                  <c:v>694.34136710239648</c:v>
                </c:pt>
                <c:pt idx="11">
                  <c:v>721.79438997821353</c:v>
                </c:pt>
                <c:pt idx="12">
                  <c:v>752.87282135076248</c:v>
                </c:pt>
                <c:pt idx="13">
                  <c:v>817.96541394335509</c:v>
                </c:pt>
                <c:pt idx="14">
                  <c:v>857.45070806100216</c:v>
                </c:pt>
                <c:pt idx="15">
                  <c:v>1051.3259803921567</c:v>
                </c:pt>
                <c:pt idx="16">
                  <c:v>1573.3630174291936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73-4B09-B1DB-269248013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712376"/>
        <c:axId val="865713688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Sheet1!$A$26:$A$40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270</c:v>
                </c:pt>
                <c:pt idx="13">
                  <c:v>300</c:v>
                </c:pt>
                <c:pt idx="14">
                  <c:v>360</c:v>
                </c:pt>
              </c:numCache>
            </c:numRef>
          </c:xVal>
          <c:yVal>
            <c:numRef>
              <c:f>Sheet1!$G$26:$G$40</c:f>
              <c:numCache>
                <c:formatCode>General</c:formatCode>
                <c:ptCount val="15"/>
                <c:pt idx="0">
                  <c:v>6.6684368191721131</c:v>
                </c:pt>
                <c:pt idx="1">
                  <c:v>6.5181100217864909</c:v>
                </c:pt>
                <c:pt idx="2">
                  <c:v>6.7726034858387791</c:v>
                </c:pt>
                <c:pt idx="3">
                  <c:v>6.9907407407407387</c:v>
                </c:pt>
                <c:pt idx="4">
                  <c:v>7.1670751633986916</c:v>
                </c:pt>
                <c:pt idx="5">
                  <c:v>7.7103758169934622</c:v>
                </c:pt>
                <c:pt idx="6">
                  <c:v>6.9618736383442261</c:v>
                </c:pt>
                <c:pt idx="7">
                  <c:v>8.4613289760348565</c:v>
                </c:pt>
                <c:pt idx="8">
                  <c:v>8.8715958605664476</c:v>
                </c:pt>
                <c:pt idx="9">
                  <c:v>9.286900871459693</c:v>
                </c:pt>
                <c:pt idx="10">
                  <c:v>9.7186819172113275</c:v>
                </c:pt>
                <c:pt idx="11">
                  <c:v>10.309095860566448</c:v>
                </c:pt>
                <c:pt idx="12">
                  <c:v>11.146650326797385</c:v>
                </c:pt>
                <c:pt idx="13">
                  <c:v>12.348720043572985</c:v>
                </c:pt>
                <c:pt idx="14">
                  <c:v>15.63425925925926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73-4B09-B1DB-269248013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502128"/>
        <c:axId val="464501472"/>
      </c:scatterChart>
      <c:valAx>
        <c:axId val="865712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65713688"/>
        <c:crosses val="autoZero"/>
        <c:crossBetween val="midCat"/>
      </c:valAx>
      <c:valAx>
        <c:axId val="86571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65712376"/>
        <c:crosses val="autoZero"/>
        <c:crossBetween val="midCat"/>
      </c:valAx>
      <c:valAx>
        <c:axId val="4645014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4502128"/>
        <c:crosses val="max"/>
        <c:crossBetween val="midCat"/>
      </c:valAx>
      <c:valAx>
        <c:axId val="46450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450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7</xdr:row>
      <xdr:rowOff>14287</xdr:rowOff>
    </xdr:from>
    <xdr:to>
      <xdr:col>16</xdr:col>
      <xdr:colOff>542925</xdr:colOff>
      <xdr:row>21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F771E5-B687-45AA-AACF-8931F2D00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276225</xdr:colOff>
      <xdr:row>23</xdr:row>
      <xdr:rowOff>95250</xdr:rowOff>
    </xdr:from>
    <xdr:to>
      <xdr:col>16</xdr:col>
      <xdr:colOff>581025</xdr:colOff>
      <xdr:row>37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DF8383-4B9B-4E28-8745-54D7EA8A2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447675</xdr:colOff>
      <xdr:row>45</xdr:row>
      <xdr:rowOff>0</xdr:rowOff>
    </xdr:from>
    <xdr:to>
      <xdr:col>16</xdr:col>
      <xdr:colOff>142875</xdr:colOff>
      <xdr:row>59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C37D8B-5863-4D26-99F2-AD4893159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171450</xdr:colOff>
      <xdr:row>7</xdr:row>
      <xdr:rowOff>85725</xdr:rowOff>
    </xdr:from>
    <xdr:to>
      <xdr:col>25</xdr:col>
      <xdr:colOff>476250</xdr:colOff>
      <xdr:row>21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42F13C-1F08-40F6-BD84-7CD5E3300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285750</xdr:colOff>
      <xdr:row>23</xdr:row>
      <xdr:rowOff>19050</xdr:rowOff>
    </xdr:from>
    <xdr:to>
      <xdr:col>24</xdr:col>
      <xdr:colOff>590550</xdr:colOff>
      <xdr:row>37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17083E-2989-4573-BA5E-26A7449AB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35AEF-1087-4403-A05C-1F0EE857FC7D}">
  <dimension ref="A1:H53"/>
  <sheetViews>
    <sheetView workbookViewId="0">
      <selection activeCell="C8" sqref="C8:H43"/>
    </sheetView>
  </sheetViews>
  <sheetFormatPr defaultRowHeight="15" x14ac:dyDescent="0.25"/>
  <cols>
    <col min="1" max="1" width="19.140625" customWidth="1"/>
    <col min="2" max="2" width="10.42578125" customWidth="1"/>
    <col min="3" max="3" width="10.7109375" bestFit="1" customWidth="1"/>
    <col min="4" max="4" width="10.140625" bestFit="1" customWidth="1"/>
    <col min="5" max="5" width="9.42578125" bestFit="1" customWidth="1"/>
    <col min="6" max="6" width="10.140625" bestFit="1" customWidth="1"/>
    <col min="7" max="7" width="10" bestFit="1" customWidth="1"/>
    <col min="8" max="8" width="8.85546875" bestFit="1" customWidth="1"/>
  </cols>
  <sheetData>
    <row r="1" spans="1:8" x14ac:dyDescent="0.25">
      <c r="A1" t="s">
        <v>0</v>
      </c>
      <c r="B1" s="1">
        <v>44586</v>
      </c>
    </row>
    <row r="2" spans="1:8" x14ac:dyDescent="0.25">
      <c r="A2" t="s">
        <v>16</v>
      </c>
      <c r="B2" t="s">
        <v>17</v>
      </c>
    </row>
    <row r="3" spans="1:8" x14ac:dyDescent="0.25">
      <c r="A3" t="s">
        <v>1</v>
      </c>
      <c r="B3">
        <v>17</v>
      </c>
    </row>
    <row r="4" spans="1:8" x14ac:dyDescent="0.25">
      <c r="A4" t="s">
        <v>2</v>
      </c>
      <c r="B4">
        <v>1160</v>
      </c>
    </row>
    <row r="5" spans="1:8" x14ac:dyDescent="0.25">
      <c r="A5" t="s">
        <v>3</v>
      </c>
    </row>
    <row r="7" spans="1:8" x14ac:dyDescent="0.25">
      <c r="C7" s="3"/>
      <c r="D7" s="3"/>
      <c r="E7" s="11" t="s">
        <v>18</v>
      </c>
      <c r="F7" s="11"/>
      <c r="G7" s="11"/>
      <c r="H7" s="11"/>
    </row>
    <row r="8" spans="1:8" x14ac:dyDescent="0.25">
      <c r="A8" t="s">
        <v>5</v>
      </c>
      <c r="B8" t="s">
        <v>4</v>
      </c>
      <c r="C8" t="s">
        <v>6</v>
      </c>
      <c r="D8" s="6" t="s">
        <v>15</v>
      </c>
      <c r="E8" s="4" t="s">
        <v>11</v>
      </c>
      <c r="F8" s="4" t="s">
        <v>12</v>
      </c>
      <c r="G8" s="5" t="s">
        <v>13</v>
      </c>
      <c r="H8" s="8" t="s">
        <v>14</v>
      </c>
    </row>
    <row r="9" spans="1:8" x14ac:dyDescent="0.25">
      <c r="A9">
        <v>0</v>
      </c>
      <c r="B9" t="s">
        <v>7</v>
      </c>
      <c r="C9" t="str">
        <f>_xlfn.CONCAT("ICR"," ",A9," ",B9,)</f>
        <v>ICR 0 F</v>
      </c>
      <c r="D9" s="2">
        <v>73.599999999999994</v>
      </c>
      <c r="E9" s="7">
        <v>587.14226898444645</v>
      </c>
      <c r="F9" s="7">
        <v>175.797874453715</v>
      </c>
      <c r="G9" s="7">
        <v>473.24114923747283</v>
      </c>
      <c r="H9" s="7">
        <v>4.4280769230769224</v>
      </c>
    </row>
    <row r="10" spans="1:8" x14ac:dyDescent="0.25">
      <c r="A10">
        <v>20</v>
      </c>
      <c r="B10" t="s">
        <v>7</v>
      </c>
      <c r="C10" t="str">
        <f t="shared" ref="C10:C24" si="0">_xlfn.CONCAT("ICR"," ",A10," ",B10,)</f>
        <v>ICR 20 F</v>
      </c>
      <c r="D10" s="2">
        <v>74</v>
      </c>
      <c r="E10" s="7">
        <v>553.12580054894784</v>
      </c>
      <c r="F10" s="7">
        <v>175.75466825586017</v>
      </c>
      <c r="G10" s="7">
        <v>496.54248366013064</v>
      </c>
      <c r="H10" s="7">
        <v>19.153076923076924</v>
      </c>
    </row>
    <row r="11" spans="1:8" x14ac:dyDescent="0.25">
      <c r="A11">
        <v>40</v>
      </c>
      <c r="B11" t="s">
        <v>7</v>
      </c>
      <c r="C11" t="str">
        <f t="shared" si="0"/>
        <v>ICR 40 F</v>
      </c>
      <c r="D11" s="2">
        <v>73.599999999999994</v>
      </c>
      <c r="E11" s="7">
        <v>561.62991765782249</v>
      </c>
      <c r="F11" s="7">
        <v>176.06307111640842</v>
      </c>
      <c r="G11" s="7">
        <v>517.11574074074088</v>
      </c>
      <c r="H11" s="7">
        <v>17.583846153846153</v>
      </c>
    </row>
    <row r="12" spans="1:8" x14ac:dyDescent="0.25">
      <c r="A12">
        <v>60</v>
      </c>
      <c r="B12" t="s">
        <v>7</v>
      </c>
      <c r="C12" t="str">
        <f t="shared" si="0"/>
        <v>ICR 60 F</v>
      </c>
      <c r="D12" s="2">
        <v>74.599999999999994</v>
      </c>
      <c r="E12" s="7">
        <v>579.14592863677944</v>
      </c>
      <c r="F12" s="7">
        <v>174.53843861740165</v>
      </c>
      <c r="G12" s="7">
        <v>535.18763616557737</v>
      </c>
      <c r="H12" s="7">
        <v>15.744423076923077</v>
      </c>
    </row>
    <row r="13" spans="1:8" x14ac:dyDescent="0.25">
      <c r="A13">
        <v>80</v>
      </c>
      <c r="B13" t="s">
        <v>7</v>
      </c>
      <c r="C13" t="str">
        <f t="shared" si="0"/>
        <v>ICR 80 F</v>
      </c>
      <c r="D13" s="2">
        <v>74</v>
      </c>
      <c r="E13" s="7">
        <v>594.45699908508686</v>
      </c>
      <c r="F13" s="7">
        <v>172.84147794994038</v>
      </c>
      <c r="G13" s="7">
        <v>556.5683551198257</v>
      </c>
      <c r="H13" s="7">
        <v>14.682884615384616</v>
      </c>
    </row>
    <row r="14" spans="1:8" x14ac:dyDescent="0.25">
      <c r="A14">
        <v>100</v>
      </c>
      <c r="B14" t="s">
        <v>7</v>
      </c>
      <c r="C14" t="str">
        <f t="shared" si="0"/>
        <v>ICR 100 F</v>
      </c>
      <c r="D14" s="2">
        <v>75.599999999999994</v>
      </c>
      <c r="E14" s="7">
        <v>600.03796889295518</v>
      </c>
      <c r="F14" s="7">
        <v>176.52592371871276</v>
      </c>
      <c r="G14" s="7">
        <v>566.22521786492371</v>
      </c>
      <c r="H14" s="7">
        <v>14.689615384615385</v>
      </c>
    </row>
    <row r="15" spans="1:8" x14ac:dyDescent="0.25">
      <c r="A15">
        <v>120</v>
      </c>
      <c r="B15" t="s">
        <v>7</v>
      </c>
      <c r="C15" t="str">
        <f t="shared" si="0"/>
        <v>ICR 120 F</v>
      </c>
      <c r="D15" s="2">
        <v>77.2</v>
      </c>
      <c r="E15" s="7">
        <v>620.7698993595609</v>
      </c>
      <c r="F15" s="7">
        <v>172.89014700039729</v>
      </c>
      <c r="G15" s="7">
        <v>592.24645969498908</v>
      </c>
      <c r="H15" s="7">
        <v>14.406923076923075</v>
      </c>
    </row>
    <row r="16" spans="1:8" x14ac:dyDescent="0.25">
      <c r="A16">
        <v>140</v>
      </c>
      <c r="B16" t="s">
        <v>7</v>
      </c>
      <c r="C16" t="str">
        <f t="shared" si="0"/>
        <v>ICR 140 F</v>
      </c>
      <c r="D16" s="2">
        <v>80.2</v>
      </c>
      <c r="E16" s="7">
        <v>637.13769441903025</v>
      </c>
      <c r="F16" s="7">
        <v>175.83859753675009</v>
      </c>
      <c r="G16" s="7">
        <v>616.87336601307197</v>
      </c>
      <c r="H16" s="7">
        <v>14.436730769230769</v>
      </c>
    </row>
    <row r="17" spans="1:8" x14ac:dyDescent="0.25">
      <c r="A17">
        <v>160</v>
      </c>
      <c r="B17" t="s">
        <v>7</v>
      </c>
      <c r="C17" t="str">
        <f t="shared" si="0"/>
        <v>ICR 160 F</v>
      </c>
      <c r="D17" s="2">
        <v>82</v>
      </c>
      <c r="E17" s="7">
        <v>665.97118023787743</v>
      </c>
      <c r="F17" s="7">
        <v>170.6533571712356</v>
      </c>
      <c r="G17" s="7">
        <v>640.77859477124184</v>
      </c>
      <c r="H17" s="7">
        <v>14.406923076923078</v>
      </c>
    </row>
    <row r="18" spans="1:8" x14ac:dyDescent="0.25">
      <c r="A18">
        <v>180</v>
      </c>
      <c r="B18" t="s">
        <v>7</v>
      </c>
      <c r="C18" t="str">
        <f t="shared" si="0"/>
        <v>ICR 180 F</v>
      </c>
      <c r="D18" s="2">
        <v>81.599999999999994</v>
      </c>
      <c r="E18" s="7">
        <v>671.24565416285463</v>
      </c>
      <c r="F18" s="7">
        <v>173.84713945172825</v>
      </c>
      <c r="G18" s="7">
        <v>674.20179738562092</v>
      </c>
      <c r="H18" s="7">
        <v>13.98</v>
      </c>
    </row>
    <row r="19" spans="1:8" x14ac:dyDescent="0.25">
      <c r="A19">
        <v>200</v>
      </c>
      <c r="B19" t="s">
        <v>7</v>
      </c>
      <c r="C19" t="str">
        <f t="shared" si="0"/>
        <v>ICR 200 F</v>
      </c>
      <c r="D19" s="2">
        <v>81.599999999999994</v>
      </c>
      <c r="E19" s="7">
        <v>690.09743824336692</v>
      </c>
      <c r="F19" s="7">
        <v>175.70599920540326</v>
      </c>
      <c r="G19" s="7">
        <v>694.34136710239648</v>
      </c>
      <c r="H19" s="7">
        <v>7.7001923076923076</v>
      </c>
    </row>
    <row r="20" spans="1:8" x14ac:dyDescent="0.25">
      <c r="A20">
        <v>220</v>
      </c>
      <c r="B20" t="s">
        <v>7</v>
      </c>
      <c r="C20" t="str">
        <f t="shared" si="0"/>
        <v>ICR 220 F</v>
      </c>
      <c r="D20" s="2">
        <v>84</v>
      </c>
      <c r="E20" s="7">
        <v>717.00960658737426</v>
      </c>
      <c r="F20" s="7">
        <v>165.79737783075092</v>
      </c>
      <c r="G20" s="7">
        <v>721.79438997821353</v>
      </c>
      <c r="H20" s="7">
        <v>13.358846153846155</v>
      </c>
    </row>
    <row r="21" spans="1:8" x14ac:dyDescent="0.25">
      <c r="A21">
        <v>240</v>
      </c>
      <c r="B21" t="s">
        <v>7</v>
      </c>
      <c r="C21" t="str">
        <f t="shared" si="0"/>
        <v>ICR 240 F</v>
      </c>
      <c r="D21" s="2">
        <v>81.2</v>
      </c>
      <c r="E21" s="7">
        <v>740.10658737419953</v>
      </c>
      <c r="F21" s="7">
        <v>169.85578069129917</v>
      </c>
      <c r="G21" s="7">
        <v>752.87282135076248</v>
      </c>
      <c r="H21" s="7">
        <v>14.19923076923077</v>
      </c>
    </row>
    <row r="22" spans="1:8" x14ac:dyDescent="0.25">
      <c r="A22">
        <v>270</v>
      </c>
      <c r="B22" t="s">
        <v>7</v>
      </c>
      <c r="C22" t="str">
        <f t="shared" si="0"/>
        <v>ICR 270 F</v>
      </c>
      <c r="D22" s="2">
        <v>84.6</v>
      </c>
      <c r="E22" s="7">
        <v>788.25846294602013</v>
      </c>
      <c r="F22" s="7">
        <v>166.80552244735793</v>
      </c>
      <c r="G22" s="7">
        <v>817.96541394335509</v>
      </c>
      <c r="H22" s="7">
        <v>13.906923076923077</v>
      </c>
    </row>
    <row r="23" spans="1:8" x14ac:dyDescent="0.25">
      <c r="A23">
        <v>300</v>
      </c>
      <c r="B23" t="s">
        <v>7</v>
      </c>
      <c r="C23" t="str">
        <f t="shared" si="0"/>
        <v>ICR 300 F</v>
      </c>
      <c r="D23" s="2">
        <v>86.8</v>
      </c>
      <c r="E23" s="7">
        <v>830.45425434583717</v>
      </c>
      <c r="F23" s="7">
        <v>164.32240762812873</v>
      </c>
      <c r="G23" s="7">
        <v>857.45070806100216</v>
      </c>
      <c r="H23" s="7">
        <v>14.009807692307692</v>
      </c>
    </row>
    <row r="24" spans="1:8" x14ac:dyDescent="0.25">
      <c r="A24">
        <v>360</v>
      </c>
      <c r="B24" t="s">
        <v>7</v>
      </c>
      <c r="C24" t="str">
        <f t="shared" si="0"/>
        <v>ICR 360 F</v>
      </c>
      <c r="D24" s="2">
        <v>92.4</v>
      </c>
      <c r="E24" s="7">
        <v>959.97849954254343</v>
      </c>
      <c r="F24" s="7">
        <v>158.0664481525626</v>
      </c>
      <c r="G24" s="7">
        <v>1051.3259803921567</v>
      </c>
      <c r="H24" s="7">
        <v>14.580961538461537</v>
      </c>
    </row>
    <row r="25" spans="1:8" x14ac:dyDescent="0.25">
      <c r="A25">
        <v>370</v>
      </c>
      <c r="B25" t="s">
        <v>7</v>
      </c>
      <c r="C25" t="str">
        <f>_xlfn.CONCAT("ICR"," ",A25," ",B25,)</f>
        <v>ICR 370 F</v>
      </c>
      <c r="D25" s="2">
        <v>104.4</v>
      </c>
      <c r="E25" s="7">
        <v>1323.8440073193046</v>
      </c>
      <c r="F25" s="7">
        <v>136.02781088597536</v>
      </c>
      <c r="G25" s="7">
        <v>1573.3630174291936</v>
      </c>
      <c r="H25" s="7">
        <v>13.009807692307692</v>
      </c>
    </row>
    <row r="26" spans="1:8" x14ac:dyDescent="0.25">
      <c r="A26">
        <v>20</v>
      </c>
      <c r="B26" t="s">
        <v>8</v>
      </c>
      <c r="C26" t="str">
        <f t="shared" ref="C26:C42" si="1">_xlfn.CONCAT("ICR"," ",A26," ",B26,)</f>
        <v>ICR 20 P</v>
      </c>
      <c r="D26" s="2">
        <v>46.8</v>
      </c>
      <c r="E26" s="7">
        <v>167.37900274473924</v>
      </c>
      <c r="F26" s="7">
        <v>171.98132697655939</v>
      </c>
      <c r="G26" s="7">
        <v>6.6684368191721131</v>
      </c>
      <c r="H26" s="7">
        <v>4.3261538461538454</v>
      </c>
    </row>
    <row r="27" spans="1:8" x14ac:dyDescent="0.25">
      <c r="A27">
        <v>40</v>
      </c>
      <c r="B27" t="s">
        <v>8</v>
      </c>
      <c r="C27" t="str">
        <f t="shared" si="1"/>
        <v>ICR 40 P</v>
      </c>
      <c r="D27" s="2">
        <v>48.4</v>
      </c>
      <c r="E27" s="7">
        <v>167.56198536139067</v>
      </c>
      <c r="F27" s="7">
        <v>160.96622963845846</v>
      </c>
      <c r="G27" s="7">
        <v>6.5181100217864909</v>
      </c>
      <c r="H27" s="7">
        <v>2.9153846153846157</v>
      </c>
    </row>
    <row r="28" spans="1:8" x14ac:dyDescent="0.25">
      <c r="A28">
        <v>60</v>
      </c>
      <c r="B28" t="s">
        <v>8</v>
      </c>
      <c r="C28" t="str">
        <f t="shared" si="1"/>
        <v>ICR 60 P</v>
      </c>
      <c r="D28" s="2">
        <v>50.8</v>
      </c>
      <c r="E28" s="7">
        <v>172.46706312900275</v>
      </c>
      <c r="F28" s="7">
        <v>177.82856575288042</v>
      </c>
      <c r="G28" s="7">
        <v>6.7726034858387791</v>
      </c>
      <c r="H28" s="7">
        <v>2.7173076923076924</v>
      </c>
    </row>
    <row r="29" spans="1:8" x14ac:dyDescent="0.25">
      <c r="A29">
        <v>80</v>
      </c>
      <c r="B29" t="s">
        <v>8</v>
      </c>
      <c r="C29" t="str">
        <f t="shared" si="1"/>
        <v>ICR 80 P</v>
      </c>
      <c r="D29" s="2">
        <v>50.4</v>
      </c>
      <c r="E29" s="7">
        <v>173.74222323879232</v>
      </c>
      <c r="F29" s="7">
        <v>178.29290822407626</v>
      </c>
      <c r="G29" s="7">
        <v>6.9907407407407387</v>
      </c>
      <c r="H29" s="7">
        <v>2.101346153846154</v>
      </c>
    </row>
    <row r="30" spans="1:8" x14ac:dyDescent="0.25">
      <c r="A30">
        <v>100</v>
      </c>
      <c r="B30" t="s">
        <v>8</v>
      </c>
      <c r="C30" t="str">
        <f t="shared" si="1"/>
        <v>ICR 100 P</v>
      </c>
      <c r="D30" s="2">
        <v>51.4</v>
      </c>
      <c r="E30" s="7">
        <v>177.04963403476671</v>
      </c>
      <c r="F30" s="7">
        <v>180.22973778307511</v>
      </c>
      <c r="G30" s="7">
        <v>7.1670751633986916</v>
      </c>
      <c r="H30" s="7">
        <v>2.1675</v>
      </c>
    </row>
    <row r="31" spans="1:8" x14ac:dyDescent="0.25">
      <c r="A31">
        <v>120</v>
      </c>
      <c r="B31" t="s">
        <v>8</v>
      </c>
      <c r="C31" t="str">
        <f t="shared" si="1"/>
        <v>ICR 120 P</v>
      </c>
      <c r="D31" s="2">
        <v>51.2</v>
      </c>
      <c r="E31" s="7">
        <v>176.3508691674291</v>
      </c>
      <c r="F31" s="7">
        <v>155.12743345252284</v>
      </c>
      <c r="G31" s="7">
        <v>7.7103758169934622</v>
      </c>
      <c r="H31" s="7">
        <v>2.043076923076923</v>
      </c>
    </row>
    <row r="32" spans="1:8" x14ac:dyDescent="0.25">
      <c r="A32">
        <v>140</v>
      </c>
      <c r="B32" t="s">
        <v>8</v>
      </c>
      <c r="C32" t="str">
        <f t="shared" si="1"/>
        <v>ICR 140 P</v>
      </c>
      <c r="D32" s="2">
        <v>52.8</v>
      </c>
      <c r="E32" s="7">
        <v>180.74130832570904</v>
      </c>
      <c r="F32" s="7">
        <v>181.53734604688123</v>
      </c>
      <c r="G32" s="7">
        <v>6.9618736383442261</v>
      </c>
      <c r="H32" s="7">
        <v>1.6811538461538462</v>
      </c>
    </row>
    <row r="33" spans="1:8" x14ac:dyDescent="0.25">
      <c r="A33">
        <v>160</v>
      </c>
      <c r="B33" t="s">
        <v>8</v>
      </c>
      <c r="C33" t="str">
        <f t="shared" si="1"/>
        <v>ICR 160 P</v>
      </c>
      <c r="D33" s="2">
        <v>54</v>
      </c>
      <c r="E33" s="7">
        <v>180.7161482159195</v>
      </c>
      <c r="F33" s="7">
        <v>159.96851410409218</v>
      </c>
      <c r="G33" s="7">
        <v>8.4613289760348565</v>
      </c>
      <c r="H33" s="7">
        <v>2.1630769230769231</v>
      </c>
    </row>
    <row r="34" spans="1:8" x14ac:dyDescent="0.25">
      <c r="A34">
        <v>180</v>
      </c>
      <c r="B34" t="s">
        <v>8</v>
      </c>
      <c r="C34" t="str">
        <f t="shared" si="1"/>
        <v>ICR 180 P</v>
      </c>
      <c r="D34" s="2">
        <v>53.2</v>
      </c>
      <c r="E34" s="7">
        <v>184.9213174748399</v>
      </c>
      <c r="F34" s="7">
        <v>157.53953118792214</v>
      </c>
      <c r="G34" s="7">
        <v>8.8715958605664476</v>
      </c>
      <c r="H34" s="7">
        <v>2.1034615384615387</v>
      </c>
    </row>
    <row r="35" spans="1:8" x14ac:dyDescent="0.25">
      <c r="A35">
        <v>200</v>
      </c>
      <c r="B35" t="s">
        <v>8</v>
      </c>
      <c r="C35" t="str">
        <f t="shared" si="1"/>
        <v>ICR 200 P</v>
      </c>
      <c r="D35" s="2">
        <v>55</v>
      </c>
      <c r="E35" s="7">
        <v>186.2548032936871</v>
      </c>
      <c r="F35" s="7">
        <v>156.96146205800557</v>
      </c>
      <c r="G35" s="7">
        <v>9.286900871459693</v>
      </c>
      <c r="H35" s="7">
        <v>2.0334615384615384</v>
      </c>
    </row>
    <row r="36" spans="1:8" x14ac:dyDescent="0.25">
      <c r="A36">
        <v>220</v>
      </c>
      <c r="B36" t="s">
        <v>8</v>
      </c>
      <c r="C36" t="str">
        <f t="shared" si="1"/>
        <v>ICR 220 P</v>
      </c>
      <c r="D36" s="2">
        <v>54.6</v>
      </c>
      <c r="E36" s="7">
        <v>196.61619396157363</v>
      </c>
      <c r="F36" s="7">
        <v>187.65176797775132</v>
      </c>
      <c r="G36" s="7">
        <v>9.7186819172113275</v>
      </c>
      <c r="H36" s="7">
        <v>2.0515384615384615</v>
      </c>
    </row>
    <row r="37" spans="1:8" x14ac:dyDescent="0.25">
      <c r="A37">
        <v>240</v>
      </c>
      <c r="B37" t="s">
        <v>8</v>
      </c>
      <c r="C37" t="str">
        <f t="shared" si="1"/>
        <v>ICR 240 P</v>
      </c>
      <c r="D37" s="2">
        <v>57</v>
      </c>
      <c r="E37" s="7">
        <v>199.78979871912168</v>
      </c>
      <c r="F37" s="7">
        <v>188.63855780691301</v>
      </c>
      <c r="G37" s="7">
        <v>10.309095860566448</v>
      </c>
      <c r="H37" s="7">
        <v>2.0926923076923076</v>
      </c>
    </row>
    <row r="38" spans="1:8" x14ac:dyDescent="0.25">
      <c r="A38">
        <v>270</v>
      </c>
      <c r="B38" t="s">
        <v>8</v>
      </c>
      <c r="C38" t="str">
        <f t="shared" si="1"/>
        <v>ICR 270 P</v>
      </c>
      <c r="D38" s="2">
        <v>56</v>
      </c>
      <c r="E38" s="7">
        <v>206.53270814272645</v>
      </c>
      <c r="F38" s="7">
        <v>190.1353794199444</v>
      </c>
      <c r="G38" s="7">
        <v>11.146650326797385</v>
      </c>
      <c r="H38" s="7">
        <v>1.9873076923076924</v>
      </c>
    </row>
    <row r="39" spans="1:8" x14ac:dyDescent="0.25">
      <c r="A39">
        <v>300</v>
      </c>
      <c r="B39" t="s">
        <v>8</v>
      </c>
      <c r="C39" t="str">
        <f t="shared" si="1"/>
        <v>ICR 300 P</v>
      </c>
      <c r="D39" s="2">
        <v>57.4</v>
      </c>
      <c r="E39" s="7">
        <v>214.69487648673379</v>
      </c>
      <c r="F39" s="7">
        <v>193.00139054429877</v>
      </c>
      <c r="G39" s="7">
        <v>12.348720043572985</v>
      </c>
      <c r="H39" s="7">
        <v>1.829423076923077</v>
      </c>
    </row>
    <row r="40" spans="1:8" x14ac:dyDescent="0.25">
      <c r="A40">
        <v>360</v>
      </c>
      <c r="B40" t="s">
        <v>8</v>
      </c>
      <c r="C40" t="str">
        <f t="shared" si="1"/>
        <v>ICR 360 P</v>
      </c>
      <c r="D40" s="2">
        <v>61</v>
      </c>
      <c r="E40" s="7">
        <v>234.78064958828912</v>
      </c>
      <c r="F40" s="7">
        <v>196.89789431863329</v>
      </c>
      <c r="G40" s="7">
        <v>15.63425925925926</v>
      </c>
      <c r="H40" s="7">
        <v>2.2451923076923075</v>
      </c>
    </row>
    <row r="41" spans="1:8" x14ac:dyDescent="0.25">
      <c r="A41" t="s">
        <v>9</v>
      </c>
      <c r="B41" t="s">
        <v>8</v>
      </c>
      <c r="C41" t="str">
        <f t="shared" si="1"/>
        <v>ICR D1 P</v>
      </c>
      <c r="D41" s="2">
        <v>49.8</v>
      </c>
      <c r="E41" s="7">
        <v>145.2849954254346</v>
      </c>
      <c r="F41" s="7">
        <v>141.75536352800952</v>
      </c>
      <c r="G41" s="7">
        <v>7.8935185185185173</v>
      </c>
      <c r="H41" s="7">
        <v>4.7023076923076914</v>
      </c>
    </row>
    <row r="42" spans="1:8" x14ac:dyDescent="0.25">
      <c r="A42" t="s">
        <v>10</v>
      </c>
      <c r="B42" t="s">
        <v>8</v>
      </c>
      <c r="C42" s="9" t="str">
        <f t="shared" si="1"/>
        <v>ICR D2 P</v>
      </c>
      <c r="D42" s="9">
        <v>51.2</v>
      </c>
      <c r="E42" s="7">
        <v>156.20791399817017</v>
      </c>
      <c r="F42" s="7">
        <v>171.48023440603893</v>
      </c>
      <c r="G42" s="10">
        <v>7.6025326797385615</v>
      </c>
      <c r="H42" s="7">
        <v>3.7523076923076921</v>
      </c>
    </row>
    <row r="43" spans="1:8" x14ac:dyDescent="0.25">
      <c r="A43" t="s">
        <v>21</v>
      </c>
      <c r="B43" t="s">
        <v>8</v>
      </c>
      <c r="C43" t="str">
        <f>_xlfn.CONCAT("ICR"," ",A43," ",B43,)</f>
        <v>ICR D4 P</v>
      </c>
      <c r="D43" s="2">
        <v>54.8</v>
      </c>
      <c r="E43" s="7">
        <v>207.95196706312902</v>
      </c>
      <c r="F43" s="7">
        <v>185.56297179181567</v>
      </c>
      <c r="G43" s="7">
        <v>11.569989106753813</v>
      </c>
      <c r="H43" s="7">
        <v>3.2053846153846157</v>
      </c>
    </row>
    <row r="46" spans="1:8" x14ac:dyDescent="0.25">
      <c r="E46" s="11" t="s">
        <v>18</v>
      </c>
      <c r="F46" s="11"/>
      <c r="G46" s="11"/>
      <c r="H46" s="11"/>
    </row>
    <row r="47" spans="1:8" x14ac:dyDescent="0.25">
      <c r="E47" s="4" t="s">
        <v>19</v>
      </c>
      <c r="F47" s="4" t="s">
        <v>20</v>
      </c>
    </row>
    <row r="48" spans="1:8" x14ac:dyDescent="0.25">
      <c r="A48">
        <v>1</v>
      </c>
      <c r="B48" t="s">
        <v>7</v>
      </c>
      <c r="C48" t="str">
        <f>_xlfn.CONCAT("MgSO4"," ",A48,"h ",B48,)</f>
        <v>MgSO4 1h F</v>
      </c>
      <c r="E48" s="7">
        <v>115.37593609585622</v>
      </c>
      <c r="F48" s="7">
        <v>444.82883986928101</v>
      </c>
    </row>
    <row r="49" spans="1:6" x14ac:dyDescent="0.25">
      <c r="A49">
        <v>2</v>
      </c>
      <c r="B49" t="s">
        <v>7</v>
      </c>
      <c r="C49" t="str">
        <f t="shared" ref="C49:C53" si="2">_xlfn.CONCAT("MgSO4"," ",A49,"h ",B49,)</f>
        <v>MgSO4 2h F</v>
      </c>
      <c r="E49" s="7">
        <v>116.84311033449825</v>
      </c>
      <c r="F49" s="7">
        <v>448.33714596949892</v>
      </c>
    </row>
    <row r="50" spans="1:6" x14ac:dyDescent="0.25">
      <c r="A50">
        <v>4</v>
      </c>
      <c r="B50" t="s">
        <v>7</v>
      </c>
      <c r="C50" t="str">
        <f t="shared" si="2"/>
        <v>MgSO4 4h F</v>
      </c>
      <c r="E50" s="7">
        <v>114.87668497254118</v>
      </c>
      <c r="F50" s="7">
        <v>378.98665577342047</v>
      </c>
    </row>
    <row r="51" spans="1:6" x14ac:dyDescent="0.25">
      <c r="A51">
        <v>1</v>
      </c>
      <c r="B51" t="s">
        <v>8</v>
      </c>
      <c r="C51" t="str">
        <f t="shared" si="2"/>
        <v>MgSO4 1h P</v>
      </c>
      <c r="E51" s="7">
        <v>5.3794308537194206</v>
      </c>
      <c r="F51" s="7">
        <v>9.9293300653594763</v>
      </c>
    </row>
    <row r="52" spans="1:6" x14ac:dyDescent="0.25">
      <c r="A52">
        <v>2</v>
      </c>
      <c r="B52" t="s">
        <v>8</v>
      </c>
      <c r="C52" t="str">
        <f t="shared" si="2"/>
        <v>MgSO4 2h P</v>
      </c>
      <c r="E52" s="7">
        <v>6.076510234648028</v>
      </c>
      <c r="F52" s="7">
        <v>11.10770697167756</v>
      </c>
    </row>
    <row r="53" spans="1:6" x14ac:dyDescent="0.25">
      <c r="A53">
        <v>4</v>
      </c>
      <c r="B53" t="s">
        <v>8</v>
      </c>
      <c r="C53" t="str">
        <f t="shared" si="2"/>
        <v>MgSO4 4h P</v>
      </c>
      <c r="E53" s="7">
        <v>6.4317274088866707</v>
      </c>
      <c r="F53" s="7">
        <v>11.015114379084967</v>
      </c>
    </row>
  </sheetData>
  <mergeCells count="2">
    <mergeCell ref="E7:H7"/>
    <mergeCell ref="E46:H4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5823B-2245-45DE-9BE5-48759DE2476C}">
  <dimension ref="A1:G36"/>
  <sheetViews>
    <sheetView tabSelected="1" workbookViewId="0">
      <selection activeCell="G18" sqref="G18"/>
    </sheetView>
  </sheetViews>
  <sheetFormatPr defaultRowHeight="15" x14ac:dyDescent="0.25"/>
  <sheetData>
    <row r="1" spans="1:7" x14ac:dyDescent="0.25">
      <c r="A1" t="s">
        <v>6</v>
      </c>
      <c r="B1" t="s">
        <v>15</v>
      </c>
      <c r="C1" t="s">
        <v>11</v>
      </c>
      <c r="D1" t="s">
        <v>12</v>
      </c>
      <c r="E1" t="s">
        <v>13</v>
      </c>
      <c r="F1" t="s">
        <v>14</v>
      </c>
      <c r="G1" t="s">
        <v>57</v>
      </c>
    </row>
    <row r="2" spans="1:7" x14ac:dyDescent="0.25">
      <c r="A2" t="s">
        <v>22</v>
      </c>
      <c r="B2">
        <v>73.599999999999994</v>
      </c>
      <c r="C2">
        <v>586.06986301369864</v>
      </c>
      <c r="D2">
        <v>175.7978744537146</v>
      </c>
      <c r="E2">
        <v>476.30555555555554</v>
      </c>
      <c r="F2">
        <v>4.4280769230769224</v>
      </c>
      <c r="G2">
        <v>9.77</v>
      </c>
    </row>
    <row r="3" spans="1:7" x14ac:dyDescent="0.25">
      <c r="A3" t="s">
        <v>23</v>
      </c>
      <c r="B3">
        <v>74</v>
      </c>
      <c r="C3">
        <v>552.11552511415516</v>
      </c>
      <c r="D3">
        <v>169.94119984108062</v>
      </c>
      <c r="E3">
        <v>506.27151416122001</v>
      </c>
      <c r="F3">
        <v>19.153076923076924</v>
      </c>
      <c r="G3">
        <v>9.77</v>
      </c>
    </row>
    <row r="4" spans="1:7" x14ac:dyDescent="0.25">
      <c r="A4" t="s">
        <v>24</v>
      </c>
      <c r="B4">
        <v>73.599999999999994</v>
      </c>
      <c r="C4">
        <v>560.60410958904117</v>
      </c>
      <c r="D4">
        <v>172.70043702820817</v>
      </c>
      <c r="E4">
        <v>521.16530501089323</v>
      </c>
      <c r="F4">
        <v>17.583846153846153</v>
      </c>
      <c r="G4">
        <v>9.76</v>
      </c>
    </row>
    <row r="5" spans="1:7" x14ac:dyDescent="0.25">
      <c r="A5" t="s">
        <v>25</v>
      </c>
      <c r="B5">
        <v>74.599999999999994</v>
      </c>
      <c r="C5">
        <v>578.08812785388125</v>
      </c>
      <c r="D5">
        <v>174.53843861740165</v>
      </c>
      <c r="E5">
        <v>540.14678649237476</v>
      </c>
      <c r="F5">
        <v>15.744423076923077</v>
      </c>
      <c r="G5">
        <v>9.75</v>
      </c>
    </row>
    <row r="6" spans="1:7" x14ac:dyDescent="0.25">
      <c r="A6" t="s">
        <v>26</v>
      </c>
      <c r="B6">
        <v>74</v>
      </c>
      <c r="C6">
        <v>593.37123287671238</v>
      </c>
      <c r="D6">
        <v>172.84147794994038</v>
      </c>
      <c r="E6">
        <v>561.25245098039204</v>
      </c>
      <c r="F6">
        <v>14.682884615384616</v>
      </c>
      <c r="G6">
        <v>9.75</v>
      </c>
    </row>
    <row r="7" spans="1:7" x14ac:dyDescent="0.25">
      <c r="A7" t="s">
        <v>27</v>
      </c>
      <c r="B7">
        <v>75.599999999999994</v>
      </c>
      <c r="C7">
        <v>598.94200913242003</v>
      </c>
      <c r="D7">
        <v>169.1922924116011</v>
      </c>
      <c r="E7">
        <v>570.83306100217874</v>
      </c>
      <c r="F7">
        <v>14.689615384615385</v>
      </c>
      <c r="G7">
        <v>9.75</v>
      </c>
    </row>
    <row r="8" spans="1:7" x14ac:dyDescent="0.25">
      <c r="A8" t="s">
        <v>28</v>
      </c>
      <c r="B8">
        <v>77.2</v>
      </c>
      <c r="C8">
        <v>619.6360730593608</v>
      </c>
      <c r="D8">
        <v>169.55979340484703</v>
      </c>
      <c r="E8">
        <v>596.68273420479295</v>
      </c>
      <c r="F8">
        <v>14.406923076923075</v>
      </c>
      <c r="G8">
        <v>9.74</v>
      </c>
    </row>
    <row r="9" spans="1:7" x14ac:dyDescent="0.25">
      <c r="A9" t="s">
        <v>29</v>
      </c>
      <c r="B9">
        <v>80.2</v>
      </c>
      <c r="C9">
        <v>635.97397260273965</v>
      </c>
      <c r="D9">
        <v>168.87048073102901</v>
      </c>
      <c r="E9">
        <v>621.44852941176464</v>
      </c>
      <c r="F9">
        <v>14.436730769230769</v>
      </c>
      <c r="G9">
        <v>9.74</v>
      </c>
    </row>
    <row r="10" spans="1:7" x14ac:dyDescent="0.25">
      <c r="A10" t="s">
        <v>30</v>
      </c>
      <c r="B10">
        <v>82</v>
      </c>
      <c r="C10">
        <v>664.75479452054788</v>
      </c>
      <c r="D10">
        <v>170.6533571712356</v>
      </c>
      <c r="E10">
        <v>645.64787581699352</v>
      </c>
      <c r="F10">
        <v>14.406923076923078</v>
      </c>
      <c r="G10">
        <v>9.74</v>
      </c>
    </row>
    <row r="11" spans="1:7" x14ac:dyDescent="0.25">
      <c r="A11" t="s">
        <v>31</v>
      </c>
      <c r="B11">
        <v>81.599999999999994</v>
      </c>
      <c r="C11">
        <v>670.0196347031964</v>
      </c>
      <c r="D11">
        <v>173.84713945172825</v>
      </c>
      <c r="E11">
        <v>679.13916122004366</v>
      </c>
      <c r="F11">
        <v>13.98</v>
      </c>
      <c r="G11">
        <v>9.74</v>
      </c>
    </row>
    <row r="12" spans="1:7" x14ac:dyDescent="0.25">
      <c r="A12" t="s">
        <v>32</v>
      </c>
      <c r="B12">
        <v>81.599999999999994</v>
      </c>
      <c r="C12">
        <v>688.83698630136985</v>
      </c>
      <c r="D12">
        <v>168.08382995629719</v>
      </c>
      <c r="E12">
        <v>684.98883442265787</v>
      </c>
      <c r="F12">
        <v>7.7001923076923076</v>
      </c>
      <c r="G12">
        <v>9.75</v>
      </c>
    </row>
    <row r="13" spans="1:7" x14ac:dyDescent="0.25">
      <c r="A13" t="s">
        <v>33</v>
      </c>
      <c r="B13">
        <v>84</v>
      </c>
      <c r="C13">
        <v>715.7</v>
      </c>
      <c r="D13">
        <v>165.79737783075092</v>
      </c>
      <c r="E13">
        <v>727.27913943355111</v>
      </c>
      <c r="F13">
        <v>13.358846153846155</v>
      </c>
      <c r="G13">
        <v>9.76</v>
      </c>
    </row>
    <row r="14" spans="1:7" x14ac:dyDescent="0.25">
      <c r="A14" t="s">
        <v>34</v>
      </c>
      <c r="B14">
        <v>81.2</v>
      </c>
      <c r="C14">
        <v>738.75479452054799</v>
      </c>
      <c r="D14">
        <v>169.85578069129917</v>
      </c>
      <c r="E14">
        <v>757.96541394335509</v>
      </c>
      <c r="F14">
        <v>14.19923076923077</v>
      </c>
      <c r="G14">
        <v>9.77</v>
      </c>
    </row>
    <row r="15" spans="1:7" x14ac:dyDescent="0.25">
      <c r="A15" t="s">
        <v>35</v>
      </c>
      <c r="B15">
        <v>84.6</v>
      </c>
      <c r="C15">
        <v>786.81872146118712</v>
      </c>
      <c r="D15">
        <v>166.80552244735793</v>
      </c>
      <c r="E15">
        <v>823.34395424836589</v>
      </c>
      <c r="F15">
        <v>13.906923076923077</v>
      </c>
      <c r="G15">
        <v>9.77</v>
      </c>
    </row>
    <row r="16" spans="1:7" x14ac:dyDescent="0.25">
      <c r="A16" t="s">
        <v>36</v>
      </c>
      <c r="B16">
        <v>86.8</v>
      </c>
      <c r="C16">
        <v>828.93744292237443</v>
      </c>
      <c r="D16">
        <v>164.32240762812873</v>
      </c>
      <c r="E16">
        <v>885.22848583877987</v>
      </c>
      <c r="F16">
        <v>14.009807692307692</v>
      </c>
      <c r="G16">
        <v>9.7799999999999994</v>
      </c>
    </row>
    <row r="17" spans="1:7" x14ac:dyDescent="0.25">
      <c r="A17" t="s">
        <v>37</v>
      </c>
      <c r="B17">
        <v>92.4</v>
      </c>
      <c r="C17">
        <v>958.22511415525105</v>
      </c>
      <c r="D17">
        <v>158.0664481525626</v>
      </c>
      <c r="E17">
        <v>1056.1407952069717</v>
      </c>
      <c r="F17">
        <v>14.580961538461537</v>
      </c>
      <c r="G17">
        <v>9.8000000000000007</v>
      </c>
    </row>
    <row r="18" spans="1:7" x14ac:dyDescent="0.25">
      <c r="A18" t="s">
        <v>38</v>
      </c>
      <c r="B18">
        <v>104.4</v>
      </c>
      <c r="C18">
        <v>1321.4260273972602</v>
      </c>
      <c r="D18">
        <v>136.02781088597536</v>
      </c>
      <c r="E18">
        <v>1573.3630174291936</v>
      </c>
      <c r="F18">
        <v>13.009807692307692</v>
      </c>
      <c r="G18">
        <v>9.8800000000000008</v>
      </c>
    </row>
    <row r="19" spans="1:7" x14ac:dyDescent="0.25">
      <c r="A19" t="s">
        <v>39</v>
      </c>
      <c r="B19">
        <v>46.8</v>
      </c>
      <c r="C19">
        <v>167.07328767123286</v>
      </c>
      <c r="D19">
        <v>171.98132697655939</v>
      </c>
      <c r="E19">
        <v>6.6684368191721131</v>
      </c>
      <c r="F19">
        <v>4.3261538461538454</v>
      </c>
    </row>
    <row r="20" spans="1:7" x14ac:dyDescent="0.25">
      <c r="A20" t="s">
        <v>40</v>
      </c>
      <c r="B20">
        <v>48.4</v>
      </c>
      <c r="C20">
        <v>167.25593607305936</v>
      </c>
      <c r="D20">
        <v>160.96622963845846</v>
      </c>
      <c r="E20">
        <v>6.5181100217864909</v>
      </c>
      <c r="F20">
        <v>2.9153846153846157</v>
      </c>
    </row>
    <row r="21" spans="1:7" x14ac:dyDescent="0.25">
      <c r="A21" t="s">
        <v>41</v>
      </c>
      <c r="B21">
        <v>50.8</v>
      </c>
      <c r="C21">
        <v>172.15205479452055</v>
      </c>
      <c r="D21">
        <v>177.82856575288042</v>
      </c>
      <c r="E21">
        <v>6.7726034858387791</v>
      </c>
      <c r="F21">
        <v>2.7173076923076924</v>
      </c>
    </row>
    <row r="22" spans="1:7" x14ac:dyDescent="0.25">
      <c r="A22" t="s">
        <v>42</v>
      </c>
      <c r="B22">
        <v>50.4</v>
      </c>
      <c r="C22">
        <v>173.42488584474884</v>
      </c>
      <c r="D22">
        <v>178.29290822407626</v>
      </c>
      <c r="E22">
        <v>6.9907407407407387</v>
      </c>
      <c r="F22">
        <v>2.101346153846154</v>
      </c>
    </row>
    <row r="23" spans="1:7" x14ac:dyDescent="0.25">
      <c r="A23" t="s">
        <v>43</v>
      </c>
      <c r="B23">
        <v>51.4</v>
      </c>
      <c r="C23">
        <v>176.72625570776256</v>
      </c>
      <c r="D23">
        <v>180.22973778307511</v>
      </c>
      <c r="E23">
        <v>7.1670751633986916</v>
      </c>
      <c r="F23">
        <v>2.1675</v>
      </c>
    </row>
    <row r="24" spans="1:7" x14ac:dyDescent="0.25">
      <c r="A24" t="s">
        <v>44</v>
      </c>
      <c r="B24">
        <v>51.2</v>
      </c>
      <c r="C24">
        <v>176.02876712328768</v>
      </c>
      <c r="D24">
        <v>155.12743345252284</v>
      </c>
      <c r="E24">
        <v>7.7103758169934622</v>
      </c>
      <c r="F24">
        <v>2.043076923076923</v>
      </c>
    </row>
    <row r="25" spans="1:7" x14ac:dyDescent="0.25">
      <c r="A25" t="s">
        <v>45</v>
      </c>
      <c r="B25">
        <v>52.8</v>
      </c>
      <c r="C25">
        <v>180.41118721461186</v>
      </c>
      <c r="D25">
        <v>181.53734604688123</v>
      </c>
      <c r="E25">
        <v>6.9618736383442261</v>
      </c>
      <c r="F25">
        <v>1.6811538461538462</v>
      </c>
    </row>
    <row r="26" spans="1:7" x14ac:dyDescent="0.25">
      <c r="A26" t="s">
        <v>46</v>
      </c>
      <c r="B26">
        <v>54</v>
      </c>
      <c r="C26">
        <v>180.38607305936074</v>
      </c>
      <c r="D26">
        <v>159.96851410409218</v>
      </c>
      <c r="E26">
        <v>8.4613289760348565</v>
      </c>
      <c r="F26">
        <v>2.1630769230769231</v>
      </c>
    </row>
    <row r="27" spans="1:7" x14ac:dyDescent="0.25">
      <c r="A27" t="s">
        <v>47</v>
      </c>
      <c r="B27">
        <v>53.2</v>
      </c>
      <c r="C27">
        <v>184.58356164383565</v>
      </c>
      <c r="D27">
        <v>157.53953118792214</v>
      </c>
      <c r="E27">
        <v>8.8715958605664476</v>
      </c>
      <c r="F27">
        <v>2.1034615384615387</v>
      </c>
    </row>
    <row r="28" spans="1:7" x14ac:dyDescent="0.25">
      <c r="A28" t="s">
        <v>48</v>
      </c>
      <c r="B28">
        <v>55</v>
      </c>
      <c r="C28">
        <v>185.91461187214611</v>
      </c>
      <c r="D28">
        <v>156.96146205800557</v>
      </c>
      <c r="E28">
        <v>9.286900871459693</v>
      </c>
      <c r="F28">
        <v>2.0334615384615384</v>
      </c>
    </row>
    <row r="29" spans="1:7" x14ac:dyDescent="0.25">
      <c r="A29" t="s">
        <v>49</v>
      </c>
      <c r="B29">
        <v>54.6</v>
      </c>
      <c r="C29">
        <v>196.25707762557076</v>
      </c>
      <c r="D29">
        <v>187.65176797775132</v>
      </c>
      <c r="E29">
        <v>9.7186819172113275</v>
      </c>
      <c r="F29">
        <v>2.0515384615384615</v>
      </c>
    </row>
    <row r="30" spans="1:7" x14ac:dyDescent="0.25">
      <c r="A30" t="s">
        <v>50</v>
      </c>
      <c r="B30">
        <v>57</v>
      </c>
      <c r="C30">
        <v>199.42488584474884</v>
      </c>
      <c r="D30">
        <v>188.63855780691301</v>
      </c>
      <c r="E30">
        <v>10.309095860566448</v>
      </c>
      <c r="F30">
        <v>2.0926923076923076</v>
      </c>
    </row>
    <row r="31" spans="1:7" x14ac:dyDescent="0.25">
      <c r="A31" t="s">
        <v>51</v>
      </c>
      <c r="B31">
        <v>56</v>
      </c>
      <c r="C31">
        <v>206.15547945205478</v>
      </c>
      <c r="D31">
        <v>190.1353794199444</v>
      </c>
      <c r="E31">
        <v>11.146650326797385</v>
      </c>
      <c r="F31">
        <v>1.9873076923076924</v>
      </c>
    </row>
    <row r="32" spans="1:7" x14ac:dyDescent="0.25">
      <c r="A32" t="s">
        <v>52</v>
      </c>
      <c r="B32">
        <v>57.4</v>
      </c>
      <c r="C32">
        <v>214.30273972602743</v>
      </c>
      <c r="D32">
        <v>193.00139054429877</v>
      </c>
      <c r="E32">
        <v>12.348720043572985</v>
      </c>
      <c r="F32">
        <v>1.829423076923077</v>
      </c>
    </row>
    <row r="33" spans="1:6" x14ac:dyDescent="0.25">
      <c r="A33" t="s">
        <v>53</v>
      </c>
      <c r="B33">
        <v>61</v>
      </c>
      <c r="C33">
        <v>234.35182648401826</v>
      </c>
      <c r="D33">
        <v>196.89789431863329</v>
      </c>
      <c r="E33">
        <v>15.63425925925926</v>
      </c>
      <c r="F33">
        <v>2.2451923076923075</v>
      </c>
    </row>
    <row r="34" spans="1:6" x14ac:dyDescent="0.25">
      <c r="A34" t="s">
        <v>54</v>
      </c>
      <c r="B34">
        <v>49.8</v>
      </c>
      <c r="C34">
        <v>145.01963470319635</v>
      </c>
      <c r="D34">
        <v>141.75536352800952</v>
      </c>
      <c r="E34">
        <v>7.8935185185185173</v>
      </c>
      <c r="F34">
        <v>4.7023076923076914</v>
      </c>
    </row>
    <row r="35" spans="1:6" x14ac:dyDescent="0.25">
      <c r="A35" t="s">
        <v>55</v>
      </c>
      <c r="B35">
        <v>51.2</v>
      </c>
      <c r="C35">
        <v>155.92260273972602</v>
      </c>
      <c r="D35">
        <v>171.48023440603893</v>
      </c>
      <c r="E35">
        <v>7.6025326797385615</v>
      </c>
      <c r="F35">
        <v>3.7523076923076921</v>
      </c>
    </row>
    <row r="36" spans="1:6" x14ac:dyDescent="0.25">
      <c r="A36" t="s">
        <v>56</v>
      </c>
      <c r="B36">
        <v>54.8</v>
      </c>
      <c r="C36">
        <v>207.57214611872143</v>
      </c>
      <c r="D36">
        <v>185.56297179181567</v>
      </c>
      <c r="E36">
        <v>11.569989106753813</v>
      </c>
      <c r="F36">
        <v>3.2053846153846157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35E75F2-D2FB-4315-AFBC-D8B33A7380F7}">
            <x14:iconSet custom="1">
              <x14:cfvo type="percent">
                <xm:f>0</xm:f>
              </x14:cfvo>
              <x14:cfvo type="num">
                <xm:f>0.20419999999999999</xm:f>
              </x14:cfvo>
              <x14:cfvo type="num">
                <xm:f>26.1</xm:f>
              </x14:cfvo>
              <x14:cfIcon iconSet="3TrafficLights1" iconId="0"/>
              <x14:cfIcon iconSet="3TrafficLights1" iconId="2"/>
              <x14:cfIcon iconSet="3TrafficLights1" iconId="0"/>
            </x14:iconSet>
          </x14:cfRule>
          <xm:sqref>I3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E660C0EEA2F44AA3B088C58E7762CB" ma:contentTypeVersion="13" ma:contentTypeDescription="Create a new document." ma:contentTypeScope="" ma:versionID="4e8e53cbc46f4e3396eef7ab791f486f">
  <xsd:schema xmlns:xsd="http://www.w3.org/2001/XMLSchema" xmlns:xs="http://www.w3.org/2001/XMLSchema" xmlns:p="http://schemas.microsoft.com/office/2006/metadata/properties" xmlns:ns2="add409d8-c458-45bf-bf5f-710f0ed12ba3" xmlns:ns3="B9FBF822-0A65-4D1F-BC13-C27C7257EFA0" xmlns:ns4="b9fbf822-0a65-4d1f-bc13-c27c7257efa0" targetNamespace="http://schemas.microsoft.com/office/2006/metadata/properties" ma:root="true" ma:fieldsID="de6a899a0e505161a4968de5f0be888c" ns2:_="" ns3:_="" ns4:_="">
    <xsd:import namespace="add409d8-c458-45bf-bf5f-710f0ed12ba3"/>
    <xsd:import namespace="B9FBF822-0A65-4D1F-BC13-C27C7257EFA0"/>
    <xsd:import namespace="b9fbf822-0a65-4d1f-bc13-c27c7257efa0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LCPolicyLabelValue" minOccurs="0"/>
                <xsd:element ref="ns3:DLCPolicyLabelClientValue" minOccurs="0"/>
                <xsd:element ref="ns3:DLCPolicyLabelLock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2:SharedWithUsers" minOccurs="0"/>
                <xsd:element ref="ns2:SharedWithDetail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d409d8-c458-45bf-bf5f-710f0ed12ba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2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FBF822-0A65-4D1F-BC13-C27C7257EFA0" elementFormDefault="qualified">
    <xsd:import namespace="http://schemas.microsoft.com/office/2006/documentManagement/types"/>
    <xsd:import namespace="http://schemas.microsoft.com/office/infopath/2007/PartnerControls"/>
    <xsd:element name="DLCPolicyLabelValue" ma:index="11" nillable="true" ma:displayName="Label" ma:description="Stores the current value of the label." ma:internalName="DLCPolicyLabelValue" ma:readOnly="true">
      <xsd:simpleType>
        <xsd:restriction base="dms:Note">
          <xsd:maxLength value="255"/>
        </xsd:restriction>
      </xsd:simpleType>
    </xsd:element>
    <xsd:element name="DLCPolicyLabelClientValue" ma:index="12" nillable="true" ma:displayName="Client Label Value" ma:description="Stores the last label value computed on the client." ma:hidden="true" ma:internalName="DLCPolicyLabelClientValue" ma:readOnly="false">
      <xsd:simpleType>
        <xsd:restriction base="dms:Note"/>
      </xsd:simpleType>
    </xsd:element>
    <xsd:element name="DLCPolicyLabelLock" ma:index="13" nillable="true" ma:displayName="Label Locked" ma:description="Indicates whether the label should be updated when item properties are modified." ma:hidden="true" ma:internalName="DLCPolicyLabelLock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fbf822-0a65-4d1f-bc13-c27c7257ef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dd409d8-c458-45bf-bf5f-710f0ed12ba3">CY54R7KD54KC-91199970-196994</_dlc_DocId>
    <DLCPolicyLabelLock xmlns="B9FBF822-0A65-4D1F-BC13-C27C7257EFA0" xsi:nil="true"/>
    <DLCPolicyLabelClientValue xmlns="B9FBF822-0A65-4D1F-BC13-C27C7257EFA0" xsi:nil="true"/>
    <_dlc_DocIdUrl xmlns="add409d8-c458-45bf-bf5f-710f0ed12ba3">
      <Url>https://grundfos.sharepoint.com/sites/Pro-017826/_layouts/15/DocIdRedir.aspx?ID=CY54R7KD54KC-91199970-196994</Url>
      <Description>CY54R7KD54KC-91199970-196994</Description>
    </_dlc_DocIdUrl>
  </documentManagement>
</p:properties>
</file>

<file path=customXml/itemProps1.xml><?xml version="1.0" encoding="utf-8"?>
<ds:datastoreItem xmlns:ds="http://schemas.openxmlformats.org/officeDocument/2006/customXml" ds:itemID="{780CC7A2-0785-4B8F-A035-CBED732E6D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d409d8-c458-45bf-bf5f-710f0ed12ba3"/>
    <ds:schemaRef ds:uri="B9FBF822-0A65-4D1F-BC13-C27C7257EFA0"/>
    <ds:schemaRef ds:uri="b9fbf822-0a65-4d1f-bc13-c27c7257ef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42BD76C-2428-418F-A371-B62282AC093D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F1BDDC74-0544-45E7-81C0-ED532ECA9BC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F073551-C4F1-402E-A1F3-FAED9D55A094}">
  <ds:schemaRefs>
    <ds:schemaRef ds:uri="http://schemas.microsoft.com/office/2006/metadata/properties"/>
    <ds:schemaRef ds:uri="http://schemas.microsoft.com/office/infopath/2007/PartnerControls"/>
    <ds:schemaRef ds:uri="add409d8-c458-45bf-bf5f-710f0ed12ba3"/>
    <ds:schemaRef ds:uri="B9FBF822-0A65-4D1F-BC13-C27C7257EFA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Lærke Nørgaard Madsen</dc:creator>
  <cp:lastModifiedBy>Lærke Nørgaard Madsen</cp:lastModifiedBy>
  <dcterms:created xsi:type="dcterms:W3CDTF">2021-09-23T10:40:49Z</dcterms:created>
  <dcterms:modified xsi:type="dcterms:W3CDTF">2022-03-08T08:03:32Z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0x01010013E660C0EEA2F44AA3B088C58E7762CB</vt:lpwstr>
  </property>
  <property fmtid="{D5CDD505-2E9C-101B-9397-08002B2CF9AE}" pid="3" name="_dlc_DocIdItemGuid">
    <vt:lpwstr>2ce45de5-00e7-40cf-aea4-0b15168be6f5</vt:lpwstr>
  </property>
</Properties>
</file>