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FCT/"/>
    </mc:Choice>
  </mc:AlternateContent>
  <xr:revisionPtr revIDLastSave="550" documentId="8_{1BFCB0D7-5E18-453F-9780-0136500C8DC4}" xr6:coauthVersionLast="47" xr6:coauthVersionMax="47" xr10:uidLastSave="{474EF7A5-77DB-4D31-8942-B496F45F3E61}"/>
  <bookViews>
    <workbookView xWindow="-28920" yWindow="-120" windowWidth="29040" windowHeight="15840" activeTab="1" xr2:uid="{3FD8DA9B-E30D-4846-970A-3E60733D34F4}"/>
  </bookViews>
  <sheets>
    <sheet name="Cl" sheetId="1" r:id="rId1"/>
    <sheet name="SO4" sheetId="2" r:id="rId2"/>
    <sheet name="Ca" sheetId="3" r:id="rId3"/>
    <sheet name="Na" sheetId="4" r:id="rId4"/>
    <sheet name="Br" sheetId="5" r:id="rId5"/>
    <sheet name="Mg" sheetId="6" r:id="rId6"/>
    <sheet name="Kaliu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K5" i="2"/>
  <c r="P14" i="2"/>
  <c r="P13" i="2"/>
  <c r="M13" i="2"/>
  <c r="K13" i="2" s="1"/>
  <c r="M6" i="2"/>
  <c r="K6" i="2" s="1"/>
  <c r="M7" i="2"/>
  <c r="K7" i="2" s="1"/>
  <c r="I3" i="2"/>
  <c r="M5" i="2" s="1"/>
  <c r="I4" i="2"/>
  <c r="I5" i="2"/>
  <c r="I6" i="2"/>
  <c r="I7" i="2"/>
  <c r="N6" i="2" s="1"/>
  <c r="O6" i="2" s="1"/>
  <c r="I8" i="2"/>
  <c r="I9" i="2"/>
  <c r="N7" i="2" s="1"/>
  <c r="O7" i="2" s="1"/>
  <c r="I10" i="2"/>
  <c r="P5" i="2" s="1"/>
  <c r="I11" i="2"/>
  <c r="I12" i="2"/>
  <c r="I13" i="2"/>
  <c r="P6" i="2" s="1"/>
  <c r="I14" i="2"/>
  <c r="R6" i="2" s="1"/>
  <c r="I15" i="2"/>
  <c r="P7" i="2" s="1"/>
  <c r="I16" i="2"/>
  <c r="Q7" i="2" s="1"/>
  <c r="R7" i="2" s="1"/>
  <c r="I17" i="2"/>
  <c r="M12" i="2" s="1"/>
  <c r="K12" i="2" s="1"/>
  <c r="I18" i="2"/>
  <c r="I19" i="2"/>
  <c r="I20" i="2"/>
  <c r="I21" i="2"/>
  <c r="N13" i="2" s="1"/>
  <c r="I22" i="2"/>
  <c r="M14" i="2" s="1"/>
  <c r="K14" i="2" s="1"/>
  <c r="I23" i="2"/>
  <c r="N14" i="2" s="1"/>
  <c r="O14" i="2" s="1"/>
  <c r="I24" i="2"/>
  <c r="P12" i="2" s="1"/>
  <c r="I25" i="2"/>
  <c r="I26" i="2"/>
  <c r="I27" i="2"/>
  <c r="I28" i="2"/>
  <c r="Q13" i="2" s="1"/>
  <c r="I29" i="2"/>
  <c r="I30" i="2"/>
  <c r="Q14" i="2" s="1"/>
  <c r="R14" i="2" s="1"/>
  <c r="I2" i="2"/>
  <c r="R13" i="2" l="1"/>
  <c r="O13" i="2"/>
</calcChain>
</file>

<file path=xl/sharedStrings.xml><?xml version="1.0" encoding="utf-8"?>
<sst xmlns="http://schemas.openxmlformats.org/spreadsheetml/2006/main" count="484" uniqueCount="22">
  <si>
    <t>1A</t>
  </si>
  <si>
    <t>2A</t>
  </si>
  <si>
    <t>1B</t>
  </si>
  <si>
    <t>2B</t>
  </si>
  <si>
    <t>CT vand</t>
  </si>
  <si>
    <t>Feed</t>
  </si>
  <si>
    <t>Perm spand</t>
  </si>
  <si>
    <t>Permeate</t>
  </si>
  <si>
    <t>1 [mg/L]</t>
  </si>
  <si>
    <t>2 [mg/L]</t>
  </si>
  <si>
    <t>tid A</t>
  </si>
  <si>
    <t>tid B</t>
  </si>
  <si>
    <t>Perm</t>
  </si>
  <si>
    <t>rej</t>
  </si>
  <si>
    <t>Name</t>
  </si>
  <si>
    <t>Tid</t>
  </si>
  <si>
    <t>Stream</t>
  </si>
  <si>
    <t>Dilution</t>
  </si>
  <si>
    <t>-</t>
  </si>
  <si>
    <t xml:space="preserve">Dette måde at analysere sulphate feed er valgt. </t>
  </si>
  <si>
    <t xml:space="preserve">Frem for denne måde (ufortyndet). </t>
  </si>
  <si>
    <t xml:space="preserve">Måske der er noget interferens.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</si>
</sst>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1A rej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'SO4'!$O$6:$O$7</c:f>
              <c:numCache>
                <c:formatCode>General</c:formatCode>
                <c:ptCount val="2"/>
                <c:pt idx="0">
                  <c:v>83.786040096308568</c:v>
                </c:pt>
                <c:pt idx="1">
                  <c:v>88.918361737218248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62-4D2A-87A4-C48575DBF24B}"/>
            </c:ext>
          </c:extLst>
        </c:ser>
        <c:ser>
          <c:idx val="1"/>
          <c:order val="1"/>
          <c:tx>
            <c:v>2A rej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'SO4'!$L$6:$L$7</c:f>
              <c:numCache>
                <c:formatCode>General</c:formatCode>
                <c:ptCount val="2"/>
                <c:pt idx="0">
                  <c:v>1.5</c:v>
                </c:pt>
                <c:pt idx="1">
                  <c:v>7</c:v>
                </c:pt>
              </c:numCache>
            </c:numRef>
          </c:xVal>
          <c:yVal>
            <c:numRef>
              <c:f>'SO4'!$R$6:$R$7</c:f>
              <c:numCache>
                <c:formatCode>General</c:formatCode>
                <c:ptCount val="2"/>
                <c:pt idx="0">
                  <c:v>91.296245452673489</c:v>
                </c:pt>
                <c:pt idx="1">
                  <c:v>93.680853741015113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62-4D2A-87A4-C48575DBF24B}"/>
            </c:ext>
          </c:extLst>
        </c:ser>
        <c:ser>
          <c:idx val="2"/>
          <c:order val="2"/>
          <c:tx>
            <c:v>1B rej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'SO4'!$O$13:$O$14</c:f>
              <c:numCache>
                <c:formatCode>General</c:formatCode>
                <c:ptCount val="2"/>
                <c:pt idx="0">
                  <c:v>54.36078925679935</c:v>
                </c:pt>
                <c:pt idx="1">
                  <c:v>61.094541839431635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62-4D2A-87A4-C48575DBF24B}"/>
            </c:ext>
          </c:extLst>
        </c:ser>
        <c:ser>
          <c:idx val="3"/>
          <c:order val="3"/>
          <c:tx>
            <c:v>2B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'SO4'!$L$13:$L$14</c:f>
              <c:numCache>
                <c:formatCode>General</c:formatCode>
                <c:ptCount val="2"/>
                <c:pt idx="0">
                  <c:v>1.5</c:v>
                </c:pt>
                <c:pt idx="1">
                  <c:v>6.5</c:v>
                </c:pt>
              </c:numCache>
            </c:numRef>
          </c:xVal>
          <c:yVal>
            <c:numRef>
              <c:f>'SO4'!$R$13:$R$14</c:f>
              <c:numCache>
                <c:formatCode>General</c:formatCode>
                <c:ptCount val="2"/>
                <c:pt idx="0">
                  <c:v>60.002874044978803</c:v>
                </c:pt>
                <c:pt idx="1">
                  <c:v>69.01160827599054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62-4D2A-87A4-C48575DB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30120771940543E-2"/>
          <c:y val="1.947702015971408E-2"/>
          <c:w val="0.75061913557101656"/>
          <c:h val="0.87872954710448425"/>
        </c:manualLayout>
      </c:layout>
      <c:scatterChart>
        <c:scatterStyle val="lineMarker"/>
        <c:varyColors val="0"/>
        <c:ser>
          <c:idx val="0"/>
          <c:order val="0"/>
          <c:tx>
            <c:v>1A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'SO4'!$M$5:$M$7</c:f>
              <c:numCache>
                <c:formatCode>General</c:formatCode>
                <c:ptCount val="3"/>
                <c:pt idx="0">
                  <c:v>71.378500000000003</c:v>
                </c:pt>
                <c:pt idx="1">
                  <c:v>82.650999999999996</c:v>
                </c:pt>
                <c:pt idx="2">
                  <c:v>200.09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29-4BBB-A158-3F2121664E51}"/>
            </c:ext>
          </c:extLst>
        </c:ser>
        <c:ser>
          <c:idx val="1"/>
          <c:order val="1"/>
          <c:tx>
            <c:v>2A feed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'SO4'!$L$5:$L$7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7</c:v>
                </c:pt>
              </c:numCache>
            </c:numRef>
          </c:xVal>
          <c:yVal>
            <c:numRef>
              <c:f>'SO4'!$P$5:$P$7</c:f>
              <c:numCache>
                <c:formatCode>General</c:formatCode>
                <c:ptCount val="3"/>
                <c:pt idx="0">
                  <c:v>161.07249999999999</c:v>
                </c:pt>
                <c:pt idx="1">
                  <c:v>145.69</c:v>
                </c:pt>
                <c:pt idx="2">
                  <c:v>317.89499999999998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29-4BBB-A158-3F2121664E51}"/>
            </c:ext>
          </c:extLst>
        </c:ser>
        <c:ser>
          <c:idx val="2"/>
          <c:order val="2"/>
          <c:tx>
            <c:v>1B feed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'SO4'!$M$12:$M$14</c:f>
              <c:numCache>
                <c:formatCode>General</c:formatCode>
                <c:ptCount val="3"/>
                <c:pt idx="0">
                  <c:v>17.3475</c:v>
                </c:pt>
                <c:pt idx="1">
                  <c:v>20.626999999999999</c:v>
                </c:pt>
                <c:pt idx="2">
                  <c:v>41.241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29-4BBB-A158-3F2121664E51}"/>
            </c:ext>
          </c:extLst>
        </c:ser>
        <c:ser>
          <c:idx val="3"/>
          <c:order val="3"/>
          <c:tx>
            <c:v>2B feed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'SO4'!$L$12:$L$14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6.5</c:v>
                </c:pt>
              </c:numCache>
            </c:numRef>
          </c:xVal>
          <c:yVal>
            <c:numRef>
              <c:f>'SO4'!$P$12:$P$14</c:f>
              <c:numCache>
                <c:formatCode>General</c:formatCode>
                <c:ptCount val="3"/>
                <c:pt idx="0">
                  <c:v>16.267749999999999</c:v>
                </c:pt>
                <c:pt idx="1">
                  <c:v>20.8765</c:v>
                </c:pt>
                <c:pt idx="2">
                  <c:v>42.9435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29-4BBB-A158-3F212166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73432"/>
        <c:axId val="1211261144"/>
      </c:scatterChart>
      <c:valAx>
        <c:axId val="6557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1261144"/>
        <c:crosses val="autoZero"/>
        <c:crossBetween val="midCat"/>
      </c:valAx>
      <c:valAx>
        <c:axId val="1211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577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17</xdr:row>
      <xdr:rowOff>185737</xdr:rowOff>
    </xdr:from>
    <xdr:to>
      <xdr:col>27</xdr:col>
      <xdr:colOff>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CFEDF-6BE3-48BC-8947-F4DCECCC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142875</xdr:rowOff>
    </xdr:from>
    <xdr:to>
      <xdr:col>26</xdr:col>
      <xdr:colOff>561975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D2867-AA12-4777-B0F1-36B6756EA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276225</xdr:colOff>
      <xdr:row>1</xdr:row>
      <xdr:rowOff>66675</xdr:rowOff>
    </xdr:from>
    <xdr:to>
      <xdr:col>33</xdr:col>
      <xdr:colOff>380213</xdr:colOff>
      <xdr:row>15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7C5E37-45EA-436C-95FF-C197502EA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07250" y="257175"/>
          <a:ext cx="3151988" cy="2705100"/>
        </a:xfrm>
        <a:prstGeom prst="rect">
          <a:avLst/>
        </a:prstGeom>
      </xdr:spPr>
    </xdr:pic>
    <xdr:clientData/>
  </xdr:twoCellAnchor>
  <xdr:twoCellAnchor editAs="oneCell">
    <xdr:from>
      <xdr:col>28</xdr:col>
      <xdr:colOff>57149</xdr:colOff>
      <xdr:row>17</xdr:row>
      <xdr:rowOff>52923</xdr:rowOff>
    </xdr:from>
    <xdr:to>
      <xdr:col>33</xdr:col>
      <xdr:colOff>570716</xdr:colOff>
      <xdr:row>34</xdr:row>
      <xdr:rowOff>65954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6DE72-F085-472E-B45D-2B8FC501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88174" y="3291423"/>
          <a:ext cx="3561567" cy="328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FEE8-2F65-4F47-9C1E-60935D03F74B}">
  <dimension ref="A1:F30"/>
  <sheetViews>
    <sheetView workbookViewId="0">
      <selection activeCell="A2" sqref="A2:B30"/>
    </sheetView>
  </sheetViews>
  <sheetFormatPr defaultRowHeight="15" x14ac:dyDescent="0.25"/>
  <cols>
    <col min="3" max="3" width="40" bestFit="1" customWidth="1"/>
    <col min="4" max="4" width="40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60.912999999999997</v>
      </c>
      <c r="F2">
        <v>67.331999999999994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62.713999999999999</v>
      </c>
      <c r="F3">
        <v>62.750999999999998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77.78</v>
      </c>
      <c r="F4">
        <v>77.683000000000007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64.495999999999995</v>
      </c>
      <c r="F5">
        <v>64.497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58.896999999999998</v>
      </c>
      <c r="F6">
        <v>59.018999999999998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79.644999999999996</v>
      </c>
      <c r="F7">
        <v>79.56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8.1039999999999992</v>
      </c>
      <c r="F8">
        <v>8.0960000000000001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64.456000000000003</v>
      </c>
      <c r="F9">
        <v>64.465999999999994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45.151000000000003</v>
      </c>
      <c r="F10">
        <v>45.142000000000003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65.852000000000004</v>
      </c>
      <c r="F11">
        <v>65.744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55.207000000000001</v>
      </c>
      <c r="F12">
        <v>55.194000000000003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49.128</v>
      </c>
      <c r="F13">
        <v>49.009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65.299000000000007</v>
      </c>
      <c r="F14">
        <v>65.629000000000005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7.3049999999999997</v>
      </c>
      <c r="F15">
        <v>7.2789999999999999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55.805999999999997</v>
      </c>
      <c r="F16">
        <v>55.887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17.766999999999999</v>
      </c>
      <c r="F17">
        <v>17.795999999999999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79.808000000000007</v>
      </c>
      <c r="F18">
        <v>79.459000000000003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84.757000000000005</v>
      </c>
      <c r="F19">
        <v>84.841999999999999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73.103999999999999</v>
      </c>
      <c r="F20">
        <v>73.037000000000006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78.602000000000004</v>
      </c>
      <c r="F21">
        <v>78.631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65.430999999999997</v>
      </c>
      <c r="F22">
        <v>78.819000000000003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15.236000000000001</v>
      </c>
      <c r="F23">
        <v>15.276999999999999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56.649000000000001</v>
      </c>
      <c r="F24">
        <v>57.764000000000003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54.646999999999998</v>
      </c>
      <c r="F25">
        <v>54.564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54.866</v>
      </c>
      <c r="F26">
        <v>54.878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49.911000000000001</v>
      </c>
      <c r="F27">
        <v>49.933999999999997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56.271999999999998</v>
      </c>
      <c r="F28">
        <v>56.225000000000001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47.430999999999997</v>
      </c>
      <c r="F29">
        <v>47.505000000000003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54.834000000000003</v>
      </c>
      <c r="F30">
        <v>54.889000000000003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F29-9D56-4977-ABB4-C964ED592116}">
  <dimension ref="A1:AJ30"/>
  <sheetViews>
    <sheetView tabSelected="1" topLeftCell="L1" workbookViewId="0">
      <selection activeCell="AJ14" sqref="AJ14"/>
    </sheetView>
  </sheetViews>
  <sheetFormatPr defaultRowHeight="15" x14ac:dyDescent="0.25"/>
  <cols>
    <col min="3" max="3" width="40" bestFit="1" customWidth="1"/>
    <col min="4" max="4" width="16.7109375" customWidth="1"/>
  </cols>
  <sheetData>
    <row r="1" spans="1:3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36" x14ac:dyDescent="0.25">
      <c r="A2" t="s">
        <v>0</v>
      </c>
      <c r="B2">
        <v>0</v>
      </c>
      <c r="C2" t="s">
        <v>4</v>
      </c>
      <c r="D2">
        <v>1</v>
      </c>
      <c r="E2">
        <v>72.206999999999994</v>
      </c>
      <c r="F2">
        <v>79.111999999999995</v>
      </c>
      <c r="I2">
        <f>AVERAGE(E2:F2)*D2</f>
        <v>75.659499999999994</v>
      </c>
    </row>
    <row r="3" spans="1:36" x14ac:dyDescent="0.25">
      <c r="A3" t="s">
        <v>0</v>
      </c>
      <c r="B3">
        <v>0</v>
      </c>
      <c r="C3" t="s">
        <v>5</v>
      </c>
      <c r="D3">
        <v>1</v>
      </c>
      <c r="E3">
        <v>71.382999999999996</v>
      </c>
      <c r="F3">
        <v>71.373999999999995</v>
      </c>
      <c r="I3">
        <f t="shared" ref="I3:I30" si="0">AVERAGE(E3:F3)*D3</f>
        <v>71.378500000000003</v>
      </c>
      <c r="M3" s="2" t="s">
        <v>0</v>
      </c>
      <c r="N3" s="2"/>
      <c r="O3" s="1"/>
      <c r="P3" s="2" t="s">
        <v>1</v>
      </c>
      <c r="Q3" s="2"/>
    </row>
    <row r="4" spans="1:36" x14ac:dyDescent="0.25">
      <c r="A4" t="s">
        <v>0</v>
      </c>
      <c r="B4">
        <v>2</v>
      </c>
      <c r="C4" t="s">
        <v>6</v>
      </c>
      <c r="D4">
        <v>5</v>
      </c>
      <c r="E4">
        <v>3.3340000000000001</v>
      </c>
      <c r="F4">
        <v>3.3313000000000001</v>
      </c>
      <c r="G4" t="s">
        <v>18</v>
      </c>
      <c r="I4">
        <f t="shared" si="0"/>
        <v>16.663250000000001</v>
      </c>
      <c r="L4" t="s">
        <v>10</v>
      </c>
      <c r="M4" t="s">
        <v>5</v>
      </c>
      <c r="N4" t="s">
        <v>12</v>
      </c>
      <c r="O4" t="s">
        <v>13</v>
      </c>
      <c r="P4" t="s">
        <v>5</v>
      </c>
      <c r="Q4" t="s">
        <v>12</v>
      </c>
      <c r="AJ4" t="s">
        <v>19</v>
      </c>
    </row>
    <row r="5" spans="1:36" x14ac:dyDescent="0.25">
      <c r="A5" t="s">
        <v>0</v>
      </c>
      <c r="B5">
        <v>4</v>
      </c>
      <c r="C5" t="s">
        <v>6</v>
      </c>
      <c r="D5">
        <v>5</v>
      </c>
      <c r="E5">
        <v>4.867</v>
      </c>
      <c r="F5">
        <v>4.8543000000000003</v>
      </c>
      <c r="G5" t="s">
        <v>18</v>
      </c>
      <c r="I5">
        <f t="shared" si="0"/>
        <v>24.303249999999998</v>
      </c>
      <c r="K5">
        <f>M5/96</f>
        <v>0.74352604166666669</v>
      </c>
      <c r="L5">
        <v>0</v>
      </c>
      <c r="M5">
        <f>I3</f>
        <v>71.378500000000003</v>
      </c>
      <c r="P5">
        <f>I10</f>
        <v>161.07249999999999</v>
      </c>
    </row>
    <row r="6" spans="1:36" x14ac:dyDescent="0.25">
      <c r="A6" t="s">
        <v>0</v>
      </c>
      <c r="B6">
        <v>1.5</v>
      </c>
      <c r="C6" t="s">
        <v>5</v>
      </c>
      <c r="D6">
        <v>1</v>
      </c>
      <c r="E6">
        <v>82.644999999999996</v>
      </c>
      <c r="F6">
        <v>82.656999999999996</v>
      </c>
      <c r="I6">
        <f t="shared" si="0"/>
        <v>82.650999999999996</v>
      </c>
      <c r="K6">
        <f t="shared" ref="K6:K14" si="1">M6/96</f>
        <v>0.86094791666666659</v>
      </c>
      <c r="L6">
        <v>1.5</v>
      </c>
      <c r="M6">
        <f>I6</f>
        <v>82.650999999999996</v>
      </c>
      <c r="N6">
        <f>I7</f>
        <v>13.401</v>
      </c>
      <c r="O6">
        <f>(1-(N6/M6))*100</f>
        <v>83.786040096308568</v>
      </c>
      <c r="P6">
        <f>I13</f>
        <v>145.69</v>
      </c>
      <c r="Q6">
        <f>I14</f>
        <v>12.680499999999999</v>
      </c>
      <c r="R6">
        <f>(1-(Q6/P6))*100</f>
        <v>91.296245452673489</v>
      </c>
    </row>
    <row r="7" spans="1:36" x14ac:dyDescent="0.25">
      <c r="A7" t="s">
        <v>0</v>
      </c>
      <c r="B7">
        <v>1.5</v>
      </c>
      <c r="C7" t="s">
        <v>7</v>
      </c>
      <c r="D7">
        <v>5</v>
      </c>
      <c r="E7">
        <v>2.6869000000000001</v>
      </c>
      <c r="F7">
        <v>2.6735000000000002</v>
      </c>
      <c r="G7" t="s">
        <v>18</v>
      </c>
      <c r="I7">
        <f t="shared" si="0"/>
        <v>13.401</v>
      </c>
      <c r="K7">
        <f t="shared" si="1"/>
        <v>2.0842708333333335</v>
      </c>
      <c r="L7">
        <v>7</v>
      </c>
      <c r="M7">
        <f>I8</f>
        <v>200.09</v>
      </c>
      <c r="N7">
        <f>I9</f>
        <v>22.173249999999996</v>
      </c>
      <c r="O7">
        <f>(1-(N7/M7))*100</f>
        <v>88.918361737218248</v>
      </c>
      <c r="P7">
        <f>I15</f>
        <v>317.89499999999998</v>
      </c>
      <c r="Q7">
        <f>I16</f>
        <v>20.088249999999999</v>
      </c>
      <c r="R7">
        <f>(1-(Q7/P7))*100</f>
        <v>93.680853741015113</v>
      </c>
    </row>
    <row r="8" spans="1:36" x14ac:dyDescent="0.25">
      <c r="A8" t="s">
        <v>0</v>
      </c>
      <c r="B8">
        <v>7</v>
      </c>
      <c r="C8" t="s">
        <v>5</v>
      </c>
      <c r="D8">
        <v>5</v>
      </c>
      <c r="E8">
        <v>40.133000000000003</v>
      </c>
      <c r="F8">
        <v>39.902999999999999</v>
      </c>
      <c r="I8">
        <f t="shared" si="0"/>
        <v>200.09</v>
      </c>
    </row>
    <row r="9" spans="1:36" x14ac:dyDescent="0.25">
      <c r="A9" t="s">
        <v>0</v>
      </c>
      <c r="B9">
        <v>7</v>
      </c>
      <c r="C9" t="s">
        <v>7</v>
      </c>
      <c r="D9">
        <v>5</v>
      </c>
      <c r="E9">
        <v>4.6140999999999996</v>
      </c>
      <c r="F9">
        <v>4.2552000000000003</v>
      </c>
      <c r="G9" t="s">
        <v>18</v>
      </c>
      <c r="I9">
        <f t="shared" si="0"/>
        <v>22.173249999999996</v>
      </c>
    </row>
    <row r="10" spans="1:36" x14ac:dyDescent="0.25">
      <c r="A10" t="s">
        <v>1</v>
      </c>
      <c r="B10">
        <v>0</v>
      </c>
      <c r="C10" t="s">
        <v>5</v>
      </c>
      <c r="D10">
        <v>5</v>
      </c>
      <c r="E10">
        <v>32.185000000000002</v>
      </c>
      <c r="F10">
        <v>32.244</v>
      </c>
      <c r="I10">
        <f t="shared" si="0"/>
        <v>161.07249999999999</v>
      </c>
      <c r="M10" s="2" t="s">
        <v>2</v>
      </c>
      <c r="N10" s="2"/>
      <c r="O10" s="1"/>
      <c r="P10" s="2" t="s">
        <v>3</v>
      </c>
      <c r="Q10" s="2"/>
    </row>
    <row r="11" spans="1:36" x14ac:dyDescent="0.25">
      <c r="A11" t="s">
        <v>1</v>
      </c>
      <c r="B11">
        <v>2</v>
      </c>
      <c r="C11" t="s">
        <v>6</v>
      </c>
      <c r="D11">
        <v>5</v>
      </c>
      <c r="E11">
        <v>2.8791000000000002</v>
      </c>
      <c r="F11">
        <v>2.9058000000000002</v>
      </c>
      <c r="G11" t="s">
        <v>18</v>
      </c>
      <c r="I11">
        <f t="shared" si="0"/>
        <v>14.462250000000001</v>
      </c>
      <c r="L11" t="s">
        <v>11</v>
      </c>
      <c r="M11" t="s">
        <v>5</v>
      </c>
      <c r="N11" t="s">
        <v>12</v>
      </c>
      <c r="P11" t="s">
        <v>5</v>
      </c>
      <c r="Q11" t="s">
        <v>12</v>
      </c>
    </row>
    <row r="12" spans="1:36" x14ac:dyDescent="0.25">
      <c r="A12" t="s">
        <v>1</v>
      </c>
      <c r="B12">
        <v>4</v>
      </c>
      <c r="C12" t="s">
        <v>6</v>
      </c>
      <c r="D12">
        <v>5</v>
      </c>
      <c r="E12">
        <v>6.4089999999999998</v>
      </c>
      <c r="F12">
        <v>6.5250000000000004</v>
      </c>
      <c r="G12" t="s">
        <v>18</v>
      </c>
      <c r="I12">
        <f t="shared" si="0"/>
        <v>32.335000000000001</v>
      </c>
      <c r="K12">
        <f t="shared" si="1"/>
        <v>0.18070312499999999</v>
      </c>
      <c r="L12">
        <v>0</v>
      </c>
      <c r="M12">
        <f>I17</f>
        <v>17.3475</v>
      </c>
      <c r="P12">
        <f>I24</f>
        <v>16.267749999999999</v>
      </c>
    </row>
    <row r="13" spans="1:36" x14ac:dyDescent="0.25">
      <c r="A13" t="s">
        <v>1</v>
      </c>
      <c r="B13">
        <v>1.5</v>
      </c>
      <c r="C13" t="s">
        <v>5</v>
      </c>
      <c r="D13">
        <v>5</v>
      </c>
      <c r="E13">
        <v>29.161000000000001</v>
      </c>
      <c r="F13">
        <v>29.114999999999998</v>
      </c>
      <c r="I13">
        <f t="shared" si="0"/>
        <v>145.69</v>
      </c>
      <c r="K13">
        <f t="shared" si="1"/>
        <v>0.21486458333333333</v>
      </c>
      <c r="L13">
        <v>1.5</v>
      </c>
      <c r="M13">
        <f>I20</f>
        <v>20.626999999999999</v>
      </c>
      <c r="N13">
        <f>I21</f>
        <v>9.4139999999999997</v>
      </c>
      <c r="O13">
        <f>(1-(N13/M13))*100</f>
        <v>54.36078925679935</v>
      </c>
      <c r="P13">
        <f>I27</f>
        <v>20.8765</v>
      </c>
      <c r="Q13">
        <f>I28</f>
        <v>8.35</v>
      </c>
      <c r="R13">
        <f>(1-(Q13/P13))*100</f>
        <v>60.002874044978803</v>
      </c>
    </row>
    <row r="14" spans="1:36" x14ac:dyDescent="0.25">
      <c r="A14" t="s">
        <v>1</v>
      </c>
      <c r="B14">
        <v>1.5</v>
      </c>
      <c r="C14" t="s">
        <v>7</v>
      </c>
      <c r="D14">
        <v>5</v>
      </c>
      <c r="E14">
        <v>2.5360999999999998</v>
      </c>
      <c r="F14">
        <v>2.5360999999999998</v>
      </c>
      <c r="G14" t="s">
        <v>18</v>
      </c>
      <c r="I14">
        <f t="shared" si="0"/>
        <v>12.680499999999999</v>
      </c>
      <c r="K14">
        <f t="shared" si="1"/>
        <v>0.42959375</v>
      </c>
      <c r="L14">
        <v>6.5</v>
      </c>
      <c r="M14">
        <f>I22</f>
        <v>41.241</v>
      </c>
      <c r="N14">
        <f>I23</f>
        <v>16.044999999999998</v>
      </c>
      <c r="O14">
        <f>(1-(N14/M14))*100</f>
        <v>61.094541839431635</v>
      </c>
      <c r="P14">
        <f>I29</f>
        <v>42.9435</v>
      </c>
      <c r="Q14">
        <f>I30</f>
        <v>13.307500000000001</v>
      </c>
      <c r="R14">
        <f>(1-(Q14/P14))*100</f>
        <v>69.01160827599054</v>
      </c>
      <c r="AJ14" t="s">
        <v>21</v>
      </c>
    </row>
    <row r="15" spans="1:36" x14ac:dyDescent="0.25">
      <c r="A15" t="s">
        <v>1</v>
      </c>
      <c r="B15">
        <v>7</v>
      </c>
      <c r="C15" t="s">
        <v>5</v>
      </c>
      <c r="D15">
        <v>5</v>
      </c>
      <c r="E15">
        <v>63.917000000000002</v>
      </c>
      <c r="F15">
        <v>63.241</v>
      </c>
      <c r="I15">
        <f t="shared" si="0"/>
        <v>317.89499999999998</v>
      </c>
    </row>
    <row r="16" spans="1:36" x14ac:dyDescent="0.25">
      <c r="A16" t="s">
        <v>1</v>
      </c>
      <c r="B16">
        <v>7</v>
      </c>
      <c r="C16" t="s">
        <v>7</v>
      </c>
      <c r="D16">
        <v>5</v>
      </c>
      <c r="E16">
        <v>4.0117000000000003</v>
      </c>
      <c r="F16">
        <v>4.0236000000000001</v>
      </c>
      <c r="G16" t="s">
        <v>18</v>
      </c>
      <c r="I16">
        <f t="shared" si="0"/>
        <v>20.088249999999999</v>
      </c>
    </row>
    <row r="17" spans="1:36" x14ac:dyDescent="0.25">
      <c r="A17" t="s">
        <v>2</v>
      </c>
      <c r="B17">
        <v>0</v>
      </c>
      <c r="C17" t="s">
        <v>5</v>
      </c>
      <c r="D17">
        <v>5</v>
      </c>
      <c r="E17">
        <v>3.4784000000000002</v>
      </c>
      <c r="F17">
        <v>3.4605999999999999</v>
      </c>
      <c r="G17" t="s">
        <v>18</v>
      </c>
      <c r="I17">
        <f t="shared" si="0"/>
        <v>17.3475</v>
      </c>
    </row>
    <row r="18" spans="1:36" x14ac:dyDescent="0.25">
      <c r="A18" t="s">
        <v>2</v>
      </c>
      <c r="B18">
        <v>2</v>
      </c>
      <c r="C18" t="s">
        <v>6</v>
      </c>
      <c r="D18">
        <v>5</v>
      </c>
      <c r="E18">
        <v>2.1393</v>
      </c>
      <c r="F18">
        <v>3.0449999999999999</v>
      </c>
      <c r="G18" t="s">
        <v>18</v>
      </c>
      <c r="I18">
        <f t="shared" si="0"/>
        <v>12.960750000000001</v>
      </c>
    </row>
    <row r="19" spans="1:36" x14ac:dyDescent="0.25">
      <c r="A19" t="s">
        <v>2</v>
      </c>
      <c r="B19">
        <v>4</v>
      </c>
      <c r="C19" t="s">
        <v>6</v>
      </c>
      <c r="D19">
        <v>5</v>
      </c>
      <c r="E19">
        <v>2.1412</v>
      </c>
      <c r="F19">
        <v>3.0579999999999998</v>
      </c>
      <c r="G19" t="s">
        <v>18</v>
      </c>
      <c r="I19">
        <f t="shared" si="0"/>
        <v>12.997999999999998</v>
      </c>
      <c r="AJ19" t="s">
        <v>20</v>
      </c>
    </row>
    <row r="20" spans="1:36" x14ac:dyDescent="0.25">
      <c r="A20" t="s">
        <v>2</v>
      </c>
      <c r="B20">
        <v>1.5</v>
      </c>
      <c r="C20" t="s">
        <v>5</v>
      </c>
      <c r="D20">
        <v>1</v>
      </c>
      <c r="E20">
        <v>20.638999999999999</v>
      </c>
      <c r="F20">
        <v>20.614999999999998</v>
      </c>
      <c r="I20">
        <f t="shared" si="0"/>
        <v>20.626999999999999</v>
      </c>
    </row>
    <row r="21" spans="1:36" x14ac:dyDescent="0.25">
      <c r="A21" t="s">
        <v>2</v>
      </c>
      <c r="B21">
        <v>1.5</v>
      </c>
      <c r="C21" t="s">
        <v>7</v>
      </c>
      <c r="D21">
        <v>5</v>
      </c>
      <c r="E21">
        <v>1.8842000000000001</v>
      </c>
      <c r="F21">
        <v>1.8814</v>
      </c>
      <c r="G21" t="s">
        <v>18</v>
      </c>
      <c r="I21">
        <f t="shared" si="0"/>
        <v>9.4139999999999997</v>
      </c>
    </row>
    <row r="22" spans="1:36" x14ac:dyDescent="0.25">
      <c r="A22" t="s">
        <v>2</v>
      </c>
      <c r="B22">
        <v>6.5</v>
      </c>
      <c r="C22" t="s">
        <v>5</v>
      </c>
      <c r="D22">
        <v>1</v>
      </c>
      <c r="E22">
        <v>37.281999999999996</v>
      </c>
      <c r="F22">
        <v>45.2</v>
      </c>
      <c r="I22">
        <f t="shared" si="0"/>
        <v>41.241</v>
      </c>
    </row>
    <row r="23" spans="1:36" x14ac:dyDescent="0.25">
      <c r="A23" t="s">
        <v>2</v>
      </c>
      <c r="B23">
        <v>6.5</v>
      </c>
      <c r="C23" t="s">
        <v>7</v>
      </c>
      <c r="D23">
        <v>5</v>
      </c>
      <c r="E23">
        <v>3.1309999999999998</v>
      </c>
      <c r="F23">
        <v>3.2869999999999999</v>
      </c>
      <c r="G23" t="s">
        <v>18</v>
      </c>
      <c r="I23">
        <f t="shared" si="0"/>
        <v>16.044999999999998</v>
      </c>
    </row>
    <row r="24" spans="1:36" x14ac:dyDescent="0.25">
      <c r="A24" t="s">
        <v>3</v>
      </c>
      <c r="B24">
        <v>0</v>
      </c>
      <c r="C24" t="s">
        <v>5</v>
      </c>
      <c r="D24">
        <v>5</v>
      </c>
      <c r="E24">
        <v>3.2292000000000001</v>
      </c>
      <c r="F24">
        <v>3.2778999999999998</v>
      </c>
      <c r="G24" t="s">
        <v>18</v>
      </c>
      <c r="I24">
        <f t="shared" si="0"/>
        <v>16.267749999999999</v>
      </c>
    </row>
    <row r="25" spans="1:36" x14ac:dyDescent="0.25">
      <c r="A25" t="s">
        <v>3</v>
      </c>
      <c r="B25">
        <v>2</v>
      </c>
      <c r="C25" t="s">
        <v>6</v>
      </c>
      <c r="D25">
        <v>1</v>
      </c>
      <c r="E25">
        <v>2.1440000000000001</v>
      </c>
      <c r="F25">
        <v>1.8697999999999999</v>
      </c>
      <c r="G25" t="s">
        <v>18</v>
      </c>
      <c r="I25">
        <f t="shared" si="0"/>
        <v>2.0068999999999999</v>
      </c>
    </row>
    <row r="26" spans="1:36" x14ac:dyDescent="0.25">
      <c r="A26" t="s">
        <v>3</v>
      </c>
      <c r="B26">
        <v>4</v>
      </c>
      <c r="C26" t="s">
        <v>6</v>
      </c>
      <c r="D26">
        <v>5</v>
      </c>
      <c r="E26">
        <v>2.9342999999999999</v>
      </c>
      <c r="F26">
        <v>2.6343000000000001</v>
      </c>
      <c r="G26" t="s">
        <v>18</v>
      </c>
      <c r="I26">
        <f t="shared" si="0"/>
        <v>13.9215</v>
      </c>
    </row>
    <row r="27" spans="1:36" x14ac:dyDescent="0.25">
      <c r="A27" t="s">
        <v>3</v>
      </c>
      <c r="B27">
        <v>1.5</v>
      </c>
      <c r="C27" t="s">
        <v>5</v>
      </c>
      <c r="D27">
        <v>1</v>
      </c>
      <c r="E27">
        <v>20.856000000000002</v>
      </c>
      <c r="F27">
        <v>20.896999999999998</v>
      </c>
      <c r="I27">
        <f t="shared" si="0"/>
        <v>20.8765</v>
      </c>
    </row>
    <row r="28" spans="1:36" x14ac:dyDescent="0.25">
      <c r="A28" t="s">
        <v>3</v>
      </c>
      <c r="B28">
        <v>1.5</v>
      </c>
      <c r="C28" t="s">
        <v>7</v>
      </c>
      <c r="D28">
        <v>5</v>
      </c>
      <c r="E28">
        <v>1.6652</v>
      </c>
      <c r="F28">
        <v>1.6748000000000001</v>
      </c>
      <c r="G28" t="s">
        <v>18</v>
      </c>
      <c r="I28">
        <f t="shared" si="0"/>
        <v>8.35</v>
      </c>
    </row>
    <row r="29" spans="1:36" x14ac:dyDescent="0.25">
      <c r="A29" t="s">
        <v>3</v>
      </c>
      <c r="B29">
        <v>6.5</v>
      </c>
      <c r="C29" t="s">
        <v>5</v>
      </c>
      <c r="D29">
        <v>1</v>
      </c>
      <c r="E29">
        <v>42.951000000000001</v>
      </c>
      <c r="F29">
        <v>42.936</v>
      </c>
      <c r="I29">
        <f t="shared" si="0"/>
        <v>42.9435</v>
      </c>
    </row>
    <row r="30" spans="1:36" ht="17.25" customHeight="1" x14ac:dyDescent="0.25">
      <c r="A30" t="s">
        <v>3</v>
      </c>
      <c r="B30">
        <v>6.5</v>
      </c>
      <c r="C30" t="s">
        <v>7</v>
      </c>
      <c r="D30">
        <v>5</v>
      </c>
      <c r="E30">
        <v>2.6680000000000001</v>
      </c>
      <c r="F30">
        <v>2.6549999999999998</v>
      </c>
      <c r="G30" t="s">
        <v>18</v>
      </c>
      <c r="I30">
        <f t="shared" si="0"/>
        <v>13.307500000000001</v>
      </c>
    </row>
  </sheetData>
  <mergeCells count="4">
    <mergeCell ref="M3:N3"/>
    <mergeCell ref="P3:Q3"/>
    <mergeCell ref="M10:N10"/>
    <mergeCell ref="P10:Q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D153-7BF3-46C0-858A-3388F8799B53}">
  <dimension ref="A1:F30"/>
  <sheetViews>
    <sheetView workbookViewId="0">
      <selection sqref="A1:F1"/>
    </sheetView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18.474</v>
      </c>
      <c r="F2">
        <v>18.234000000000002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17.440999999999999</v>
      </c>
      <c r="F3">
        <v>17.295000000000002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4.1459999999999999</v>
      </c>
      <c r="F4">
        <v>4.0049999999999999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4.76</v>
      </c>
      <c r="F5">
        <v>4.5759999999999996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19.734000000000002</v>
      </c>
      <c r="F6">
        <v>19.712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3.79</v>
      </c>
      <c r="F7">
        <v>3.6150000000000002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5.5270000000000001</v>
      </c>
      <c r="F8">
        <v>5.3019999999999996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3.8580000000000001</v>
      </c>
      <c r="F9">
        <v>4.2050000000000001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17.798999999999999</v>
      </c>
      <c r="F10">
        <v>17.759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4.4340000000000002</v>
      </c>
      <c r="F11">
        <v>4.22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4.72</v>
      </c>
      <c r="F12">
        <v>4.5960000000000001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18.809999999999999</v>
      </c>
      <c r="F13">
        <v>19.741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3.3279999999999998</v>
      </c>
      <c r="F14">
        <v>3.2890000000000001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6.4640000000000004</v>
      </c>
      <c r="F15">
        <v>6.3449999999999998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4.3620000000000001</v>
      </c>
      <c r="F16">
        <v>4.3970000000000002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3.9790000000000001</v>
      </c>
      <c r="F17">
        <v>4.1829999999999998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8.4179999999999993</v>
      </c>
      <c r="F18">
        <v>8.7240000000000002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13.473000000000001</v>
      </c>
      <c r="F19">
        <v>13.638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19.634</v>
      </c>
      <c r="F20">
        <v>19.852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7.4450000000000003</v>
      </c>
      <c r="F21">
        <v>7.5209999999999999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34.450000000000003</v>
      </c>
      <c r="F22">
        <v>34.545000000000002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12.276</v>
      </c>
      <c r="F23">
        <v>12.439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5.5919999999999996</v>
      </c>
      <c r="F24">
        <v>5.0620000000000003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6.8310000000000004</v>
      </c>
      <c r="F25">
        <v>7.1890000000000001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10.81</v>
      </c>
      <c r="F26">
        <v>12.542999999999999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20.553000000000001</v>
      </c>
      <c r="F27">
        <v>20.611999999999998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6.5750000000000002</v>
      </c>
      <c r="F28">
        <v>6.6079999999999997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38.869</v>
      </c>
      <c r="F29">
        <v>39.859000000000002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11.172000000000001</v>
      </c>
      <c r="F30">
        <v>11.102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0F0D-2DBB-48D6-A96B-756048E07482}">
  <dimension ref="A1:F30"/>
  <sheetViews>
    <sheetView workbookViewId="0">
      <selection sqref="A1:F1"/>
    </sheetView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5</v>
      </c>
      <c r="E2">
        <v>66.914000000000001</v>
      </c>
      <c r="F2">
        <v>66.695999999999998</v>
      </c>
    </row>
    <row r="3" spans="1:6" x14ac:dyDescent="0.25">
      <c r="A3" t="s">
        <v>0</v>
      </c>
      <c r="B3">
        <v>0</v>
      </c>
      <c r="C3" t="s">
        <v>5</v>
      </c>
      <c r="D3">
        <v>5</v>
      </c>
      <c r="E3">
        <v>80.176000000000002</v>
      </c>
      <c r="F3">
        <v>79.091999999999999</v>
      </c>
    </row>
    <row r="4" spans="1:6" x14ac:dyDescent="0.25">
      <c r="A4" t="s">
        <v>0</v>
      </c>
      <c r="B4">
        <v>2</v>
      </c>
      <c r="C4" t="s">
        <v>6</v>
      </c>
      <c r="D4">
        <v>5</v>
      </c>
      <c r="E4">
        <v>36.112000000000002</v>
      </c>
      <c r="F4">
        <v>36.24</v>
      </c>
    </row>
    <row r="5" spans="1:6" x14ac:dyDescent="0.25">
      <c r="A5" t="s">
        <v>0</v>
      </c>
      <c r="B5">
        <v>4</v>
      </c>
      <c r="C5" t="s">
        <v>6</v>
      </c>
      <c r="D5">
        <v>5</v>
      </c>
      <c r="E5">
        <v>52.673999999999999</v>
      </c>
      <c r="F5">
        <v>52.128999999999998</v>
      </c>
    </row>
    <row r="6" spans="1:6" x14ac:dyDescent="0.25">
      <c r="A6" t="s">
        <v>0</v>
      </c>
      <c r="B6">
        <v>1.5</v>
      </c>
      <c r="C6" t="s">
        <v>5</v>
      </c>
      <c r="D6">
        <v>5</v>
      </c>
      <c r="E6">
        <v>88.647000000000006</v>
      </c>
      <c r="F6">
        <v>86.721000000000004</v>
      </c>
    </row>
    <row r="7" spans="1:6" x14ac:dyDescent="0.25">
      <c r="A7" t="s">
        <v>0</v>
      </c>
      <c r="B7">
        <v>1.5</v>
      </c>
      <c r="C7" t="s">
        <v>7</v>
      </c>
      <c r="D7">
        <v>5</v>
      </c>
      <c r="E7">
        <v>32.127000000000002</v>
      </c>
      <c r="F7">
        <v>31.559000000000001</v>
      </c>
    </row>
    <row r="8" spans="1:6" x14ac:dyDescent="0.25">
      <c r="A8" t="s">
        <v>0</v>
      </c>
      <c r="B8">
        <v>7</v>
      </c>
      <c r="C8" t="s">
        <v>5</v>
      </c>
      <c r="D8">
        <v>20</v>
      </c>
      <c r="E8">
        <v>39.402999999999999</v>
      </c>
      <c r="F8">
        <v>40.350999999999999</v>
      </c>
    </row>
    <row r="9" spans="1:6" x14ac:dyDescent="0.25">
      <c r="A9" t="s">
        <v>0</v>
      </c>
      <c r="B9">
        <v>7</v>
      </c>
      <c r="C9" t="s">
        <v>7</v>
      </c>
      <c r="D9">
        <v>5</v>
      </c>
      <c r="E9">
        <v>48.238</v>
      </c>
      <c r="F9">
        <v>48.38</v>
      </c>
    </row>
    <row r="10" spans="1:6" x14ac:dyDescent="0.25">
      <c r="A10" t="s">
        <v>1</v>
      </c>
      <c r="B10">
        <v>0</v>
      </c>
      <c r="C10" t="s">
        <v>5</v>
      </c>
      <c r="D10">
        <v>5</v>
      </c>
      <c r="E10">
        <v>53.366</v>
      </c>
      <c r="F10">
        <v>53.045000000000002</v>
      </c>
    </row>
    <row r="11" spans="1:6" x14ac:dyDescent="0.25">
      <c r="A11" t="s">
        <v>1</v>
      </c>
      <c r="B11">
        <v>2</v>
      </c>
      <c r="C11" t="s">
        <v>6</v>
      </c>
      <c r="D11">
        <v>5</v>
      </c>
      <c r="E11">
        <v>30.974</v>
      </c>
      <c r="F11">
        <v>30.832000000000001</v>
      </c>
    </row>
    <row r="12" spans="1:6" x14ac:dyDescent="0.25">
      <c r="A12" t="s">
        <v>1</v>
      </c>
      <c r="B12">
        <v>4</v>
      </c>
      <c r="C12" t="s">
        <v>6</v>
      </c>
      <c r="D12">
        <v>5</v>
      </c>
      <c r="E12">
        <v>42.462000000000003</v>
      </c>
      <c r="F12">
        <v>42.298000000000002</v>
      </c>
    </row>
    <row r="13" spans="1:6" x14ac:dyDescent="0.25">
      <c r="A13" t="s">
        <v>1</v>
      </c>
      <c r="B13">
        <v>1.5</v>
      </c>
      <c r="C13" t="s">
        <v>5</v>
      </c>
      <c r="D13">
        <v>5</v>
      </c>
      <c r="E13">
        <v>69.756</v>
      </c>
      <c r="F13">
        <v>69.841999999999999</v>
      </c>
    </row>
    <row r="14" spans="1:6" x14ac:dyDescent="0.25">
      <c r="A14" t="s">
        <v>1</v>
      </c>
      <c r="B14">
        <v>1.5</v>
      </c>
      <c r="C14" t="s">
        <v>7</v>
      </c>
      <c r="D14">
        <v>5</v>
      </c>
      <c r="E14">
        <v>27.916</v>
      </c>
      <c r="F14">
        <v>27.837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115.518</v>
      </c>
      <c r="F15">
        <v>115.574</v>
      </c>
    </row>
    <row r="16" spans="1:6" x14ac:dyDescent="0.25">
      <c r="A16" t="s">
        <v>1</v>
      </c>
      <c r="B16">
        <v>7</v>
      </c>
      <c r="C16" t="s">
        <v>7</v>
      </c>
      <c r="D16">
        <v>5</v>
      </c>
      <c r="E16">
        <v>41.487000000000002</v>
      </c>
      <c r="F16">
        <v>41.945999999999998</v>
      </c>
    </row>
    <row r="17" spans="1:6" x14ac:dyDescent="0.25">
      <c r="A17" t="s">
        <v>2</v>
      </c>
      <c r="B17">
        <v>0</v>
      </c>
      <c r="C17" t="s">
        <v>5</v>
      </c>
      <c r="D17">
        <v>5</v>
      </c>
      <c r="E17">
        <v>41.265000000000001</v>
      </c>
      <c r="F17">
        <v>40.737000000000002</v>
      </c>
    </row>
    <row r="18" spans="1:6" x14ac:dyDescent="0.25">
      <c r="A18" t="s">
        <v>2</v>
      </c>
      <c r="B18">
        <v>2</v>
      </c>
      <c r="C18" t="s">
        <v>6</v>
      </c>
      <c r="D18">
        <v>5</v>
      </c>
      <c r="E18">
        <v>25.555</v>
      </c>
      <c r="F18">
        <v>24.899000000000001</v>
      </c>
    </row>
    <row r="19" spans="1:6" x14ac:dyDescent="0.25">
      <c r="A19" t="s">
        <v>2</v>
      </c>
      <c r="B19">
        <v>4</v>
      </c>
      <c r="C19" t="s">
        <v>6</v>
      </c>
      <c r="D19">
        <v>5</v>
      </c>
      <c r="E19">
        <v>35.841999999999999</v>
      </c>
      <c r="F19">
        <v>35.201999999999998</v>
      </c>
    </row>
    <row r="20" spans="1:6" x14ac:dyDescent="0.25">
      <c r="A20" t="s">
        <v>2</v>
      </c>
      <c r="B20">
        <v>1.5</v>
      </c>
      <c r="C20" t="s">
        <v>5</v>
      </c>
      <c r="D20">
        <v>5</v>
      </c>
      <c r="E20">
        <v>38.317</v>
      </c>
      <c r="F20">
        <v>38.03</v>
      </c>
    </row>
    <row r="21" spans="1:6" x14ac:dyDescent="0.25">
      <c r="A21" t="s">
        <v>2</v>
      </c>
      <c r="B21">
        <v>1.5</v>
      </c>
      <c r="C21" t="s">
        <v>7</v>
      </c>
      <c r="D21">
        <v>5</v>
      </c>
      <c r="E21">
        <v>22.725000000000001</v>
      </c>
      <c r="F21">
        <v>22.754999999999999</v>
      </c>
    </row>
    <row r="22" spans="1:6" x14ac:dyDescent="0.25">
      <c r="A22" t="s">
        <v>2</v>
      </c>
      <c r="B22">
        <v>6.5</v>
      </c>
      <c r="C22" t="s">
        <v>5</v>
      </c>
      <c r="D22">
        <v>5</v>
      </c>
      <c r="E22">
        <v>53.701000000000001</v>
      </c>
      <c r="F22">
        <v>53.392000000000003</v>
      </c>
    </row>
    <row r="23" spans="1:6" x14ac:dyDescent="0.25">
      <c r="A23" t="s">
        <v>2</v>
      </c>
      <c r="B23">
        <v>6.5</v>
      </c>
      <c r="C23" t="s">
        <v>7</v>
      </c>
      <c r="D23">
        <v>5</v>
      </c>
      <c r="E23">
        <v>32.155999999999999</v>
      </c>
      <c r="F23">
        <v>31.971</v>
      </c>
    </row>
    <row r="24" spans="1:6" x14ac:dyDescent="0.25">
      <c r="A24" t="s">
        <v>3</v>
      </c>
      <c r="B24">
        <v>0</v>
      </c>
      <c r="C24" t="s">
        <v>5</v>
      </c>
      <c r="D24">
        <v>5</v>
      </c>
      <c r="E24">
        <v>34.161999999999999</v>
      </c>
      <c r="F24">
        <v>33.947000000000003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94.394999999999996</v>
      </c>
      <c r="F25">
        <v>94.227000000000004</v>
      </c>
    </row>
    <row r="26" spans="1:6" x14ac:dyDescent="0.25">
      <c r="A26" t="s">
        <v>3</v>
      </c>
      <c r="B26">
        <v>4</v>
      </c>
      <c r="C26" t="s">
        <v>6</v>
      </c>
      <c r="D26">
        <v>5</v>
      </c>
      <c r="E26">
        <v>26.155000000000001</v>
      </c>
      <c r="F26">
        <v>26.08</v>
      </c>
    </row>
    <row r="27" spans="1:6" x14ac:dyDescent="0.25">
      <c r="A27" t="s">
        <v>3</v>
      </c>
      <c r="B27">
        <v>1.5</v>
      </c>
      <c r="C27" t="s">
        <v>5</v>
      </c>
      <c r="D27">
        <v>5</v>
      </c>
      <c r="E27">
        <v>30.914000000000001</v>
      </c>
      <c r="F27">
        <v>30.707000000000001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88.881</v>
      </c>
      <c r="F28">
        <v>88.879000000000005</v>
      </c>
    </row>
    <row r="29" spans="1:6" x14ac:dyDescent="0.25">
      <c r="A29" t="s">
        <v>3</v>
      </c>
      <c r="B29">
        <v>6.5</v>
      </c>
      <c r="C29" t="s">
        <v>5</v>
      </c>
      <c r="D29">
        <v>5</v>
      </c>
      <c r="E29">
        <v>48.411999999999999</v>
      </c>
      <c r="F29">
        <v>48.441000000000003</v>
      </c>
    </row>
    <row r="30" spans="1:6" x14ac:dyDescent="0.25">
      <c r="A30" t="s">
        <v>3</v>
      </c>
      <c r="B30">
        <v>6.5</v>
      </c>
      <c r="C30" t="s">
        <v>7</v>
      </c>
      <c r="D30">
        <v>5</v>
      </c>
      <c r="E30">
        <v>26.48</v>
      </c>
      <c r="F30">
        <v>26.315999999999999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ABF2-3FB3-4062-9B5A-2D23ECEB7C03}">
  <dimension ref="A1:F30"/>
  <sheetViews>
    <sheetView workbookViewId="0">
      <selection activeCell="C9" sqref="C9"/>
    </sheetView>
  </sheetViews>
  <sheetFormatPr defaultRowHeight="15" x14ac:dyDescent="0.25"/>
  <cols>
    <col min="3" max="3" width="40" bestFit="1" customWidth="1"/>
    <col min="4" max="4" width="8.14062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2.7549999999999999</v>
      </c>
      <c r="F2">
        <v>3.004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2.85</v>
      </c>
      <c r="F3">
        <v>2.8540000000000001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3.802</v>
      </c>
      <c r="F4">
        <v>3.7970000000000002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2.7389999999999999</v>
      </c>
      <c r="F5">
        <v>2.7370000000000001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2.5779999999999998</v>
      </c>
      <c r="F6">
        <v>2.589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4.024</v>
      </c>
      <c r="F7">
        <v>4.0179999999999998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0.62</v>
      </c>
      <c r="F8">
        <v>0.627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2.7389999999999999</v>
      </c>
      <c r="F9">
        <v>2.7410000000000001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2.0219999999999998</v>
      </c>
      <c r="F10">
        <v>2.024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3.1379999999999999</v>
      </c>
      <c r="F11">
        <v>3.1360000000000001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2.3340000000000001</v>
      </c>
      <c r="F12">
        <v>2.3370000000000002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2.157</v>
      </c>
      <c r="F13">
        <v>2.1539999999999999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3.2519999999999998</v>
      </c>
      <c r="F14">
        <v>3.2650000000000001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0.59799999999999998</v>
      </c>
      <c r="F15">
        <v>0.59699999999999998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2.3639999999999999</v>
      </c>
      <c r="F16">
        <v>2.3660000000000001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3.286</v>
      </c>
      <c r="F17">
        <v>4.0220000000000002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3.294</v>
      </c>
      <c r="F18">
        <v>3.28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3.1309999999999998</v>
      </c>
      <c r="F19">
        <v>3.1339999999999999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2.8130000000000002</v>
      </c>
      <c r="F20">
        <v>2.8079999999999998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3.355</v>
      </c>
      <c r="F21">
        <v>3.355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2.234</v>
      </c>
      <c r="F22">
        <v>2.5960000000000001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2.726</v>
      </c>
      <c r="F23">
        <v>3.173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2.7930000000000001</v>
      </c>
      <c r="F24">
        <v>2.8410000000000002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2.6840000000000002</v>
      </c>
      <c r="F25">
        <v>2.6789999999999998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2.415</v>
      </c>
      <c r="F26">
        <v>2.4129999999999998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2.2829999999999999</v>
      </c>
      <c r="F27">
        <v>2.2869999999999999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2.8450000000000002</v>
      </c>
      <c r="F28">
        <v>2.8450000000000002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1.9139999999999999</v>
      </c>
      <c r="F29">
        <v>1.913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2.4580000000000002</v>
      </c>
      <c r="F30">
        <v>2.4580000000000002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EA4E-D2B9-43EE-A7DB-09F51C015F79}">
  <dimension ref="A1:F30"/>
  <sheetViews>
    <sheetView zoomScaleNormal="100" workbookViewId="0">
      <selection activeCell="E1" sqref="E1:F1"/>
    </sheetView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5.7649999999999997</v>
      </c>
      <c r="F2">
        <v>5.6429999999999998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5.7709999999999999</v>
      </c>
      <c r="F3">
        <v>5.6420000000000003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1.242</v>
      </c>
      <c r="F4">
        <v>1.1100000000000001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1.5329999999999999</v>
      </c>
      <c r="F5">
        <v>1.4319999999999999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6.4340000000000002</v>
      </c>
      <c r="F6">
        <v>6.34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0.99199999999999999</v>
      </c>
      <c r="F7">
        <v>0.874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3.9889999999999999</v>
      </c>
      <c r="F8">
        <v>4.0579999999999998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1.5980000000000001</v>
      </c>
      <c r="F9">
        <v>1.41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31.71</v>
      </c>
      <c r="F10">
        <v>31.765999999999998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3.2770000000000001</v>
      </c>
      <c r="F11">
        <v>3.2869999999999999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4.2460000000000004</v>
      </c>
      <c r="F12">
        <v>4.2300000000000004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22.852</v>
      </c>
      <c r="F13">
        <v>24.170999999999999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2.8010000000000002</v>
      </c>
      <c r="F14">
        <v>2.7490000000000001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11.407999999999999</v>
      </c>
      <c r="F15">
        <v>11.359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4.3040000000000003</v>
      </c>
      <c r="F16">
        <v>4.1689999999999996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1.359</v>
      </c>
      <c r="F17">
        <v>0.96699999999999997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0.42099999999999999</v>
      </c>
      <c r="F18">
        <v>0.317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0.61699999999999999</v>
      </c>
      <c r="F19">
        <v>0.55500000000000005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1.044</v>
      </c>
      <c r="F20">
        <v>1.0289999999999999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0.317</v>
      </c>
      <c r="F21">
        <v>0.254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2.145</v>
      </c>
      <c r="F22">
        <v>2.0699999999999998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0.48899999999999999</v>
      </c>
      <c r="F23">
        <v>0.45100000000000001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2.9260000000000002</v>
      </c>
      <c r="F24">
        <v>3.24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1.1000000000000001</v>
      </c>
      <c r="F25">
        <v>0.88700000000000001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1.5169999999999999</v>
      </c>
      <c r="F26">
        <v>1.401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3.004</v>
      </c>
      <c r="F27">
        <v>2.956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0.87</v>
      </c>
      <c r="F28">
        <v>0.79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6.2949999999999999</v>
      </c>
      <c r="F29">
        <v>6.2439999999999998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1.494</v>
      </c>
      <c r="F30">
        <v>1.405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4B55-ACD5-4C9F-9116-F557FA8F0B97}">
  <dimension ref="A1:F30"/>
  <sheetViews>
    <sheetView workbookViewId="0">
      <selection activeCell="D21" sqref="D21"/>
    </sheetView>
  </sheetViews>
  <sheetFormatPr defaultRowHeight="15" x14ac:dyDescent="0.25"/>
  <cols>
    <col min="3" max="3" width="40" bestFit="1" customWidth="1"/>
    <col min="4" max="4" width="17.42578125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8</v>
      </c>
      <c r="F1" t="s">
        <v>9</v>
      </c>
    </row>
    <row r="2" spans="1:6" x14ac:dyDescent="0.25">
      <c r="A2" t="s">
        <v>0</v>
      </c>
      <c r="B2">
        <v>0</v>
      </c>
      <c r="C2" t="s">
        <v>4</v>
      </c>
      <c r="D2">
        <v>1</v>
      </c>
      <c r="E2">
        <v>6.18</v>
      </c>
      <c r="F2">
        <v>5.2880000000000003</v>
      </c>
    </row>
    <row r="3" spans="1:6" x14ac:dyDescent="0.25">
      <c r="A3" t="s">
        <v>0</v>
      </c>
      <c r="B3">
        <v>0</v>
      </c>
      <c r="C3" t="s">
        <v>5</v>
      </c>
      <c r="D3">
        <v>1</v>
      </c>
      <c r="E3">
        <v>6.9130000000000003</v>
      </c>
      <c r="F3">
        <v>5.6189999999999998</v>
      </c>
    </row>
    <row r="4" spans="1:6" x14ac:dyDescent="0.25">
      <c r="A4" t="s">
        <v>0</v>
      </c>
      <c r="B4">
        <v>2</v>
      </c>
      <c r="C4" t="s">
        <v>6</v>
      </c>
      <c r="D4">
        <v>1</v>
      </c>
      <c r="E4">
        <v>3.6150000000000002</v>
      </c>
      <c r="F4">
        <v>2.9630000000000001</v>
      </c>
    </row>
    <row r="5" spans="1:6" x14ac:dyDescent="0.25">
      <c r="A5" t="s">
        <v>0</v>
      </c>
      <c r="B5">
        <v>4</v>
      </c>
      <c r="C5" t="s">
        <v>6</v>
      </c>
      <c r="D5">
        <v>1</v>
      </c>
      <c r="E5">
        <v>5.0270000000000001</v>
      </c>
      <c r="F5">
        <v>4.1479999999999997</v>
      </c>
    </row>
    <row r="6" spans="1:6" x14ac:dyDescent="0.25">
      <c r="A6" t="s">
        <v>0</v>
      </c>
      <c r="B6">
        <v>1.5</v>
      </c>
      <c r="C6" t="s">
        <v>5</v>
      </c>
      <c r="D6">
        <v>1</v>
      </c>
      <c r="E6">
        <v>7.1289999999999996</v>
      </c>
      <c r="F6">
        <v>6.3879999999999999</v>
      </c>
    </row>
    <row r="7" spans="1:6" x14ac:dyDescent="0.25">
      <c r="A7" t="s">
        <v>0</v>
      </c>
      <c r="B7">
        <v>1.5</v>
      </c>
      <c r="C7" t="s">
        <v>7</v>
      </c>
      <c r="D7">
        <v>1</v>
      </c>
      <c r="E7">
        <v>3.2549999999999999</v>
      </c>
      <c r="F7">
        <v>2.649</v>
      </c>
    </row>
    <row r="8" spans="1:6" x14ac:dyDescent="0.25">
      <c r="A8" t="s">
        <v>0</v>
      </c>
      <c r="B8">
        <v>7</v>
      </c>
      <c r="C8" t="s">
        <v>5</v>
      </c>
      <c r="D8">
        <v>5</v>
      </c>
      <c r="E8">
        <v>2.91</v>
      </c>
      <c r="F8">
        <v>2.379</v>
      </c>
    </row>
    <row r="9" spans="1:6" x14ac:dyDescent="0.25">
      <c r="A9" t="s">
        <v>0</v>
      </c>
      <c r="B9">
        <v>7</v>
      </c>
      <c r="C9" t="s">
        <v>7</v>
      </c>
      <c r="D9">
        <v>1</v>
      </c>
      <c r="E9">
        <v>5.35</v>
      </c>
      <c r="F9">
        <v>4.2130000000000001</v>
      </c>
    </row>
    <row r="10" spans="1:6" x14ac:dyDescent="0.25">
      <c r="A10" t="s">
        <v>1</v>
      </c>
      <c r="B10">
        <v>0</v>
      </c>
      <c r="C10" t="s">
        <v>5</v>
      </c>
      <c r="D10">
        <v>1</v>
      </c>
      <c r="E10">
        <v>4.6740000000000004</v>
      </c>
      <c r="F10">
        <v>3.9249999999999998</v>
      </c>
    </row>
    <row r="11" spans="1:6" x14ac:dyDescent="0.25">
      <c r="A11" t="s">
        <v>1</v>
      </c>
      <c r="B11">
        <v>2</v>
      </c>
      <c r="C11" t="s">
        <v>6</v>
      </c>
      <c r="D11">
        <v>1</v>
      </c>
      <c r="E11">
        <v>3.157</v>
      </c>
      <c r="F11">
        <v>2.5619999999999998</v>
      </c>
    </row>
    <row r="12" spans="1:6" x14ac:dyDescent="0.25">
      <c r="A12" t="s">
        <v>1</v>
      </c>
      <c r="B12">
        <v>4</v>
      </c>
      <c r="C12" t="s">
        <v>6</v>
      </c>
      <c r="D12">
        <v>1</v>
      </c>
      <c r="E12">
        <v>4.319</v>
      </c>
      <c r="F12">
        <v>3.5550000000000002</v>
      </c>
    </row>
    <row r="13" spans="1:6" x14ac:dyDescent="0.25">
      <c r="A13" t="s">
        <v>1</v>
      </c>
      <c r="B13">
        <v>1.5</v>
      </c>
      <c r="C13" t="s">
        <v>5</v>
      </c>
      <c r="D13">
        <v>1</v>
      </c>
      <c r="E13">
        <v>5.8579999999999997</v>
      </c>
      <c r="F13">
        <v>5.3570000000000002</v>
      </c>
    </row>
    <row r="14" spans="1:6" x14ac:dyDescent="0.25">
      <c r="A14" t="s">
        <v>1</v>
      </c>
      <c r="B14">
        <v>1.5</v>
      </c>
      <c r="C14" t="s">
        <v>7</v>
      </c>
      <c r="D14">
        <v>1</v>
      </c>
      <c r="E14">
        <v>2.6640000000000001</v>
      </c>
      <c r="F14">
        <v>2.23</v>
      </c>
    </row>
    <row r="15" spans="1:6" x14ac:dyDescent="0.25">
      <c r="A15" t="s">
        <v>1</v>
      </c>
      <c r="B15">
        <v>7</v>
      </c>
      <c r="C15" t="s">
        <v>5</v>
      </c>
      <c r="D15">
        <v>5</v>
      </c>
      <c r="E15">
        <v>2.3730000000000002</v>
      </c>
      <c r="F15">
        <v>1.9279999999999999</v>
      </c>
    </row>
    <row r="16" spans="1:6" x14ac:dyDescent="0.25">
      <c r="A16" t="s">
        <v>1</v>
      </c>
      <c r="B16">
        <v>7</v>
      </c>
      <c r="C16" t="s">
        <v>7</v>
      </c>
      <c r="D16">
        <v>1</v>
      </c>
      <c r="E16">
        <v>4.3079999999999998</v>
      </c>
      <c r="F16">
        <v>3.5419999999999998</v>
      </c>
    </row>
    <row r="17" spans="1:6" x14ac:dyDescent="0.25">
      <c r="A17" t="s">
        <v>2</v>
      </c>
      <c r="B17">
        <v>0</v>
      </c>
      <c r="C17" t="s">
        <v>5</v>
      </c>
      <c r="D17">
        <v>1</v>
      </c>
      <c r="E17">
        <v>3.8029999999999999</v>
      </c>
      <c r="F17">
        <v>3.11</v>
      </c>
    </row>
    <row r="18" spans="1:6" x14ac:dyDescent="0.25">
      <c r="A18" t="s">
        <v>2</v>
      </c>
      <c r="B18">
        <v>2</v>
      </c>
      <c r="C18" t="s">
        <v>6</v>
      </c>
      <c r="D18">
        <v>1</v>
      </c>
      <c r="E18">
        <v>2.5609999999999999</v>
      </c>
      <c r="F18">
        <v>2.1579999999999999</v>
      </c>
    </row>
    <row r="19" spans="1:6" x14ac:dyDescent="0.25">
      <c r="A19" t="s">
        <v>2</v>
      </c>
      <c r="B19">
        <v>4</v>
      </c>
      <c r="C19" t="s">
        <v>6</v>
      </c>
      <c r="D19">
        <v>1</v>
      </c>
      <c r="E19">
        <v>3.7090000000000001</v>
      </c>
      <c r="F19">
        <v>3.141</v>
      </c>
    </row>
    <row r="20" spans="1:6" x14ac:dyDescent="0.25">
      <c r="A20" t="s">
        <v>2</v>
      </c>
      <c r="B20">
        <v>1.5</v>
      </c>
      <c r="C20" t="s">
        <v>5</v>
      </c>
      <c r="D20">
        <v>1</v>
      </c>
      <c r="E20">
        <v>3.5859999999999999</v>
      </c>
      <c r="F20">
        <v>3.105</v>
      </c>
    </row>
    <row r="21" spans="1:6" x14ac:dyDescent="0.25">
      <c r="A21" t="s">
        <v>2</v>
      </c>
      <c r="B21">
        <v>1.5</v>
      </c>
      <c r="C21" t="s">
        <v>7</v>
      </c>
      <c r="D21">
        <v>1</v>
      </c>
      <c r="E21">
        <v>2.4220000000000002</v>
      </c>
      <c r="F21">
        <v>2.0249999999999999</v>
      </c>
    </row>
    <row r="22" spans="1:6" x14ac:dyDescent="0.25">
      <c r="A22" t="s">
        <v>2</v>
      </c>
      <c r="B22">
        <v>6.5</v>
      </c>
      <c r="C22" t="s">
        <v>5</v>
      </c>
      <c r="D22">
        <v>1</v>
      </c>
      <c r="E22">
        <v>5.0880000000000001</v>
      </c>
      <c r="F22">
        <v>4.4539999999999997</v>
      </c>
    </row>
    <row r="23" spans="1:6" x14ac:dyDescent="0.25">
      <c r="A23" t="s">
        <v>2</v>
      </c>
      <c r="B23">
        <v>6.5</v>
      </c>
      <c r="C23" t="s">
        <v>7</v>
      </c>
      <c r="D23">
        <v>1</v>
      </c>
      <c r="E23">
        <v>3.28</v>
      </c>
      <c r="F23">
        <v>2.84</v>
      </c>
    </row>
    <row r="24" spans="1:6" x14ac:dyDescent="0.25">
      <c r="A24" t="s">
        <v>3</v>
      </c>
      <c r="B24">
        <v>0</v>
      </c>
      <c r="C24" t="s">
        <v>5</v>
      </c>
      <c r="D24">
        <v>1</v>
      </c>
      <c r="E24">
        <v>3.2850000000000001</v>
      </c>
      <c r="F24">
        <v>2.7040000000000002</v>
      </c>
    </row>
    <row r="25" spans="1:6" x14ac:dyDescent="0.25">
      <c r="A25" t="s">
        <v>3</v>
      </c>
      <c r="B25">
        <v>2</v>
      </c>
      <c r="C25" t="s">
        <v>6</v>
      </c>
      <c r="D25">
        <v>1</v>
      </c>
      <c r="E25">
        <v>2.0070000000000001</v>
      </c>
      <c r="F25">
        <v>1.651</v>
      </c>
    </row>
    <row r="26" spans="1:6" x14ac:dyDescent="0.25">
      <c r="A26" t="s">
        <v>3</v>
      </c>
      <c r="B26">
        <v>4</v>
      </c>
      <c r="C26" t="s">
        <v>6</v>
      </c>
      <c r="D26">
        <v>1</v>
      </c>
      <c r="E26">
        <v>2.8690000000000002</v>
      </c>
      <c r="F26">
        <v>2.3690000000000002</v>
      </c>
    </row>
    <row r="27" spans="1:6" x14ac:dyDescent="0.25">
      <c r="A27" t="s">
        <v>3</v>
      </c>
      <c r="B27">
        <v>1.5</v>
      </c>
      <c r="C27" t="s">
        <v>5</v>
      </c>
      <c r="D27">
        <v>1</v>
      </c>
      <c r="E27">
        <v>3.2639999999999998</v>
      </c>
      <c r="F27">
        <v>2.766</v>
      </c>
    </row>
    <row r="28" spans="1:6" x14ac:dyDescent="0.25">
      <c r="A28" t="s">
        <v>3</v>
      </c>
      <c r="B28">
        <v>1.5</v>
      </c>
      <c r="C28" t="s">
        <v>7</v>
      </c>
      <c r="D28">
        <v>1</v>
      </c>
      <c r="E28">
        <v>2.0960000000000001</v>
      </c>
      <c r="F28">
        <v>1.9570000000000001</v>
      </c>
    </row>
    <row r="29" spans="1:6" x14ac:dyDescent="0.25">
      <c r="A29" t="s">
        <v>3</v>
      </c>
      <c r="B29">
        <v>6.5</v>
      </c>
      <c r="C29" t="s">
        <v>5</v>
      </c>
      <c r="D29">
        <v>1</v>
      </c>
      <c r="E29">
        <v>4.8739999999999997</v>
      </c>
      <c r="F29">
        <v>4.3570000000000002</v>
      </c>
    </row>
    <row r="30" spans="1:6" x14ac:dyDescent="0.25">
      <c r="A30" t="s">
        <v>3</v>
      </c>
      <c r="B30">
        <v>6.5</v>
      </c>
      <c r="C30" t="s">
        <v>7</v>
      </c>
      <c r="D30">
        <v>1</v>
      </c>
      <c r="E30">
        <v>2.7839999999999998</v>
      </c>
      <c r="F30">
        <v>2.3570000000000002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</vt:lpstr>
      <vt:lpstr>SO4</vt:lpstr>
      <vt:lpstr>Ca</vt:lpstr>
      <vt:lpstr>Na</vt:lpstr>
      <vt:lpstr>Br</vt:lpstr>
      <vt:lpstr>Mg</vt:lpstr>
      <vt:lpstr>Kalium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2022-04-19T08:32:33Z</dcterms:created>
  <dcterms:modified xsi:type="dcterms:W3CDTF">2022-04-20T08:16:30Z</dcterms:modified>
</cp:coreProperties>
</file>