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220" documentId="8_{88558B49-1649-4037-AB20-D564493680D7}" xr6:coauthVersionLast="46" xr6:coauthVersionMax="46" xr10:uidLastSave="{8E6F78C8-5086-4148-9E1C-3D20D18228BF}"/>
  <bookViews>
    <workbookView xWindow="1110" yWindow="285" windowWidth="27000" windowHeight="14235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3" l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C16" i="3"/>
  <c r="C15" i="3"/>
  <c r="C12" i="2"/>
  <c r="C11" i="2"/>
  <c r="C20" i="3"/>
  <c r="C19" i="3"/>
  <c r="C18" i="3"/>
  <c r="C20" i="2"/>
  <c r="C19" i="2"/>
  <c r="C18" i="2"/>
  <c r="C20" i="1"/>
  <c r="C19" i="1"/>
  <c r="C18" i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sharedStrings.xml><?xml version="1.0" encoding="utf-8"?>
<sst xmlns="http://schemas.openxmlformats.org/spreadsheetml/2006/main" count="94" uniqueCount="18">
  <si>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</si>
  <si>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</si>
  <si>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</si>
  <si>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</si>
  <si>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</si>
  <si>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</si>
  <si>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</si>
  <si>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</si>
  <si>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</si>
  <si>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</si>
  <si>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</si>
  <si>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</si>
  <si>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</si>
  <si>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</si>
  <si>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fortynding</t>
  </si>
  <si>
    <t>HCO3 [mg/L]</t>
  </si>
  <si>
    <t>6.5</t>
  </si>
  <si>
    <t>DIT-M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</si>
</sst>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U20"/>
  <sheetViews>
    <sheetView tabSelected="1" topLeftCell="C1" workbookViewId="0">
      <selection activeCell="K1" sqref="K1"/>
    </sheetView>
  </sheetViews>
  <sheetFormatPr defaultRowHeight="15" x14ac:dyDescent="0.25"/>
  <cols>
    <col min="1" max="1" width="12.140625" customWidth="1"/>
    <col min="3" max="3" width="13.7109375" bestFit="1" customWidth="1"/>
    <col min="5" max="5" width="9.5703125" customWidth="1"/>
    <col min="6" max="6" width="9.5703125" bestFit="1" customWidth="1"/>
    <col min="7" max="7" width="11.42578125" bestFit="1" customWidth="1"/>
    <col min="8" max="9" width="15" bestFit="1" customWidth="1"/>
  </cols>
  <sheetData>
    <row r="1" spans="1:21" x14ac:dyDescent="0.25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14</v>
      </c>
      <c r="K1" s="11" t="s">
        <v>17</v>
      </c>
      <c r="L1" s="11" t="s">
        <v>12</v>
      </c>
      <c r="M1" s="11" t="s">
        <v>13</v>
      </c>
      <c r="O1" s="11"/>
      <c r="P1" s="10"/>
      <c r="Q1" s="11"/>
      <c r="R1" s="11"/>
      <c r="S1" s="10"/>
      <c r="T1" s="11"/>
      <c r="U1" s="11"/>
    </row>
    <row r="2" spans="1:21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40.4</v>
      </c>
      <c r="I2" s="6">
        <v>9.4</v>
      </c>
      <c r="J2">
        <v>25</v>
      </c>
      <c r="K2">
        <f>I2*J2</f>
        <v>235</v>
      </c>
      <c r="L2">
        <v>1339</v>
      </c>
      <c r="M2">
        <v>9.11</v>
      </c>
      <c r="O2" s="3"/>
      <c r="R2" s="3"/>
    </row>
    <row r="3" spans="1:21" x14ac:dyDescent="0.25">
      <c r="A3" s="1">
        <v>3.5</v>
      </c>
      <c r="B3" t="s">
        <v>2</v>
      </c>
      <c r="C3" s="3" t="str">
        <f t="shared" si="0"/>
        <v>M-9.2-3,5-F</v>
      </c>
      <c r="D3" s="2"/>
      <c r="E3" s="2"/>
      <c r="F3" s="5"/>
      <c r="G3" s="5"/>
      <c r="H3" s="6">
        <v>42.9</v>
      </c>
      <c r="I3" s="6">
        <v>6.8</v>
      </c>
      <c r="J3">
        <v>25</v>
      </c>
      <c r="K3">
        <f t="shared" ref="K3:K14" si="1">I3*J3</f>
        <v>170</v>
      </c>
      <c r="L3">
        <v>1527</v>
      </c>
      <c r="M3">
        <v>9.19</v>
      </c>
      <c r="O3" s="3"/>
      <c r="R3" s="3"/>
      <c r="U3" s="3"/>
    </row>
    <row r="4" spans="1:21" x14ac:dyDescent="0.25">
      <c r="A4" s="1">
        <v>3.5</v>
      </c>
      <c r="B4" t="s">
        <v>3</v>
      </c>
      <c r="C4" s="3" t="str">
        <f>CONCATENATE("M","-9.2-",A4,"-P")</f>
        <v>M-9.2-3,5-P</v>
      </c>
      <c r="D4" s="2"/>
      <c r="E4" s="2"/>
      <c r="F4" s="5"/>
      <c r="G4" s="5"/>
      <c r="H4" s="6">
        <v>33.799999999999997</v>
      </c>
      <c r="I4" s="6">
        <v>9</v>
      </c>
      <c r="J4">
        <v>25</v>
      </c>
      <c r="K4">
        <f t="shared" si="1"/>
        <v>225</v>
      </c>
      <c r="L4">
        <v>813</v>
      </c>
      <c r="O4" s="3"/>
      <c r="R4" s="3"/>
    </row>
    <row r="5" spans="1:21" x14ac:dyDescent="0.25">
      <c r="A5" s="1">
        <v>5</v>
      </c>
      <c r="B5" t="s">
        <v>2</v>
      </c>
      <c r="C5" s="3" t="str">
        <f t="shared" si="0"/>
        <v>M-9.2-5-F</v>
      </c>
      <c r="D5" s="2"/>
      <c r="E5" s="2"/>
      <c r="F5" s="5"/>
      <c r="G5" s="5"/>
      <c r="H5" s="6">
        <v>42.2</v>
      </c>
      <c r="I5" s="6">
        <v>9.6999999999999993</v>
      </c>
      <c r="J5">
        <v>25</v>
      </c>
      <c r="K5">
        <f t="shared" si="1"/>
        <v>242.49999999999997</v>
      </c>
      <c r="L5">
        <v>1708</v>
      </c>
      <c r="M5">
        <v>9.23</v>
      </c>
      <c r="O5" s="3"/>
      <c r="R5" s="3"/>
    </row>
    <row r="6" spans="1:21" x14ac:dyDescent="0.25">
      <c r="A6" s="1">
        <v>5</v>
      </c>
      <c r="B6" t="s">
        <v>3</v>
      </c>
      <c r="C6" s="3" t="str">
        <f>CONCATENATE("M","-9.2-",A6,"-P")</f>
        <v>M-9.2-5-P</v>
      </c>
      <c r="D6" s="2"/>
      <c r="E6" s="2"/>
      <c r="F6" s="5"/>
      <c r="G6" s="5"/>
      <c r="H6" s="6">
        <v>35.5</v>
      </c>
      <c r="I6" s="6">
        <v>10.199999999999999</v>
      </c>
      <c r="J6">
        <v>25</v>
      </c>
      <c r="K6">
        <f t="shared" si="1"/>
        <v>254.99999999999997</v>
      </c>
      <c r="L6">
        <v>882</v>
      </c>
      <c r="M6">
        <v>8.56</v>
      </c>
      <c r="O6" s="3"/>
      <c r="R6" s="3"/>
    </row>
    <row r="7" spans="1:21" x14ac:dyDescent="0.25">
      <c r="A7" s="1">
        <v>6</v>
      </c>
      <c r="B7" t="s">
        <v>2</v>
      </c>
      <c r="C7" s="3" t="str">
        <f t="shared" si="0"/>
        <v>M-9.2-6-F</v>
      </c>
      <c r="D7" s="2"/>
      <c r="E7" s="2"/>
      <c r="F7" s="5"/>
      <c r="G7" s="5"/>
      <c r="H7" s="6">
        <v>45.3</v>
      </c>
      <c r="I7" s="6">
        <v>9.4</v>
      </c>
      <c r="J7">
        <v>25</v>
      </c>
      <c r="K7">
        <f t="shared" si="1"/>
        <v>235</v>
      </c>
      <c r="L7">
        <v>1856</v>
      </c>
      <c r="M7">
        <v>9.24</v>
      </c>
      <c r="O7" s="3"/>
      <c r="R7" s="3"/>
    </row>
    <row r="8" spans="1:21" x14ac:dyDescent="0.25">
      <c r="A8" s="1">
        <v>6</v>
      </c>
      <c r="B8" t="s">
        <v>3</v>
      </c>
      <c r="C8" s="3" t="str">
        <f>CONCATENATE("M","-9.2-",A8,"-P")</f>
        <v>M-9.2-6-P</v>
      </c>
      <c r="D8" s="2"/>
      <c r="E8" s="2"/>
      <c r="F8" s="5"/>
      <c r="G8" s="5"/>
      <c r="H8" s="6">
        <v>41.3</v>
      </c>
      <c r="I8" s="6">
        <v>9.1999999999999993</v>
      </c>
      <c r="J8">
        <v>25</v>
      </c>
      <c r="K8">
        <f t="shared" si="1"/>
        <v>229.99999999999997</v>
      </c>
      <c r="L8">
        <v>945</v>
      </c>
      <c r="M8">
        <v>8.57</v>
      </c>
      <c r="O8" s="3"/>
      <c r="R8" s="3"/>
    </row>
    <row r="9" spans="1:21" x14ac:dyDescent="0.25">
      <c r="A9" s="1">
        <v>7</v>
      </c>
      <c r="B9" t="s">
        <v>2</v>
      </c>
      <c r="C9" s="3" t="str">
        <f t="shared" si="0"/>
        <v>M-9.2-7-F</v>
      </c>
      <c r="D9" s="2"/>
      <c r="E9" s="2"/>
      <c r="F9" s="5"/>
      <c r="G9" s="5"/>
      <c r="H9" s="6">
        <v>48.4</v>
      </c>
      <c r="I9" s="6">
        <v>9.1999999999999993</v>
      </c>
      <c r="J9">
        <v>25</v>
      </c>
      <c r="K9">
        <f t="shared" si="1"/>
        <v>229.99999999999997</v>
      </c>
      <c r="L9">
        <v>2050</v>
      </c>
      <c r="M9">
        <v>9.2799999999999994</v>
      </c>
      <c r="O9" s="3"/>
      <c r="R9" s="3"/>
    </row>
    <row r="10" spans="1:21" x14ac:dyDescent="0.25">
      <c r="A10" s="1">
        <v>7</v>
      </c>
      <c r="B10" t="s">
        <v>3</v>
      </c>
      <c r="C10" s="3" t="str">
        <f>CONCATENATE("M","-9.2-",A10,"-P")</f>
        <v>M-9.2-7-P</v>
      </c>
      <c r="D10" s="2"/>
      <c r="E10" s="2"/>
      <c r="F10" s="5"/>
      <c r="G10" s="5"/>
      <c r="H10" s="6">
        <v>37.299999999999997</v>
      </c>
      <c r="I10" s="6"/>
      <c r="J10">
        <v>25</v>
      </c>
      <c r="K10">
        <f t="shared" si="1"/>
        <v>0</v>
      </c>
      <c r="L10">
        <v>1027</v>
      </c>
      <c r="M10">
        <v>8.58</v>
      </c>
      <c r="O10" s="3"/>
      <c r="R10" s="3"/>
    </row>
    <row r="11" spans="1:21" x14ac:dyDescent="0.25">
      <c r="A11" s="1">
        <v>8</v>
      </c>
      <c r="B11" t="s">
        <v>2</v>
      </c>
      <c r="C11" s="3" t="str">
        <f t="shared" si="0"/>
        <v>M-9.2-8-F</v>
      </c>
      <c r="D11" s="2"/>
      <c r="E11" s="2"/>
      <c r="F11" s="5"/>
      <c r="G11" s="5"/>
      <c r="H11" s="6">
        <v>50.2</v>
      </c>
      <c r="I11" s="6">
        <v>7.5</v>
      </c>
      <c r="J11">
        <v>25</v>
      </c>
      <c r="K11">
        <f t="shared" si="1"/>
        <v>187.5</v>
      </c>
      <c r="L11">
        <v>2350</v>
      </c>
      <c r="M11">
        <v>9.32</v>
      </c>
      <c r="O11" s="3"/>
      <c r="R11" s="3"/>
    </row>
    <row r="12" spans="1:21" x14ac:dyDescent="0.25">
      <c r="A12" s="1">
        <v>8</v>
      </c>
      <c r="B12" t="s">
        <v>3</v>
      </c>
      <c r="C12" s="3" t="str">
        <f>CONCATENATE("M","-9.2-",A12,"-P")</f>
        <v>M-9.2-8-P</v>
      </c>
      <c r="D12" s="2"/>
      <c r="E12" s="2"/>
      <c r="F12" s="5"/>
      <c r="G12" s="5"/>
      <c r="H12" s="6">
        <v>38.299999999999997</v>
      </c>
      <c r="I12" s="6"/>
      <c r="J12">
        <v>25</v>
      </c>
      <c r="K12">
        <f t="shared" si="1"/>
        <v>0</v>
      </c>
      <c r="L12">
        <v>1130</v>
      </c>
      <c r="M12">
        <v>8.59</v>
      </c>
      <c r="O12" s="3"/>
      <c r="R12" s="3"/>
    </row>
    <row r="13" spans="1:21" x14ac:dyDescent="0.25">
      <c r="A13" s="1">
        <v>8.6999999999999993</v>
      </c>
      <c r="B13" t="s">
        <v>2</v>
      </c>
      <c r="C13" s="3" t="str">
        <f t="shared" si="0"/>
        <v>M-9.2-8,7-F</v>
      </c>
      <c r="D13" s="2"/>
      <c r="E13" s="2"/>
      <c r="F13" s="5"/>
      <c r="G13" s="5"/>
      <c r="H13" s="6">
        <v>55.4</v>
      </c>
      <c r="I13" s="6">
        <v>7.1</v>
      </c>
      <c r="J13">
        <v>25</v>
      </c>
      <c r="K13">
        <f t="shared" si="1"/>
        <v>177.5</v>
      </c>
      <c r="L13">
        <v>2710</v>
      </c>
      <c r="M13">
        <v>9.2899999999999991</v>
      </c>
      <c r="O13" s="3"/>
      <c r="R13" s="3"/>
    </row>
    <row r="14" spans="1:21" x14ac:dyDescent="0.25">
      <c r="A14" s="1">
        <v>8.6999999999999993</v>
      </c>
      <c r="B14" t="s">
        <v>3</v>
      </c>
      <c r="C14" s="3" t="str">
        <f>CONCATENATE("M","-9.2-",A14,"-P")</f>
        <v>M-9.2-8,7-P</v>
      </c>
      <c r="D14" s="2"/>
      <c r="E14" s="2"/>
      <c r="F14" s="5"/>
      <c r="G14" s="5"/>
      <c r="H14" s="6">
        <v>40.200000000000003</v>
      </c>
      <c r="I14" s="6">
        <v>10</v>
      </c>
      <c r="J14">
        <v>25</v>
      </c>
      <c r="K14">
        <f t="shared" si="1"/>
        <v>250</v>
      </c>
      <c r="L14">
        <v>1133</v>
      </c>
      <c r="M14">
        <v>8.6300000000000008</v>
      </c>
      <c r="O14" s="3"/>
      <c r="R14" s="3"/>
    </row>
    <row r="15" spans="1:21" x14ac:dyDescent="0.25">
      <c r="M15" s="14"/>
      <c r="O15" s="3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25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>
        <v>710</v>
      </c>
    </row>
    <row r="20" spans="1:4" x14ac:dyDescent="0.25">
      <c r="A20" s="1">
        <v>8.6999999999999993</v>
      </c>
      <c r="B20" t="s">
        <v>2</v>
      </c>
      <c r="C20" s="3" t="str">
        <f t="shared" si="2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K20"/>
  <sheetViews>
    <sheetView workbookViewId="0">
      <selection activeCell="K17" sqref="K1:K17"/>
    </sheetView>
  </sheetViews>
  <sheetFormatPr defaultRowHeight="15" x14ac:dyDescent="0.25"/>
  <cols>
    <col min="3" max="3" width="12" bestFit="1" customWidth="1"/>
  </cols>
  <sheetData>
    <row r="1" spans="1:11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1" x14ac:dyDescent="0.25">
      <c r="A2" s="1">
        <v>0</v>
      </c>
      <c r="B2" t="s">
        <v>2</v>
      </c>
      <c r="C2" s="3" t="str">
        <f t="shared" ref="C2:C9" si="0">CONCATENATE("M","-9.2-",A2,"-F")</f>
        <v>M-9.2-0-F</v>
      </c>
      <c r="D2" s="2"/>
      <c r="E2" s="2"/>
      <c r="F2" s="5"/>
      <c r="G2" s="5"/>
      <c r="H2" s="6">
        <v>40.700000000000003</v>
      </c>
      <c r="I2" s="6"/>
    </row>
    <row r="3" spans="1:11" x14ac:dyDescent="0.25">
      <c r="A3" s="1">
        <v>1.25</v>
      </c>
      <c r="B3" t="s">
        <v>2</v>
      </c>
      <c r="C3" s="3" t="str">
        <f t="shared" si="0"/>
        <v>M-9.2-1,25-F</v>
      </c>
      <c r="D3" s="2"/>
      <c r="E3" s="2"/>
      <c r="F3" s="5"/>
      <c r="G3" s="5"/>
      <c r="H3" s="6">
        <v>44.4</v>
      </c>
      <c r="I3" s="6"/>
    </row>
    <row r="4" spans="1:11" x14ac:dyDescent="0.25">
      <c r="A4" s="1">
        <v>1.25</v>
      </c>
      <c r="B4" t="s">
        <v>3</v>
      </c>
      <c r="C4" s="3" t="str">
        <f>CONCATENATE("M","-9.2-",A4,"-P")</f>
        <v>M-9.2-1,25-P</v>
      </c>
      <c r="D4" s="2"/>
      <c r="E4" s="2"/>
      <c r="F4" s="5"/>
      <c r="G4" s="5"/>
      <c r="H4" s="6">
        <v>22.4</v>
      </c>
      <c r="I4" s="6"/>
    </row>
    <row r="5" spans="1:11" x14ac:dyDescent="0.25">
      <c r="A5" s="1">
        <v>3</v>
      </c>
      <c r="B5" t="s">
        <v>2</v>
      </c>
      <c r="C5" s="3" t="str">
        <f t="shared" si="0"/>
        <v>M-9.2-3-F</v>
      </c>
      <c r="D5" s="2"/>
      <c r="E5" s="2"/>
      <c r="F5" s="5"/>
      <c r="G5" s="5"/>
      <c r="H5" s="6">
        <v>48.6</v>
      </c>
      <c r="I5" s="6"/>
    </row>
    <row r="6" spans="1:11" x14ac:dyDescent="0.25">
      <c r="A6" s="1">
        <v>3</v>
      </c>
      <c r="B6" t="s">
        <v>3</v>
      </c>
      <c r="C6" s="3" t="str">
        <f>CONCATENATE("M","-9.2-",A6,"-P")</f>
        <v>M-9.2-3-P</v>
      </c>
      <c r="D6" s="2"/>
      <c r="E6" s="2"/>
      <c r="F6" s="5"/>
      <c r="G6" s="5"/>
      <c r="H6" s="6">
        <v>25.5</v>
      </c>
      <c r="I6" s="6"/>
    </row>
    <row r="7" spans="1:11" x14ac:dyDescent="0.25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53.5</v>
      </c>
      <c r="I7" s="6"/>
    </row>
    <row r="8" spans="1:11" x14ac:dyDescent="0.25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12">
        <v>25.9</v>
      </c>
      <c r="I8" s="6"/>
    </row>
    <row r="9" spans="1:11" x14ac:dyDescent="0.25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>
        <v>55.7</v>
      </c>
      <c r="I9" s="6"/>
    </row>
    <row r="10" spans="1:11" x14ac:dyDescent="0.25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>
        <v>27.3</v>
      </c>
      <c r="I10" s="6"/>
    </row>
    <row r="11" spans="1:11" x14ac:dyDescent="0.25">
      <c r="A11" s="1">
        <v>5.5</v>
      </c>
      <c r="B11" t="s">
        <v>2</v>
      </c>
      <c r="C11" s="3" t="str">
        <f t="shared" ref="C11" si="1">CONCATENATE("M","-9.2-",A11,"-F")</f>
        <v>M-9.2-5,5-F</v>
      </c>
      <c r="D11" s="2"/>
      <c r="E11" s="2"/>
      <c r="F11" s="5"/>
      <c r="G11" s="5"/>
      <c r="H11" s="6">
        <v>63.2</v>
      </c>
      <c r="I11" s="6"/>
    </row>
    <row r="12" spans="1:11" x14ac:dyDescent="0.25">
      <c r="A12" s="1">
        <v>5.5</v>
      </c>
      <c r="B12" t="s">
        <v>3</v>
      </c>
      <c r="C12" s="3" t="str">
        <f>CONCATENATE("M","-9.2-",A12,"-P")</f>
        <v>M-9.2-5,5-P</v>
      </c>
      <c r="D12" s="2"/>
      <c r="E12" s="2"/>
      <c r="F12" s="5"/>
      <c r="G12" s="5"/>
      <c r="H12" s="6">
        <v>29.6</v>
      </c>
      <c r="I12" s="6"/>
    </row>
    <row r="13" spans="1:11" x14ac:dyDescent="0.25">
      <c r="A13" s="1">
        <v>6</v>
      </c>
      <c r="B13" t="s">
        <v>2</v>
      </c>
      <c r="C13" s="3" t="str">
        <f>CONCATENATE("M","-9.2-",A13,"-F")</f>
        <v>M-9.2-6-F</v>
      </c>
      <c r="D13" s="2"/>
      <c r="E13" s="2"/>
      <c r="F13" s="5"/>
      <c r="G13" s="5"/>
      <c r="H13" s="6">
        <v>71</v>
      </c>
      <c r="I13" s="6"/>
    </row>
    <row r="14" spans="1:11" x14ac:dyDescent="0.25">
      <c r="A14" s="1">
        <v>6</v>
      </c>
      <c r="B14" t="s">
        <v>3</v>
      </c>
      <c r="C14" s="3" t="str">
        <f>CONCATENATE("M","-9.2-",A14,"-P")</f>
        <v>M-9.2-6-P</v>
      </c>
      <c r="D14" s="2"/>
      <c r="E14" s="2"/>
      <c r="F14" s="5"/>
      <c r="G14" s="5"/>
      <c r="H14" s="6">
        <v>30.7</v>
      </c>
      <c r="I14" s="6"/>
    </row>
    <row r="15" spans="1:11" x14ac:dyDescent="0.25">
      <c r="A15" s="1" t="s">
        <v>16</v>
      </c>
      <c r="B15" t="s">
        <v>2</v>
      </c>
      <c r="C15" s="3" t="str">
        <f>CONCATENATE("M","-9.2-",A15,"-F")</f>
        <v>M-9.2-6.5-F</v>
      </c>
      <c r="D15" s="2"/>
      <c r="E15" s="2"/>
      <c r="F15" s="5"/>
      <c r="G15" s="5"/>
      <c r="H15" s="6">
        <v>78.5</v>
      </c>
      <c r="I15" s="6"/>
    </row>
    <row r="16" spans="1:11" x14ac:dyDescent="0.25">
      <c r="A16" s="1" t="s">
        <v>16</v>
      </c>
      <c r="B16" t="s">
        <v>3</v>
      </c>
      <c r="C16" s="3" t="str">
        <f>CONCATENATE("M","-9.2-",A16,"-P")</f>
        <v>M-9.2-6.5-P</v>
      </c>
      <c r="D16" s="2"/>
      <c r="E16" s="2"/>
      <c r="F16" s="5"/>
      <c r="G16" s="5"/>
      <c r="H16" s="6">
        <v>32.4</v>
      </c>
      <c r="I16" s="6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373</v>
      </c>
    </row>
    <row r="19" spans="1:4" x14ac:dyDescent="0.25">
      <c r="A19" s="1">
        <v>4</v>
      </c>
      <c r="B19" t="s">
        <v>2</v>
      </c>
      <c r="C19" s="3" t="str">
        <f t="shared" ref="C19:C20" si="2">CONCATENATE("Bi-M","-9.2-",A19,"-F")</f>
        <v>Bi-M-9.2-4-F</v>
      </c>
      <c r="D19" s="2">
        <v>595</v>
      </c>
    </row>
    <row r="20" spans="1:4" x14ac:dyDescent="0.25">
      <c r="A20" s="1" t="s">
        <v>16</v>
      </c>
      <c r="B20" t="s">
        <v>2</v>
      </c>
      <c r="C20" s="3" t="str">
        <f t="shared" si="2"/>
        <v>Bi-M-9.2-6.5-F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K20"/>
  <sheetViews>
    <sheetView workbookViewId="0">
      <selection activeCell="K16" sqref="K16"/>
    </sheetView>
  </sheetViews>
  <sheetFormatPr defaultRowHeight="15" x14ac:dyDescent="0.25"/>
  <cols>
    <col min="3" max="3" width="12" bestFit="1" customWidth="1"/>
    <col min="7" max="7" width="9.28515625" bestFit="1" customWidth="1"/>
    <col min="8" max="8" width="11" bestFit="1" customWidth="1"/>
  </cols>
  <sheetData>
    <row r="1" spans="1:11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J1" s="11" t="s">
        <v>14</v>
      </c>
      <c r="K1" s="11" t="s">
        <v>17</v>
      </c>
    </row>
    <row r="2" spans="1:11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40.1</v>
      </c>
      <c r="I2" s="6"/>
    </row>
    <row r="3" spans="1:11" x14ac:dyDescent="0.25">
      <c r="A3" s="1">
        <v>2.5</v>
      </c>
      <c r="B3" t="s">
        <v>2</v>
      </c>
      <c r="C3" s="3" t="str">
        <f t="shared" si="0"/>
        <v>M-9.2-2,5-F</v>
      </c>
      <c r="D3" s="2"/>
      <c r="E3" s="2"/>
      <c r="F3" s="5"/>
      <c r="G3" s="5"/>
      <c r="H3" s="6">
        <v>49.4</v>
      </c>
      <c r="I3" s="6"/>
    </row>
    <row r="4" spans="1:11" x14ac:dyDescent="0.25">
      <c r="A4" s="1">
        <v>2.5</v>
      </c>
      <c r="B4" t="s">
        <v>3</v>
      </c>
      <c r="C4" s="3" t="str">
        <f>CONCATENATE("M","-9.2-",A4,"-P")</f>
        <v>M-9.2-2,5-P</v>
      </c>
      <c r="D4" s="2"/>
      <c r="E4" s="2"/>
      <c r="F4" s="5"/>
      <c r="G4" s="5"/>
      <c r="H4" s="6">
        <v>16.899999999999999</v>
      </c>
      <c r="I4" s="6"/>
    </row>
    <row r="5" spans="1:11" x14ac:dyDescent="0.25">
      <c r="A5" s="1">
        <v>4</v>
      </c>
      <c r="B5" t="s">
        <v>2</v>
      </c>
      <c r="C5" s="3" t="str">
        <f t="shared" si="0"/>
        <v>M-9.2-4-F</v>
      </c>
      <c r="D5" s="2"/>
      <c r="E5" s="2"/>
      <c r="F5" s="5"/>
      <c r="G5" s="5"/>
      <c r="H5" s="6">
        <v>52.2</v>
      </c>
      <c r="I5" s="6"/>
    </row>
    <row r="6" spans="1:11" x14ac:dyDescent="0.25">
      <c r="A6" s="1">
        <v>4</v>
      </c>
      <c r="B6" t="s">
        <v>3</v>
      </c>
      <c r="C6" s="3" t="str">
        <f>CONCATENATE("M","-9.2-",A6,"-P")</f>
        <v>M-9.2-4-P</v>
      </c>
      <c r="D6" s="2"/>
      <c r="E6" s="2"/>
      <c r="F6" s="5"/>
      <c r="G6" s="5"/>
      <c r="H6" s="6">
        <v>18.7</v>
      </c>
      <c r="I6" s="6"/>
    </row>
    <row r="7" spans="1:11" x14ac:dyDescent="0.25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>
        <v>61.1</v>
      </c>
      <c r="I7" s="6"/>
    </row>
    <row r="8" spans="1:11" x14ac:dyDescent="0.25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>
        <v>19.899999999999999</v>
      </c>
      <c r="I8" s="6"/>
    </row>
    <row r="9" spans="1:11" x14ac:dyDescent="0.25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>
        <v>67.2</v>
      </c>
      <c r="I9" s="6"/>
    </row>
    <row r="10" spans="1:11" x14ac:dyDescent="0.25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>
        <v>21.5</v>
      </c>
      <c r="I10" s="6"/>
    </row>
    <row r="11" spans="1:11" x14ac:dyDescent="0.25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>
        <v>81.400000000000006</v>
      </c>
      <c r="I11" s="6"/>
    </row>
    <row r="12" spans="1:11" x14ac:dyDescent="0.25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>
        <v>24</v>
      </c>
      <c r="I12" s="6"/>
    </row>
    <row r="13" spans="1:11" x14ac:dyDescent="0.25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>
        <v>98</v>
      </c>
      <c r="I13" s="6"/>
    </row>
    <row r="14" spans="1:11" x14ac:dyDescent="0.25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>
        <v>26.8</v>
      </c>
      <c r="I14" s="6"/>
    </row>
    <row r="15" spans="1:11" x14ac:dyDescent="0.25">
      <c r="A15" s="1">
        <v>8.17</v>
      </c>
      <c r="B15" t="s">
        <v>2</v>
      </c>
      <c r="C15" s="3" t="str">
        <f t="shared" ref="C15" si="1">CONCATENATE("M","-9.2-",A15,"-F")</f>
        <v>M-9.2-8,17-F</v>
      </c>
      <c r="D15" s="2"/>
      <c r="E15" s="2"/>
      <c r="F15" s="5"/>
      <c r="G15" s="5"/>
      <c r="H15" s="6">
        <v>97.7</v>
      </c>
      <c r="I15" s="6">
        <v>7.2</v>
      </c>
      <c r="J15">
        <v>25</v>
      </c>
      <c r="K15">
        <f>I15*J15</f>
        <v>180</v>
      </c>
    </row>
    <row r="16" spans="1:11" x14ac:dyDescent="0.25">
      <c r="A16" s="1">
        <v>8.17</v>
      </c>
      <c r="B16" t="s">
        <v>3</v>
      </c>
      <c r="C16" s="3" t="str">
        <f>CONCATENATE("M","-9.2-",A16,"-P")</f>
        <v>M-9.2-8,17-P</v>
      </c>
      <c r="D16" s="2"/>
      <c r="E16" s="2"/>
      <c r="F16" s="5"/>
      <c r="G16" s="5"/>
      <c r="H16" s="6">
        <v>28</v>
      </c>
      <c r="I16" s="6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25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/>
    </row>
    <row r="20" spans="1:4" x14ac:dyDescent="0.25">
      <c r="A20" s="1">
        <v>9</v>
      </c>
      <c r="B20" t="s">
        <v>2</v>
      </c>
      <c r="C20" s="3" t="str">
        <f t="shared" si="2"/>
        <v>Bi-M-9.2-9-F</v>
      </c>
      <c r="D2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2021-10-28T10:10:51Z</dcterms:modified>
</cp:coreProperties>
</file>