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18" documentId="13_ncr:1_{54B285D2-970E-4AFE-A7E1-52E969457EED}" xr6:coauthVersionLast="47" xr6:coauthVersionMax="47" xr10:uidLastSave="{C6F85BB1-6D07-4114-8903-3066592611FA}"/>
  <bookViews>
    <workbookView xWindow="-19310" yWindow="6590" windowWidth="19420" windowHeight="10420" activeTab="4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<sst xmlns="http://schemas.openxmlformats.org/spreadsheetml/2006/main" count="3373" uniqueCount="243">
  <si>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</si>
  <si>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</si>
  <si>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</si>
  <si>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</si>
  <si>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</si>
  <si>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</si>
  <si>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</si>
  <si>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</si>
  <si>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</si>
  <si>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</si>
  <si>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</si>
  <si>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</si>
  <si>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</si>
  <si>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</si>
  <si>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</si>
  <si>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</si>
  <si>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</si>
  <si>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</si>
  <si>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</si>
  <si>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</si>
  <si>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</si>
  <si>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</si>
  <si>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</si>
  <si>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</si>
  <si>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</si>
  <si>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</si>
  <si>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</si>
  <si>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</si>
  <si>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</si>
  <si>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</si>
  <si>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</si>
  <si>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</si>
  <si>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</si>
  <si>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</si>
  <si>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</si>
  <si>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</si>
  <si>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</si>
  <si>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</si>
  <si>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</si>
  <si>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</si>
  <si>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</si>
  <si>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</si>
  <si>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</si>
  <si>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</si>
  <si>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</si>
  <si>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</si>
  <si>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</si>
  <si>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</si>
  <si>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</si>
  <si>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</si>
  <si>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</si>
  <si>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</si>
  <si>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</si>
  <si>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</si>
  <si>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</si>
  <si>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</si>
  <si>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</si>
  <si>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</si>
  <si>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</si>
  <si>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</si>
  <si>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</si>
  <si>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</si>
  <si>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</si>
  <si>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</si>
  <si>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</si>
  <si>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</si>
  <si>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</si>
  <si>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</si>
  <si>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</si>
  <si>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</si>
  <si>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</si>
  <si>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cost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</si>
  <si>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</si>
  <si>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</si>
  <si>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</si>
  <si>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</si>
  <si>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</si>
  <si>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</si>
  <si>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</si>
  <si>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</si>
  <si>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</si>
  <si>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</si>
  <si>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</si>
  <si>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</si>
  <si>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</si>
  <si>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</si>
  <si>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</si>
  <si>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</si>
  <si>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</si>
  <si>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</si>
  <si>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</si>
  <si>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</si>
  <si>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</si>
  <si>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</si>
  <si>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</si>
  <si>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</si>
  <si>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</si>
  <si>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</si>
  <si>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</si>
  <si>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</si>
  <si>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</si>
  <si>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</si>
  <si>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</si>
  <si>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</si>
  <si>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</si>
  <si>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</si>
  <si>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</si>
  <si>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</si>
  <si>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</si>
  <si>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</si>
  <si>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</si>
  <si>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</si>
  <si>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</si>
  <si>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</si>
  <si>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</si>
  <si>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</si>
  <si>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</si>
  <si>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</si>
  <si>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</si>
  <si>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</si>
  <si>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</si>
  <si>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</si>
  <si>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</si>
  <si>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</si>
  <si>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</si>
  <si>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</si>
  <si>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</si>
  <si>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</si>
  <si>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</si>
  <si>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</si>
  <si>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</si>
  <si>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</si>
  <si>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</si>
  <si>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</si>
  <si>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</si>
  <si>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</si>
  <si>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</si>
  <si>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</si>
  <si>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</si>
  <si>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</si>
  <si>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</si>
  <si>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</si>
  <si>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</si>
  <si>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</si>
  <si>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</si>
  <si>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</si>
  <si>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</si>
  <si>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</si>
  <si>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</si>
  <si>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</si>
  <si>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</si>
  <si>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</si>
  <si>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</si>
  <si>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</si>
  <si>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</si>
  <si>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</si>
  <si>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</si>
  <si>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</si>
  <si>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</si>
  <si>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</si>
  <si>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</si>
  <si>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</si>
  <si>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</si>
  <si>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</si>
  <si>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</si>
  <si>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</si>
  <si>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</si>
  <si>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</si>
  <si>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</si>
  <si>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</si>
  <si>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</si>
  <si>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</si>
  <si>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</si>
  <si>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</si>
  <si>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</si>
  <si>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</si>
  <si>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</si>
  <si>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</si>
  <si>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</si>
  <si>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</si>
  <si>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</si>
  <si>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</si>
  <si>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</si>
  <si>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</si>
  <si>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</si>
  <si>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</si>
  <si>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</si>
  <si>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</si>
  <si>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</si>
  <si>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</si>
  <si>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</si>
  <si>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</si>
  <si>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</si>
  <si>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</si>
  <si>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</si>
  <si>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</si>
  <si>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</si>
  <si>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</si>
  <si>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</si>
  <si>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</si>
  <si>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</si>
  <si>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</si>
  <si>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</si>
  <si>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</si>
  <si>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</si>
  <si>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</si>
  <si>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</si>
  <si>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</si>
  <si>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</si>
  <si>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</si>
  <si>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</si>
  <si>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</si>
  <si>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</si>
  <si>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</si>
  <si>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</si>
  <si>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</si>
  <si>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</si>
  <si>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</si>
  <si>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</si>
  <si>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</si>
  <si>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</si>
  <si>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</si>
  <si>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</si>
  <si>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</si>
  <si>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</si>
  <si>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</si>
  <si>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</si>
  <si>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</si>
  <si>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</si>
  <si>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</si>
  <si>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</si>
  <si>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</si>
  <si>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</si>
  <si>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</si>
  <si>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</si>
  <si>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</si>
  <si>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</si>
  <si>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</si>
  <si>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</si>
  <si>
    <t>THIS CANNOT MAKE SENSE!! Less emissions for road?</t>
  </si>
  <si>
    <t>THIS IS WAY TOO HIGH!!, should be at around 400grams per tonne CO2</t>
  </si>
  <si>
    <t>To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</si>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</sst>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165" fontId="0" fillId="0" borderId="0" xfId="0" applyNumberFormat="1"/>
    <xf numFmtId="165" fontId="0" fillId="6" borderId="0" xfId="0" applyNumberFormat="1" applyFill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  <xf numFmtId="0" fontId="0" fillId="0" borderId="0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CO2_fee!$A$2:$A$6</c:f>
              <c:numCache>
                <c:formatCode>General</c:formatCode>
                <c:ptCount val="5"/>
                <c:pt idx="0">
                  <c:v>2022</c:v>
                </c:pt>
                <c:pt idx="1">
                  <c:v>2026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CO2_fee!$B$2:$B$6</c:f>
              <c:numCache>
                <c:formatCode>General</c:formatCode>
                <c:ptCount val="5"/>
                <c:pt idx="0">
                  <c:v>5.44E-4</c:v>
                </c:pt>
                <c:pt idx="1">
                  <c:v>1.2720000000000001E-3</c:v>
                </c:pt>
                <c:pt idx="2">
                  <c:v>2E-3</c:v>
                </c:pt>
                <c:pt idx="3">
                  <c:v>3.4559999999999999E-3</c:v>
                </c:pt>
                <c:pt idx="4">
                  <c:v>4.9120000000000006E-3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1-4EE3-92F8-0720F7F8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05384"/>
        <c:axId val="750804304"/>
      </c:scatterChart>
      <c:valAx>
        <c:axId val="7508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4304"/>
        <c:crosses val="autoZero"/>
        <c:crossBetween val="midCat"/>
      </c:valAx>
      <c:valAx>
        <c:axId val="750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109537</xdr:rowOff>
    </xdr:from>
    <xdr:to>
      <xdr:col>13</xdr:col>
      <xdr:colOff>409575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06EA-447F-0910-D1F6-B3D682C8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B4" sqref="B4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220</v>
      </c>
      <c r="C1" s="1" t="s">
        <v>221</v>
      </c>
    </row>
    <row r="2" spans="2:3" x14ac:dyDescent="0.25">
      <c r="B2" s="6" t="s">
        <v>219</v>
      </c>
    </row>
    <row r="3" spans="2:3" x14ac:dyDescent="0.25">
      <c r="B3" s="6" t="s">
        <v>222</v>
      </c>
    </row>
    <row r="4" spans="2:3" x14ac:dyDescent="0.25">
      <c r="B4" s="6" t="s">
        <v>223</v>
      </c>
    </row>
    <row r="5" spans="2:3" x14ac:dyDescent="0.25">
      <c r="B5" s="6" t="s">
        <v>224</v>
      </c>
    </row>
    <row r="6" spans="2:3" x14ac:dyDescent="0.25">
      <c r="B6" s="6" t="s">
        <v>226</v>
      </c>
    </row>
    <row r="7" spans="2:3" x14ac:dyDescent="0.25">
      <c r="B7" s="6" t="s">
        <v>225</v>
      </c>
    </row>
    <row r="8" spans="2:3" x14ac:dyDescent="0.25">
      <c r="B8" s="6" t="s">
        <v>227</v>
      </c>
    </row>
    <row r="9" spans="2:3" x14ac:dyDescent="0.25">
      <c r="B9" s="6" t="s">
        <v>228</v>
      </c>
    </row>
    <row r="10" spans="2:3" x14ac:dyDescent="0.25">
      <c r="B10" s="6" t="s">
        <v>229</v>
      </c>
    </row>
    <row r="11" spans="2:3" x14ac:dyDescent="0.25">
      <c r="B11" s="6" t="s">
        <v>230</v>
      </c>
    </row>
    <row r="12" spans="2:3" x14ac:dyDescent="0.25">
      <c r="B12" s="6" t="s">
        <v>231</v>
      </c>
    </row>
    <row r="13" spans="2:3" x14ac:dyDescent="0.25">
      <c r="B13" s="6" t="s">
        <v>232</v>
      </c>
    </row>
    <row r="14" spans="2:3" x14ac:dyDescent="0.25">
      <c r="B14" s="6" t="s">
        <v>233</v>
      </c>
    </row>
    <row r="15" spans="2:3" x14ac:dyDescent="0.25">
      <c r="B15" s="36" t="s">
        <v>235</v>
      </c>
    </row>
    <row r="16" spans="2:3" x14ac:dyDescent="0.25">
      <c r="B16" s="36" t="s">
        <v>234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/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B4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s="1" t="s">
        <v>0</v>
      </c>
      <c r="B1" s="1" t="s">
        <v>218</v>
      </c>
    </row>
    <row r="2" spans="1:2" x14ac:dyDescent="0.25">
      <c r="A2" t="s">
        <v>6</v>
      </c>
      <c r="B2">
        <v>8</v>
      </c>
    </row>
    <row r="3" spans="1:2" x14ac:dyDescent="0.25">
      <c r="A3" t="s">
        <v>40</v>
      </c>
      <c r="B3">
        <v>25</v>
      </c>
    </row>
    <row r="4" spans="1:2" x14ac:dyDescent="0.25">
      <c r="A4" t="s">
        <v>32</v>
      </c>
      <c r="B4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/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130</v>
      </c>
      <c r="C1" s="1" t="s">
        <v>131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/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132</v>
      </c>
    </row>
    <row r="2" spans="1:10" x14ac:dyDescent="0.25">
      <c r="D2" s="37" t="s">
        <v>134</v>
      </c>
      <c r="E2" s="37"/>
      <c r="F2" s="37"/>
      <c r="G2" s="37"/>
      <c r="H2" s="37"/>
    </row>
    <row r="3" spans="1:10" x14ac:dyDescent="0.25">
      <c r="A3" s="1" t="s">
        <v>0</v>
      </c>
      <c r="B3" s="1" t="s">
        <v>3</v>
      </c>
      <c r="C3" s="1" t="s">
        <v>133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136</v>
      </c>
      <c r="J3" s="1" t="s">
        <v>135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166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168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166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137</v>
      </c>
      <c r="J7" t="s">
        <v>168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137</v>
      </c>
      <c r="J8" t="s">
        <v>168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166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170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170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166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166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137</v>
      </c>
      <c r="J14" t="s">
        <v>183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137</v>
      </c>
      <c r="J15" t="s">
        <v>183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175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173</v>
      </c>
    </row>
    <row r="18" spans="1:10" x14ac:dyDescent="0.25">
      <c r="A18" t="s">
        <v>32</v>
      </c>
      <c r="B18" t="s">
        <v>188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175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175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175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175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/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159</v>
      </c>
    </row>
    <row r="2" spans="1:1" x14ac:dyDescent="0.25">
      <c r="A2" s="34" t="s">
        <v>160</v>
      </c>
    </row>
    <row r="3" spans="1:1" x14ac:dyDescent="0.25">
      <c r="A3" t="s">
        <v>116</v>
      </c>
    </row>
    <row r="4" spans="1:1" x14ac:dyDescent="0.25">
      <c r="A4" t="s">
        <v>117</v>
      </c>
    </row>
    <row r="5" spans="1:1" x14ac:dyDescent="0.25">
      <c r="A5" t="s">
        <v>119</v>
      </c>
    </row>
    <row r="6" spans="1:1" x14ac:dyDescent="0.25">
      <c r="A6" t="s">
        <v>138</v>
      </c>
    </row>
    <row r="7" spans="1:1" x14ac:dyDescent="0.25">
      <c r="A7" t="s">
        <v>120</v>
      </c>
    </row>
    <row r="8" spans="1:1" x14ac:dyDescent="0.25">
      <c r="A8" t="s">
        <v>118</v>
      </c>
    </row>
    <row r="9" spans="1:1" x14ac:dyDescent="0.25">
      <c r="A9" t="s">
        <v>140</v>
      </c>
    </row>
    <row r="11" spans="1:1" x14ac:dyDescent="0.25">
      <c r="A11" s="34" t="s">
        <v>161</v>
      </c>
    </row>
    <row r="12" spans="1:1" x14ac:dyDescent="0.25">
      <c r="A12" t="s">
        <v>162</v>
      </c>
    </row>
    <row r="13" spans="1:1" x14ac:dyDescent="0.25">
      <c r="A13" t="s">
        <v>208</v>
      </c>
    </row>
    <row r="14" spans="1:1" x14ac:dyDescent="0.25">
      <c r="A14" t="s">
        <v>163</v>
      </c>
    </row>
    <row r="15" spans="1:1" x14ac:dyDescent="0.25">
      <c r="A15" t="s">
        <v>207</v>
      </c>
    </row>
    <row r="21" spans="1:1" x14ac:dyDescent="0.25">
      <c r="A21" s="1" t="s">
        <v>157</v>
      </c>
    </row>
    <row r="22" spans="1:1" x14ac:dyDescent="0.25">
      <c r="A22" t="s">
        <v>217</v>
      </c>
    </row>
    <row r="23" spans="1:1" x14ac:dyDescent="0.25">
      <c r="A23" t="s">
        <v>238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1"/>
      <c r="B2" s="1"/>
      <c r="C2" s="1"/>
    </row>
    <row r="3" spans="1:3" x14ac:dyDescent="0.25">
      <c r="A3" s="34" t="s">
        <v>165</v>
      </c>
    </row>
    <row r="4" spans="1:3" x14ac:dyDescent="0.25">
      <c r="A4" t="s">
        <v>167</v>
      </c>
      <c r="B4" t="s">
        <v>204</v>
      </c>
    </row>
    <row r="5" spans="1:3" x14ac:dyDescent="0.25">
      <c r="A5" t="s">
        <v>168</v>
      </c>
      <c r="B5" t="s">
        <v>169</v>
      </c>
    </row>
    <row r="6" spans="1:3" x14ac:dyDescent="0.25">
      <c r="A6" t="s">
        <v>170</v>
      </c>
      <c r="B6" t="s">
        <v>171</v>
      </c>
    </row>
    <row r="7" spans="1:3" x14ac:dyDescent="0.25">
      <c r="A7" t="s">
        <v>183</v>
      </c>
      <c r="B7" t="s">
        <v>172</v>
      </c>
    </row>
    <row r="8" spans="1:3" x14ac:dyDescent="0.25">
      <c r="A8" t="s">
        <v>173</v>
      </c>
      <c r="B8" t="s">
        <v>174</v>
      </c>
    </row>
    <row r="9" spans="1:3" x14ac:dyDescent="0.25">
      <c r="A9" t="s">
        <v>175</v>
      </c>
      <c r="B9" t="s">
        <v>176</v>
      </c>
    </row>
    <row r="11" spans="1:3" x14ac:dyDescent="0.25">
      <c r="A11" s="34" t="s">
        <v>155</v>
      </c>
    </row>
    <row r="12" spans="1:3" x14ac:dyDescent="0.25">
      <c r="A12" t="s">
        <v>180</v>
      </c>
      <c r="B12" t="s">
        <v>172</v>
      </c>
    </row>
    <row r="13" spans="1:3" x14ac:dyDescent="0.25">
      <c r="A13" t="s">
        <v>154</v>
      </c>
      <c r="B13" t="s">
        <v>153</v>
      </c>
    </row>
    <row r="14" spans="1:3" x14ac:dyDescent="0.25">
      <c r="A14" t="s">
        <v>178</v>
      </c>
      <c r="B14" t="s">
        <v>169</v>
      </c>
    </row>
    <row r="15" spans="1:3" x14ac:dyDescent="0.25">
      <c r="A15" t="s">
        <v>181</v>
      </c>
      <c r="B15" t="s">
        <v>174</v>
      </c>
    </row>
    <row r="17" spans="1:2" ht="15.75" customHeight="1" x14ac:dyDescent="0.25"/>
    <row r="18" spans="1:2" x14ac:dyDescent="0.25">
      <c r="A18" s="34" t="s">
        <v>156</v>
      </c>
    </row>
    <row r="19" spans="1:2" x14ac:dyDescent="0.25">
      <c r="A19" s="6" t="s">
        <v>48</v>
      </c>
      <c r="B19" t="s">
        <v>189</v>
      </c>
    </row>
    <row r="20" spans="1:2" x14ac:dyDescent="0.25">
      <c r="A20" t="s">
        <v>43</v>
      </c>
      <c r="B20" t="s">
        <v>144</v>
      </c>
    </row>
    <row r="21" spans="1:2" x14ac:dyDescent="0.25">
      <c r="A21" t="s">
        <v>179</v>
      </c>
      <c r="B21" t="s">
        <v>146</v>
      </c>
    </row>
    <row r="22" spans="1:2" x14ac:dyDescent="0.25">
      <c r="A22" t="s">
        <v>53</v>
      </c>
      <c r="B22" t="s">
        <v>147</v>
      </c>
    </row>
    <row r="23" spans="1:2" x14ac:dyDescent="0.25">
      <c r="A23" t="s">
        <v>49</v>
      </c>
      <c r="B23" t="s">
        <v>148</v>
      </c>
    </row>
    <row r="24" spans="1:2" x14ac:dyDescent="0.25">
      <c r="A24" t="s">
        <v>50</v>
      </c>
      <c r="B24" t="s">
        <v>149</v>
      </c>
    </row>
    <row r="25" spans="1:2" x14ac:dyDescent="0.25">
      <c r="A25" t="s">
        <v>51</v>
      </c>
      <c r="B25" t="s">
        <v>150</v>
      </c>
    </row>
    <row r="26" spans="1:2" x14ac:dyDescent="0.25">
      <c r="A26" t="s">
        <v>52</v>
      </c>
      <c r="B26" t="s">
        <v>151</v>
      </c>
    </row>
    <row r="27" spans="1:2" x14ac:dyDescent="0.25">
      <c r="A27" t="s">
        <v>43</v>
      </c>
      <c r="B27" t="s">
        <v>151</v>
      </c>
    </row>
    <row r="42" spans="1:1" x14ac:dyDescent="0.25">
      <c r="A42" s="1" t="s">
        <v>157</v>
      </c>
    </row>
    <row r="43" spans="1:1" x14ac:dyDescent="0.25">
      <c r="A43" t="s">
        <v>182</v>
      </c>
    </row>
    <row r="45" spans="1:1" x14ac:dyDescent="0.25">
      <c r="A45" t="s">
        <v>158</v>
      </c>
    </row>
    <row r="46" spans="1:1" x14ac:dyDescent="0.25">
      <c r="A46" t="s">
        <v>185</v>
      </c>
    </row>
    <row r="47" spans="1:1" x14ac:dyDescent="0.25">
      <c r="A47" t="s">
        <v>184</v>
      </c>
    </row>
    <row r="49" spans="1:1" x14ac:dyDescent="0.25">
      <c r="A49" t="s">
        <v>177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34" t="s">
        <v>165</v>
      </c>
    </row>
    <row r="3" spans="1:3" x14ac:dyDescent="0.25">
      <c r="A3" t="s">
        <v>190</v>
      </c>
      <c r="B3" t="s">
        <v>191</v>
      </c>
    </row>
    <row r="4" spans="1:3" x14ac:dyDescent="0.25">
      <c r="A4" t="s">
        <v>192</v>
      </c>
      <c r="B4" t="s">
        <v>193</v>
      </c>
    </row>
    <row r="5" spans="1:3" x14ac:dyDescent="0.25">
      <c r="A5" t="s">
        <v>194</v>
      </c>
      <c r="B5" t="s">
        <v>195</v>
      </c>
      <c r="C5" t="s">
        <v>206</v>
      </c>
    </row>
    <row r="6" spans="1:3" x14ac:dyDescent="0.25">
      <c r="A6" t="s">
        <v>198</v>
      </c>
      <c r="B6" t="s">
        <v>199</v>
      </c>
    </row>
    <row r="7" spans="1:3" x14ac:dyDescent="0.25">
      <c r="A7" t="s">
        <v>196</v>
      </c>
      <c r="B7" t="s">
        <v>197</v>
      </c>
    </row>
    <row r="8" spans="1:3" x14ac:dyDescent="0.25">
      <c r="A8" t="s">
        <v>200</v>
      </c>
      <c r="B8" t="s">
        <v>201</v>
      </c>
    </row>
    <row r="10" spans="1:3" x14ac:dyDescent="0.25">
      <c r="A10" s="34" t="s">
        <v>155</v>
      </c>
    </row>
    <row r="11" spans="1:3" x14ac:dyDescent="0.25">
      <c r="A11" t="s">
        <v>202</v>
      </c>
      <c r="B11" t="s">
        <v>203</v>
      </c>
    </row>
    <row r="13" spans="1:3" x14ac:dyDescent="0.25">
      <c r="A13" s="34" t="s">
        <v>156</v>
      </c>
    </row>
    <row r="14" spans="1:3" x14ac:dyDescent="0.25">
      <c r="A14" t="s">
        <v>205</v>
      </c>
      <c r="B14" t="s">
        <v>191</v>
      </c>
    </row>
    <row r="15" spans="1:3" x14ac:dyDescent="0.25">
      <c r="A15" t="s">
        <v>43</v>
      </c>
      <c r="B15" t="s">
        <v>144</v>
      </c>
    </row>
    <row r="16" spans="1:3" x14ac:dyDescent="0.25">
      <c r="A16" t="s">
        <v>55</v>
      </c>
      <c r="B16" t="s">
        <v>152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145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210</v>
      </c>
      <c r="E1" t="s">
        <v>239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209</v>
      </c>
    </row>
    <row r="4" spans="1:5" x14ac:dyDescent="0.25">
      <c r="A4" t="s">
        <v>6</v>
      </c>
      <c r="B4" t="s">
        <v>9</v>
      </c>
      <c r="C4">
        <v>1274</v>
      </c>
      <c r="E4" t="s">
        <v>240</v>
      </c>
    </row>
    <row r="5" spans="1:5" x14ac:dyDescent="0.25">
      <c r="A5" t="s">
        <v>6</v>
      </c>
      <c r="B5" t="s">
        <v>10</v>
      </c>
      <c r="C5">
        <v>0</v>
      </c>
    </row>
    <row r="6" spans="1:5" x14ac:dyDescent="0.25">
      <c r="A6" t="s">
        <v>6</v>
      </c>
      <c r="B6" t="s">
        <v>11</v>
      </c>
      <c r="C6">
        <v>0</v>
      </c>
    </row>
    <row r="7" spans="1:5" x14ac:dyDescent="0.25">
      <c r="A7" t="s">
        <v>6</v>
      </c>
      <c r="B7" t="s">
        <v>12</v>
      </c>
      <c r="C7">
        <f>(127+217)/2</f>
        <v>172</v>
      </c>
    </row>
    <row r="8" spans="1:5" x14ac:dyDescent="0.25">
      <c r="A8" t="s">
        <v>6</v>
      </c>
      <c r="B8" t="s">
        <v>13</v>
      </c>
      <c r="C8">
        <v>156</v>
      </c>
    </row>
    <row r="11" spans="1:5" x14ac:dyDescent="0.25">
      <c r="A11" s="1" t="s">
        <v>211</v>
      </c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212</v>
      </c>
      <c r="E13" s="1" t="s">
        <v>157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5" t="s">
        <v>213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5" t="s">
        <v>213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5" t="s">
        <v>213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216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214</v>
      </c>
    </row>
    <row r="3" spans="1:10" x14ac:dyDescent="0.25">
      <c r="A3" s="1" t="s">
        <v>0</v>
      </c>
      <c r="B3" s="1" t="s">
        <v>3</v>
      </c>
      <c r="C3" s="1" t="s">
        <v>133</v>
      </c>
      <c r="D3" s="1" t="s">
        <v>134</v>
      </c>
      <c r="E3" s="1" t="s">
        <v>136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215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215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215</v>
      </c>
    </row>
    <row r="18" spans="1:5" x14ac:dyDescent="0.25">
      <c r="A18" t="s">
        <v>32</v>
      </c>
      <c r="B18" t="s">
        <v>188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215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215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D22"/>
  <sheetViews>
    <sheetView tabSelected="1" workbookViewId="0">
      <selection activeCell="K5" sqref="K5"/>
    </sheetView>
  </sheetViews>
  <sheetFormatPr defaultRowHeight="15" x14ac:dyDescent="0.25"/>
  <cols>
    <col min="1" max="1" width="15.28515625" bestFit="1" customWidth="1"/>
    <col min="2" max="3" width="15.28515625" customWidth="1"/>
    <col min="4" max="4" width="12.28515625" bestFit="1" customWidth="1"/>
  </cols>
  <sheetData>
    <row r="1" spans="1:4" x14ac:dyDescent="0.25">
      <c r="A1" s="11" t="s">
        <v>70</v>
      </c>
      <c r="B1" s="11" t="s">
        <v>242</v>
      </c>
      <c r="C1" s="11" t="s">
        <v>241</v>
      </c>
      <c r="D1" s="11" t="s">
        <v>71</v>
      </c>
    </row>
    <row r="2" spans="1:4" x14ac:dyDescent="0.25">
      <c r="A2" s="12" t="s">
        <v>7</v>
      </c>
      <c r="B2" s="13" t="s">
        <v>40</v>
      </c>
      <c r="C2" s="13" t="s">
        <v>32</v>
      </c>
      <c r="D2" s="14">
        <v>106</v>
      </c>
    </row>
    <row r="3" spans="1:4" x14ac:dyDescent="0.25">
      <c r="A3" s="15" t="s">
        <v>7</v>
      </c>
      <c r="B3" s="38" t="s">
        <v>40</v>
      </c>
      <c r="C3" s="38" t="s">
        <v>6</v>
      </c>
      <c r="D3" s="16">
        <v>108</v>
      </c>
    </row>
    <row r="4" spans="1:4" x14ac:dyDescent="0.25">
      <c r="A4" s="17" t="s">
        <v>7</v>
      </c>
      <c r="B4" s="18" t="s">
        <v>32</v>
      </c>
      <c r="C4" s="18" t="s">
        <v>6</v>
      </c>
      <c r="D4" s="19">
        <v>4</v>
      </c>
    </row>
    <row r="5" spans="1:4" x14ac:dyDescent="0.25">
      <c r="A5" s="12" t="s">
        <v>16</v>
      </c>
      <c r="B5" s="13" t="s">
        <v>40</v>
      </c>
      <c r="C5" s="13" t="s">
        <v>32</v>
      </c>
      <c r="D5" s="14">
        <v>66</v>
      </c>
    </row>
    <row r="6" spans="1:4" x14ac:dyDescent="0.25">
      <c r="A6" s="15" t="s">
        <v>16</v>
      </c>
      <c r="B6" s="38" t="s">
        <v>40</v>
      </c>
      <c r="C6" s="38" t="s">
        <v>6</v>
      </c>
      <c r="D6" s="16">
        <v>356</v>
      </c>
    </row>
    <row r="7" spans="1:4" x14ac:dyDescent="0.25">
      <c r="A7" s="17" t="s">
        <v>16</v>
      </c>
      <c r="B7" s="18" t="s">
        <v>32</v>
      </c>
      <c r="C7" s="18" t="s">
        <v>6</v>
      </c>
      <c r="D7" s="19">
        <v>381</v>
      </c>
    </row>
    <row r="8" spans="1:4" x14ac:dyDescent="0.25">
      <c r="A8" s="12" t="s">
        <v>14</v>
      </c>
      <c r="B8" s="13" t="s">
        <v>40</v>
      </c>
      <c r="C8" s="13" t="s">
        <v>32</v>
      </c>
      <c r="D8" s="14">
        <v>66</v>
      </c>
    </row>
    <row r="9" spans="1:4" x14ac:dyDescent="0.25">
      <c r="A9" s="15" t="s">
        <v>14</v>
      </c>
      <c r="B9" s="38" t="s">
        <v>40</v>
      </c>
      <c r="C9" s="38" t="s">
        <v>6</v>
      </c>
      <c r="D9" s="16">
        <v>26</v>
      </c>
    </row>
    <row r="10" spans="1:4" x14ac:dyDescent="0.25">
      <c r="A10" s="17" t="s">
        <v>14</v>
      </c>
      <c r="B10" s="18" t="s">
        <v>32</v>
      </c>
      <c r="C10" s="18" t="s">
        <v>6</v>
      </c>
      <c r="D10" s="19">
        <v>57</v>
      </c>
    </row>
    <row r="11" spans="1:4" x14ac:dyDescent="0.25">
      <c r="A11" s="12" t="s">
        <v>18</v>
      </c>
      <c r="B11" s="13" t="s">
        <v>40</v>
      </c>
      <c r="C11" s="13" t="s">
        <v>32</v>
      </c>
      <c r="D11" s="14">
        <v>293</v>
      </c>
    </row>
    <row r="12" spans="1:4" x14ac:dyDescent="0.25">
      <c r="A12" s="15" t="s">
        <v>18</v>
      </c>
      <c r="B12" s="38" t="s">
        <v>40</v>
      </c>
      <c r="C12" s="38" t="s">
        <v>6</v>
      </c>
      <c r="D12" s="16">
        <v>254</v>
      </c>
    </row>
    <row r="13" spans="1:4" x14ac:dyDescent="0.25">
      <c r="A13" s="17" t="s">
        <v>18</v>
      </c>
      <c r="B13" s="18" t="s">
        <v>32</v>
      </c>
      <c r="C13" s="18" t="s">
        <v>6</v>
      </c>
      <c r="D13" s="19">
        <v>57</v>
      </c>
    </row>
    <row r="14" spans="1:4" x14ac:dyDescent="0.25">
      <c r="A14" s="12" t="s">
        <v>64</v>
      </c>
      <c r="B14" s="13" t="s">
        <v>40</v>
      </c>
      <c r="C14" s="13" t="s">
        <v>32</v>
      </c>
      <c r="D14" s="14">
        <v>66</v>
      </c>
    </row>
    <row r="15" spans="1:4" x14ac:dyDescent="0.25">
      <c r="A15" s="15" t="s">
        <v>64</v>
      </c>
      <c r="B15" s="38" t="s">
        <v>40</v>
      </c>
      <c r="C15" s="38" t="s">
        <v>6</v>
      </c>
      <c r="D15" s="16">
        <v>356</v>
      </c>
    </row>
    <row r="16" spans="1:4" x14ac:dyDescent="0.25">
      <c r="A16" s="17" t="s">
        <v>64</v>
      </c>
      <c r="B16" s="18" t="s">
        <v>32</v>
      </c>
      <c r="C16" s="18" t="s">
        <v>6</v>
      </c>
      <c r="D16" s="19">
        <v>381</v>
      </c>
    </row>
    <row r="17" spans="1:4" x14ac:dyDescent="0.25">
      <c r="A17" s="12" t="s">
        <v>20</v>
      </c>
      <c r="B17" s="13" t="s">
        <v>40</v>
      </c>
      <c r="C17" s="13" t="s">
        <v>32</v>
      </c>
      <c r="D17" s="14">
        <v>133.5</v>
      </c>
    </row>
    <row r="18" spans="1:4" x14ac:dyDescent="0.25">
      <c r="A18" s="15" t="s">
        <v>20</v>
      </c>
      <c r="B18" s="38" t="s">
        <v>40</v>
      </c>
      <c r="C18" s="38" t="s">
        <v>6</v>
      </c>
      <c r="D18" s="16">
        <v>112</v>
      </c>
    </row>
    <row r="19" spans="1:4" x14ac:dyDescent="0.25">
      <c r="A19" s="17" t="s">
        <v>20</v>
      </c>
      <c r="B19" s="18" t="s">
        <v>32</v>
      </c>
      <c r="C19" s="18" t="s">
        <v>6</v>
      </c>
      <c r="D19" s="19">
        <v>35.5</v>
      </c>
    </row>
    <row r="20" spans="1:4" x14ac:dyDescent="0.25">
      <c r="A20" s="12" t="s">
        <v>22</v>
      </c>
      <c r="B20" s="13" t="s">
        <v>40</v>
      </c>
      <c r="C20" s="13" t="s">
        <v>32</v>
      </c>
      <c r="D20" s="14">
        <v>111</v>
      </c>
    </row>
    <row r="21" spans="1:4" x14ac:dyDescent="0.25">
      <c r="A21" s="15" t="s">
        <v>22</v>
      </c>
      <c r="B21" s="38" t="s">
        <v>40</v>
      </c>
      <c r="C21" s="38" t="s">
        <v>6</v>
      </c>
      <c r="D21" s="16">
        <v>116</v>
      </c>
    </row>
    <row r="22" spans="1:4" x14ac:dyDescent="0.25">
      <c r="A22" s="17" t="s">
        <v>22</v>
      </c>
      <c r="B22" s="18" t="s">
        <v>32</v>
      </c>
      <c r="C22" s="18" t="s">
        <v>6</v>
      </c>
      <c r="D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zoomScale="70" zoomScaleNormal="70" workbookViewId="0"/>
  </sheetViews>
  <sheetFormatPr defaultRowHeight="15" x14ac:dyDescent="0.25"/>
  <sheetData>
    <row r="1" spans="1:29" x14ac:dyDescent="0.25">
      <c r="A1" s="20" t="s">
        <v>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236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73</v>
      </c>
      <c r="B4" s="23"/>
      <c r="C4" s="23" t="s">
        <v>74</v>
      </c>
      <c r="D4" s="23" t="s">
        <v>75</v>
      </c>
      <c r="E4" s="23"/>
      <c r="F4" s="23" t="s">
        <v>76</v>
      </c>
      <c r="G4" s="23"/>
      <c r="H4" s="24" t="s">
        <v>77</v>
      </c>
      <c r="I4" s="24" t="s">
        <v>78</v>
      </c>
      <c r="J4" s="24" t="s">
        <v>79</v>
      </c>
      <c r="K4" s="24" t="s">
        <v>80</v>
      </c>
      <c r="L4" s="24" t="s">
        <v>81</v>
      </c>
      <c r="M4" s="24" t="s">
        <v>82</v>
      </c>
      <c r="N4" s="24" t="s">
        <v>83</v>
      </c>
      <c r="O4" s="24" t="s">
        <v>84</v>
      </c>
      <c r="P4" s="24" t="s">
        <v>85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86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87</v>
      </c>
      <c r="B8" s="27"/>
      <c r="C8" s="27" t="s">
        <v>88</v>
      </c>
      <c r="D8" s="27" t="s">
        <v>89</v>
      </c>
      <c r="E8" s="27" t="s">
        <v>90</v>
      </c>
      <c r="F8" s="27" t="s">
        <v>88</v>
      </c>
      <c r="G8" s="27" t="s">
        <v>89</v>
      </c>
      <c r="H8" s="27" t="s">
        <v>90</v>
      </c>
      <c r="I8" s="27" t="s">
        <v>88</v>
      </c>
      <c r="J8" s="27" t="s">
        <v>89</v>
      </c>
      <c r="K8" s="27" t="s">
        <v>90</v>
      </c>
      <c r="L8" s="27" t="s">
        <v>88</v>
      </c>
      <c r="M8" s="27" t="s">
        <v>89</v>
      </c>
      <c r="N8" s="27" t="s">
        <v>90</v>
      </c>
      <c r="O8" s="27" t="s">
        <v>88</v>
      </c>
      <c r="P8" s="27" t="s">
        <v>89</v>
      </c>
      <c r="Q8" s="27" t="s">
        <v>90</v>
      </c>
      <c r="R8" s="27" t="s">
        <v>88</v>
      </c>
      <c r="S8" s="27" t="s">
        <v>89</v>
      </c>
      <c r="T8" s="27" t="s">
        <v>90</v>
      </c>
      <c r="U8" s="27" t="s">
        <v>88</v>
      </c>
      <c r="V8" s="27" t="s">
        <v>89</v>
      </c>
      <c r="W8" s="27" t="s">
        <v>90</v>
      </c>
      <c r="X8" s="21"/>
      <c r="Y8" s="21"/>
      <c r="Z8" s="21"/>
    </row>
    <row r="9" spans="1:29" x14ac:dyDescent="0.25">
      <c r="A9" s="26" t="s">
        <v>91</v>
      </c>
      <c r="B9" s="27" t="s">
        <v>92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93</v>
      </c>
      <c r="B10" s="26" t="s">
        <v>94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86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87</v>
      </c>
      <c r="B14" s="26"/>
      <c r="C14" s="26" t="s">
        <v>88</v>
      </c>
      <c r="D14" s="26" t="s">
        <v>89</v>
      </c>
      <c r="E14" s="26" t="s">
        <v>90</v>
      </c>
      <c r="F14" s="26" t="s">
        <v>88</v>
      </c>
      <c r="G14" s="26" t="s">
        <v>89</v>
      </c>
      <c r="H14" s="26" t="s">
        <v>90</v>
      </c>
      <c r="I14" s="26" t="s">
        <v>88</v>
      </c>
      <c r="J14" s="26" t="s">
        <v>89</v>
      </c>
      <c r="K14" s="26" t="s">
        <v>90</v>
      </c>
      <c r="L14" s="26" t="s">
        <v>88</v>
      </c>
      <c r="M14" s="26" t="s">
        <v>89</v>
      </c>
      <c r="N14" s="26" t="s">
        <v>90</v>
      </c>
      <c r="O14" s="26" t="s">
        <v>88</v>
      </c>
      <c r="P14" s="26" t="s">
        <v>89</v>
      </c>
      <c r="Q14" s="26" t="s">
        <v>90</v>
      </c>
      <c r="R14" s="26" t="s">
        <v>88</v>
      </c>
      <c r="S14" s="26" t="s">
        <v>89</v>
      </c>
      <c r="T14" s="26" t="s">
        <v>90</v>
      </c>
      <c r="U14" s="26" t="s">
        <v>88</v>
      </c>
      <c r="V14" s="26" t="s">
        <v>89</v>
      </c>
      <c r="W14" s="26" t="s">
        <v>90</v>
      </c>
      <c r="X14" s="21"/>
      <c r="Y14" s="21"/>
      <c r="Z14" s="21"/>
    </row>
    <row r="15" spans="1:29" x14ac:dyDescent="0.25">
      <c r="A15" s="26" t="s">
        <v>91</v>
      </c>
      <c r="B15" s="26" t="s">
        <v>92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93</v>
      </c>
      <c r="B16" s="26" t="s">
        <v>94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96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86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87</v>
      </c>
      <c r="B20" s="26"/>
      <c r="C20" s="26" t="s">
        <v>88</v>
      </c>
      <c r="D20" s="26" t="s">
        <v>89</v>
      </c>
      <c r="E20" s="26" t="s">
        <v>90</v>
      </c>
      <c r="F20" s="26" t="s">
        <v>88</v>
      </c>
      <c r="G20" s="26" t="s">
        <v>89</v>
      </c>
      <c r="H20" s="26" t="s">
        <v>90</v>
      </c>
      <c r="I20" s="26" t="s">
        <v>88</v>
      </c>
      <c r="J20" s="26" t="s">
        <v>89</v>
      </c>
      <c r="K20" s="26" t="s">
        <v>90</v>
      </c>
      <c r="L20" s="26" t="s">
        <v>88</v>
      </c>
      <c r="M20" s="26" t="s">
        <v>89</v>
      </c>
      <c r="N20" s="26" t="s">
        <v>90</v>
      </c>
      <c r="O20" s="26" t="s">
        <v>88</v>
      </c>
      <c r="P20" s="26" t="s">
        <v>89</v>
      </c>
      <c r="Q20" s="26" t="s">
        <v>90</v>
      </c>
      <c r="R20" s="26" t="s">
        <v>88</v>
      </c>
      <c r="S20" s="26" t="s">
        <v>89</v>
      </c>
      <c r="T20" s="26" t="s">
        <v>90</v>
      </c>
      <c r="U20" s="26" t="s">
        <v>88</v>
      </c>
      <c r="V20" s="26" t="s">
        <v>89</v>
      </c>
      <c r="W20" s="26" t="s">
        <v>90</v>
      </c>
      <c r="X20" s="21"/>
      <c r="Y20" s="21"/>
      <c r="Z20" s="21"/>
    </row>
    <row r="21" spans="1:26" x14ac:dyDescent="0.25">
      <c r="A21" s="26" t="s">
        <v>91</v>
      </c>
      <c r="B21" s="26" t="s">
        <v>92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93</v>
      </c>
      <c r="B22" s="26" t="s">
        <v>94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97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88</v>
      </c>
      <c r="D26" s="26" t="s">
        <v>89</v>
      </c>
      <c r="E26" s="26" t="s">
        <v>90</v>
      </c>
      <c r="F26" s="26" t="s">
        <v>88</v>
      </c>
      <c r="G26" s="26" t="s">
        <v>89</v>
      </c>
      <c r="H26" s="26" t="s">
        <v>90</v>
      </c>
      <c r="I26" s="26" t="s">
        <v>88</v>
      </c>
      <c r="J26" s="26" t="s">
        <v>89</v>
      </c>
      <c r="K26" s="26" t="s">
        <v>90</v>
      </c>
      <c r="L26" s="26" t="s">
        <v>88</v>
      </c>
      <c r="M26" s="26" t="s">
        <v>89</v>
      </c>
      <c r="N26" s="26" t="s">
        <v>90</v>
      </c>
      <c r="O26" s="26" t="s">
        <v>88</v>
      </c>
      <c r="P26" s="26" t="s">
        <v>89</v>
      </c>
      <c r="Q26" s="26" t="s">
        <v>90</v>
      </c>
      <c r="R26" s="26" t="s">
        <v>88</v>
      </c>
      <c r="S26" s="26" t="s">
        <v>89</v>
      </c>
      <c r="T26" s="26" t="s">
        <v>90</v>
      </c>
      <c r="U26" s="26" t="s">
        <v>88</v>
      </c>
      <c r="V26" s="26" t="s">
        <v>89</v>
      </c>
      <c r="W26" s="26" t="s">
        <v>90</v>
      </c>
      <c r="X26" s="21"/>
      <c r="Y26" s="21"/>
      <c r="Z26" s="21"/>
    </row>
    <row r="27" spans="1:26" x14ac:dyDescent="0.25">
      <c r="A27" s="26" t="s">
        <v>98</v>
      </c>
      <c r="B27" s="26" t="s">
        <v>92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99</v>
      </c>
      <c r="B28" s="26" t="s">
        <v>92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100</v>
      </c>
      <c r="B29" s="26" t="s">
        <v>92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101</v>
      </c>
      <c r="B32" s="23"/>
      <c r="C32" s="23"/>
      <c r="D32" s="23" t="s">
        <v>102</v>
      </c>
      <c r="E32" s="23"/>
      <c r="F32" s="23" t="s">
        <v>103</v>
      </c>
      <c r="G32" s="23"/>
      <c r="H32" s="23" t="s">
        <v>76</v>
      </c>
      <c r="I32" s="23"/>
      <c r="J32" s="24" t="s">
        <v>104</v>
      </c>
      <c r="K32" s="24" t="s">
        <v>105</v>
      </c>
      <c r="L32" s="24" t="s">
        <v>106</v>
      </c>
      <c r="M32" s="24" t="s">
        <v>107</v>
      </c>
      <c r="N32" s="24" t="s">
        <v>82</v>
      </c>
      <c r="O32" s="24" t="s">
        <v>108</v>
      </c>
      <c r="P32" s="24" t="s">
        <v>109</v>
      </c>
      <c r="Q32" s="24" t="s">
        <v>110</v>
      </c>
      <c r="R32" s="24" t="s">
        <v>111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86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87</v>
      </c>
      <c r="B35" s="26"/>
      <c r="C35" s="26" t="s">
        <v>88</v>
      </c>
      <c r="D35" s="26" t="s">
        <v>89</v>
      </c>
      <c r="E35" s="26" t="s">
        <v>90</v>
      </c>
      <c r="F35" s="26" t="s">
        <v>88</v>
      </c>
      <c r="G35" s="26" t="s">
        <v>89</v>
      </c>
      <c r="H35" s="26" t="s">
        <v>90</v>
      </c>
      <c r="I35" s="26" t="s">
        <v>88</v>
      </c>
      <c r="J35" s="26" t="s">
        <v>89</v>
      </c>
      <c r="K35" s="26" t="s">
        <v>90</v>
      </c>
      <c r="L35" s="26" t="s">
        <v>88</v>
      </c>
      <c r="M35" s="26" t="s">
        <v>89</v>
      </c>
      <c r="N35" s="26" t="s">
        <v>90</v>
      </c>
      <c r="O35" s="26" t="s">
        <v>88</v>
      </c>
      <c r="P35" s="26" t="s">
        <v>89</v>
      </c>
      <c r="Q35" s="26" t="s">
        <v>90</v>
      </c>
      <c r="R35" s="26" t="s">
        <v>88</v>
      </c>
      <c r="S35" s="26" t="s">
        <v>89</v>
      </c>
      <c r="T35" s="26" t="s">
        <v>90</v>
      </c>
      <c r="U35" s="26" t="s">
        <v>88</v>
      </c>
      <c r="V35" s="26" t="s">
        <v>89</v>
      </c>
      <c r="W35" s="26" t="s">
        <v>90</v>
      </c>
      <c r="X35" s="21"/>
      <c r="Y35" s="21"/>
      <c r="Z35" s="21"/>
    </row>
    <row r="36" spans="1:26" x14ac:dyDescent="0.25">
      <c r="A36" s="26" t="s">
        <v>91</v>
      </c>
      <c r="B36" s="26" t="s">
        <v>92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93</v>
      </c>
      <c r="B37" s="26" t="s">
        <v>94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86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87</v>
      </c>
      <c r="B41" s="26"/>
      <c r="C41" s="26" t="s">
        <v>88</v>
      </c>
      <c r="D41" s="26" t="s">
        <v>89</v>
      </c>
      <c r="E41" s="26" t="s">
        <v>90</v>
      </c>
      <c r="F41" s="26" t="s">
        <v>88</v>
      </c>
      <c r="G41" s="26" t="s">
        <v>89</v>
      </c>
      <c r="H41" s="26" t="s">
        <v>90</v>
      </c>
      <c r="I41" s="26" t="s">
        <v>88</v>
      </c>
      <c r="J41" s="26" t="s">
        <v>89</v>
      </c>
      <c r="K41" s="26" t="s">
        <v>90</v>
      </c>
      <c r="L41" s="26" t="s">
        <v>88</v>
      </c>
      <c r="M41" s="26" t="s">
        <v>89</v>
      </c>
      <c r="N41" s="26" t="s">
        <v>90</v>
      </c>
      <c r="O41" s="26" t="s">
        <v>88</v>
      </c>
      <c r="P41" s="26" t="s">
        <v>89</v>
      </c>
      <c r="Q41" s="26" t="s">
        <v>90</v>
      </c>
      <c r="R41" s="26" t="s">
        <v>88</v>
      </c>
      <c r="S41" s="26" t="s">
        <v>89</v>
      </c>
      <c r="T41" s="26" t="s">
        <v>90</v>
      </c>
      <c r="U41" s="26" t="s">
        <v>88</v>
      </c>
      <c r="V41" s="26" t="s">
        <v>89</v>
      </c>
      <c r="W41" s="26" t="s">
        <v>90</v>
      </c>
      <c r="X41" s="21"/>
      <c r="Y41" s="21"/>
      <c r="Z41" s="21"/>
    </row>
    <row r="42" spans="1:26" x14ac:dyDescent="0.25">
      <c r="A42" s="26" t="s">
        <v>91</v>
      </c>
      <c r="B42" s="26" t="s">
        <v>92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93</v>
      </c>
      <c r="B43" s="26" t="s">
        <v>94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86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87</v>
      </c>
      <c r="B47" s="26"/>
      <c r="C47" s="26" t="s">
        <v>88</v>
      </c>
      <c r="D47" s="26" t="s">
        <v>89</v>
      </c>
      <c r="E47" s="26" t="s">
        <v>90</v>
      </c>
      <c r="F47" s="26" t="s">
        <v>88</v>
      </c>
      <c r="G47" s="26" t="s">
        <v>89</v>
      </c>
      <c r="H47" s="26" t="s">
        <v>90</v>
      </c>
      <c r="I47" s="26" t="s">
        <v>88</v>
      </c>
      <c r="J47" s="26" t="s">
        <v>89</v>
      </c>
      <c r="K47" s="26" t="s">
        <v>90</v>
      </c>
      <c r="L47" s="26" t="s">
        <v>88</v>
      </c>
      <c r="M47" s="26" t="s">
        <v>89</v>
      </c>
      <c r="N47" s="26" t="s">
        <v>90</v>
      </c>
      <c r="O47" s="26" t="s">
        <v>88</v>
      </c>
      <c r="P47" s="26" t="s">
        <v>89</v>
      </c>
      <c r="Q47" s="26" t="s">
        <v>90</v>
      </c>
      <c r="R47" s="26" t="s">
        <v>88</v>
      </c>
      <c r="S47" s="26" t="s">
        <v>89</v>
      </c>
      <c r="T47" s="26" t="s">
        <v>90</v>
      </c>
      <c r="U47" s="26" t="s">
        <v>88</v>
      </c>
      <c r="V47" s="26" t="s">
        <v>89</v>
      </c>
      <c r="W47" s="26" t="s">
        <v>90</v>
      </c>
      <c r="X47" s="21"/>
      <c r="Y47" s="21"/>
      <c r="Z47" s="21"/>
    </row>
    <row r="48" spans="1:26" x14ac:dyDescent="0.25">
      <c r="A48" s="26" t="s">
        <v>91</v>
      </c>
      <c r="B48" s="26" t="s">
        <v>92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93</v>
      </c>
      <c r="B49" s="26" t="s">
        <v>94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86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87</v>
      </c>
      <c r="B53" s="26"/>
      <c r="C53" s="26" t="s">
        <v>88</v>
      </c>
      <c r="D53" s="26" t="s">
        <v>89</v>
      </c>
      <c r="E53" s="26" t="s">
        <v>90</v>
      </c>
      <c r="F53" s="26" t="s">
        <v>88</v>
      </c>
      <c r="G53" s="26" t="s">
        <v>89</v>
      </c>
      <c r="H53" s="26" t="s">
        <v>90</v>
      </c>
      <c r="I53" s="26" t="s">
        <v>88</v>
      </c>
      <c r="J53" s="26" t="s">
        <v>89</v>
      </c>
      <c r="K53" s="26" t="s">
        <v>90</v>
      </c>
      <c r="L53" s="26" t="s">
        <v>88</v>
      </c>
      <c r="M53" s="26" t="s">
        <v>89</v>
      </c>
      <c r="N53" s="26" t="s">
        <v>90</v>
      </c>
      <c r="O53" s="26" t="s">
        <v>88</v>
      </c>
      <c r="P53" s="26" t="s">
        <v>89</v>
      </c>
      <c r="Q53" s="26" t="s">
        <v>90</v>
      </c>
      <c r="R53" s="26" t="s">
        <v>88</v>
      </c>
      <c r="S53" s="26" t="s">
        <v>89</v>
      </c>
      <c r="T53" s="26" t="s">
        <v>90</v>
      </c>
      <c r="U53" s="26" t="s">
        <v>88</v>
      </c>
      <c r="V53" s="26" t="s">
        <v>89</v>
      </c>
      <c r="W53" s="26" t="s">
        <v>90</v>
      </c>
      <c r="X53" s="21"/>
      <c r="Y53" s="21"/>
      <c r="Z53" s="21"/>
    </row>
    <row r="54" spans="1:26" x14ac:dyDescent="0.25">
      <c r="A54" s="26" t="s">
        <v>91</v>
      </c>
      <c r="B54" s="26" t="s">
        <v>92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93</v>
      </c>
      <c r="B55" s="26" t="s">
        <v>94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/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129</v>
      </c>
      <c r="L1" s="1" t="s">
        <v>127</v>
      </c>
      <c r="R1" t="s">
        <v>237</v>
      </c>
    </row>
    <row r="2" spans="1:18" x14ac:dyDescent="0.25">
      <c r="B2" s="1"/>
    </row>
    <row r="3" spans="1:18" x14ac:dyDescent="0.25">
      <c r="B3" s="1" t="s">
        <v>121</v>
      </c>
      <c r="C3" s="1"/>
      <c r="D3" s="1"/>
      <c r="E3" s="1" t="s">
        <v>125</v>
      </c>
      <c r="F3" s="1"/>
      <c r="G3" s="1"/>
      <c r="H3" s="1"/>
      <c r="M3" s="1" t="s">
        <v>121</v>
      </c>
      <c r="N3" s="1"/>
      <c r="O3" s="1"/>
    </row>
    <row r="4" spans="1:18" x14ac:dyDescent="0.25">
      <c r="B4" s="1" t="s">
        <v>122</v>
      </c>
      <c r="C4" s="1" t="s">
        <v>123</v>
      </c>
      <c r="D4" s="1" t="s">
        <v>124</v>
      </c>
      <c r="E4" s="1" t="s">
        <v>44</v>
      </c>
      <c r="F4" s="1" t="s">
        <v>123</v>
      </c>
      <c r="G4" s="1" t="s">
        <v>126</v>
      </c>
      <c r="H4" s="1" t="s">
        <v>124</v>
      </c>
      <c r="M4" s="1" t="s">
        <v>122</v>
      </c>
      <c r="N4" s="1" t="s">
        <v>123</v>
      </c>
      <c r="O4" s="1" t="s">
        <v>124</v>
      </c>
    </row>
    <row r="5" spans="1:18" x14ac:dyDescent="0.25">
      <c r="A5" s="1">
        <v>2022</v>
      </c>
      <c r="B5" s="31">
        <v>1.2767928712592653</v>
      </c>
      <c r="C5" s="31">
        <v>2.1213845775913618</v>
      </c>
      <c r="D5" s="31">
        <v>2.1937387804084145</v>
      </c>
      <c r="E5" s="31">
        <v>70.025688013948354</v>
      </c>
      <c r="F5" s="31">
        <v>9999999</v>
      </c>
      <c r="G5" s="31">
        <v>9999999</v>
      </c>
      <c r="H5" s="31">
        <v>232.0320116775589</v>
      </c>
      <c r="L5" s="1">
        <v>2022</v>
      </c>
      <c r="M5" s="31">
        <v>1.7730814709196963E-2</v>
      </c>
      <c r="N5" s="31">
        <v>7.0669961483799351E-2</v>
      </c>
      <c r="O5" s="31">
        <v>1.7730814709196963E-2</v>
      </c>
    </row>
    <row r="6" spans="1:18" x14ac:dyDescent="0.25">
      <c r="A6" s="1">
        <v>2026</v>
      </c>
      <c r="B6" s="31">
        <v>1.2763128712592651</v>
      </c>
      <c r="C6" s="31">
        <v>1.8539131909777176</v>
      </c>
      <c r="D6" s="31">
        <v>1.8635831400519962</v>
      </c>
      <c r="E6" s="31">
        <v>69.950946714649291</v>
      </c>
      <c r="F6" s="31">
        <v>9999999</v>
      </c>
      <c r="G6" s="31">
        <v>9999999</v>
      </c>
      <c r="H6" s="31">
        <v>180.62313348765065</v>
      </c>
      <c r="L6" s="1">
        <v>2026</v>
      </c>
      <c r="M6" s="31">
        <v>1.7730814709196963E-2</v>
      </c>
      <c r="N6" s="31">
        <v>6.42564725061298E-2</v>
      </c>
      <c r="O6" s="31">
        <v>1.7730814709196963E-2</v>
      </c>
    </row>
    <row r="7" spans="1:18" x14ac:dyDescent="0.25">
      <c r="A7" s="1">
        <v>2030</v>
      </c>
      <c r="B7" s="31">
        <v>1.2759928712592652</v>
      </c>
      <c r="C7" s="31">
        <v>1.6422220976950082</v>
      </c>
      <c r="D7" s="31">
        <v>1.6846665595885915</v>
      </c>
      <c r="E7" s="31">
        <v>69.901119181783244</v>
      </c>
      <c r="F7" s="31">
        <v>151.86171664778865</v>
      </c>
      <c r="G7" s="31">
        <v>146.84521118705186</v>
      </c>
      <c r="H7" s="31">
        <v>152.76384663352172</v>
      </c>
      <c r="L7" s="1">
        <v>2030</v>
      </c>
      <c r="M7" s="31">
        <v>1.7730814709196963E-2</v>
      </c>
      <c r="N7" s="31">
        <v>4.8759740450291647E-2</v>
      </c>
      <c r="O7" s="31">
        <v>1.7730814709196963E-2</v>
      </c>
    </row>
    <row r="8" spans="1:18" x14ac:dyDescent="0.25">
      <c r="A8" s="1">
        <v>2035</v>
      </c>
      <c r="B8" s="31">
        <v>1.2757528712592652</v>
      </c>
      <c r="C8" s="31">
        <v>1.4955046571342974</v>
      </c>
      <c r="D8" s="31">
        <v>1.587752224593614</v>
      </c>
      <c r="E8" s="31">
        <v>69.863748532133712</v>
      </c>
      <c r="F8" s="31">
        <v>137.06926759396413</v>
      </c>
      <c r="G8" s="31">
        <v>134.23510106777977</v>
      </c>
      <c r="H8" s="31">
        <v>137.67321472054223</v>
      </c>
      <c r="L8" s="1">
        <v>2035</v>
      </c>
      <c r="M8" s="31">
        <v>1.7730814709196963E-2</v>
      </c>
      <c r="N8" s="31">
        <v>3.5837105494588684E-2</v>
      </c>
      <c r="O8" s="31">
        <v>1.7730814709196963E-2</v>
      </c>
    </row>
    <row r="9" spans="1:18" x14ac:dyDescent="0.25">
      <c r="A9" s="1">
        <v>2040</v>
      </c>
      <c r="B9" s="31">
        <v>1.2755528712592652</v>
      </c>
      <c r="C9" s="31">
        <v>1.4378216218112176</v>
      </c>
      <c r="D9" s="31">
        <v>1.5271776831432882</v>
      </c>
      <c r="E9" s="31">
        <v>69.832606324092424</v>
      </c>
      <c r="F9" s="31">
        <v>123.02464296908737</v>
      </c>
      <c r="G9" s="31">
        <v>121.70752317473068</v>
      </c>
      <c r="H9" s="31">
        <v>128.24108986128627</v>
      </c>
      <c r="L9" s="1">
        <v>2040</v>
      </c>
      <c r="M9" s="31">
        <v>1.7730814709196963E-2</v>
      </c>
      <c r="N9" s="31">
        <v>2.5030000097816377E-2</v>
      </c>
      <c r="O9" s="31">
        <v>1.7730814709196963E-2</v>
      </c>
    </row>
    <row r="10" spans="1:18" x14ac:dyDescent="0.25">
      <c r="A10" s="1">
        <v>2045</v>
      </c>
      <c r="B10" s="31">
        <v>1.2753688712592655</v>
      </c>
      <c r="C10" s="31">
        <v>1.4011312462807095</v>
      </c>
      <c r="D10" s="31">
        <v>1.4827240084814306</v>
      </c>
      <c r="E10" s="31">
        <v>69.803955492694442</v>
      </c>
      <c r="F10" s="31">
        <v>111.25576902822024</v>
      </c>
      <c r="G10" s="31">
        <v>109.46912942997312</v>
      </c>
      <c r="H10" s="31">
        <v>121.31916193869151</v>
      </c>
      <c r="L10" s="1">
        <v>2045</v>
      </c>
      <c r="M10" s="31">
        <v>1.7730814709196963E-2</v>
      </c>
      <c r="N10" s="31">
        <v>2.3516659509040184E-2</v>
      </c>
      <c r="O10" s="31">
        <v>1.7730814709196963E-2</v>
      </c>
    </row>
    <row r="11" spans="1:18" x14ac:dyDescent="0.25">
      <c r="A11" s="1">
        <v>2050</v>
      </c>
      <c r="B11" s="31">
        <v>1.2751928712592653</v>
      </c>
      <c r="C11" s="31">
        <v>1.3759969700023786</v>
      </c>
      <c r="D11" s="31">
        <v>1.4462779141014377</v>
      </c>
      <c r="E11" s="31">
        <v>69.77655034961812</v>
      </c>
      <c r="F11" s="31">
        <v>100.95840459329722</v>
      </c>
      <c r="G11" s="31">
        <v>98.429822230140488</v>
      </c>
      <c r="H11" s="31">
        <v>115.64410267132213</v>
      </c>
      <c r="L11" s="1">
        <v>2050</v>
      </c>
      <c r="M11" s="31">
        <v>1.7730814709196963E-2</v>
      </c>
      <c r="N11" s="31">
        <v>2.2340826533588171E-2</v>
      </c>
      <c r="O11" s="31">
        <v>1.7730814709196963E-2</v>
      </c>
    </row>
    <row r="12" spans="1:18" x14ac:dyDescent="0.25">
      <c r="A12" s="1"/>
      <c r="B12" s="31"/>
      <c r="C12" s="31"/>
      <c r="D12" s="31"/>
      <c r="E12" s="32"/>
      <c r="F12" s="32"/>
      <c r="G12" s="32"/>
      <c r="H12" s="32"/>
      <c r="L12" s="1"/>
      <c r="M12" s="31"/>
      <c r="N12" s="31"/>
      <c r="O12" s="31"/>
    </row>
    <row r="15" spans="1:18" x14ac:dyDescent="0.25">
      <c r="A15" s="1" t="s">
        <v>128</v>
      </c>
    </row>
    <row r="16" spans="1:18" x14ac:dyDescent="0.25">
      <c r="B16" s="1"/>
    </row>
    <row r="17" spans="1:8" x14ac:dyDescent="0.25">
      <c r="B17" s="1" t="s">
        <v>121</v>
      </c>
      <c r="C17" s="1"/>
      <c r="D17" s="1"/>
      <c r="E17" s="1" t="s">
        <v>125</v>
      </c>
      <c r="F17" s="1"/>
      <c r="G17" s="1"/>
      <c r="H17" s="1"/>
    </row>
    <row r="18" spans="1:8" x14ac:dyDescent="0.25">
      <c r="B18" s="1" t="s">
        <v>122</v>
      </c>
      <c r="C18" s="1" t="s">
        <v>123</v>
      </c>
      <c r="D18" s="1" t="s">
        <v>124</v>
      </c>
      <c r="E18" s="1" t="s">
        <v>44</v>
      </c>
      <c r="F18" s="1" t="s">
        <v>123</v>
      </c>
      <c r="G18" s="1" t="s">
        <v>126</v>
      </c>
      <c r="H18" s="1" t="s">
        <v>124</v>
      </c>
    </row>
    <row r="19" spans="1:8" x14ac:dyDescent="0.25">
      <c r="A19" s="1">
        <v>2022</v>
      </c>
      <c r="B19" s="31">
        <f>B5-M5</f>
        <v>1.2590620565500683</v>
      </c>
      <c r="C19" s="31">
        <f t="shared" ref="C19:D25" si="0">C5-N5</f>
        <v>2.0507146161075624</v>
      </c>
      <c r="D19" s="31">
        <f t="shared" si="0"/>
        <v>2.1760079656992177</v>
      </c>
      <c r="E19" s="31">
        <f>E5</f>
        <v>70.025688013948354</v>
      </c>
      <c r="F19" s="31">
        <f t="shared" ref="F19:H19" si="1">F5</f>
        <v>9999999</v>
      </c>
      <c r="G19" s="31">
        <f t="shared" si="1"/>
        <v>9999999</v>
      </c>
      <c r="H19" s="31">
        <f t="shared" si="1"/>
        <v>232.0320116775589</v>
      </c>
    </row>
    <row r="20" spans="1:8" x14ac:dyDescent="0.25">
      <c r="A20" s="1">
        <v>2026</v>
      </c>
      <c r="B20" s="31">
        <f t="shared" ref="B20:B25" si="2">B6-M6</f>
        <v>1.2585820565500681</v>
      </c>
      <c r="C20" s="31">
        <f t="shared" si="0"/>
        <v>1.7896567184715877</v>
      </c>
      <c r="D20" s="31">
        <f t="shared" si="0"/>
        <v>1.8458523253427992</v>
      </c>
      <c r="E20" s="31">
        <f t="shared" ref="E20:H25" si="3">E6</f>
        <v>69.950946714649291</v>
      </c>
      <c r="F20" s="31">
        <f t="shared" si="3"/>
        <v>9999999</v>
      </c>
      <c r="G20" s="31">
        <f t="shared" si="3"/>
        <v>9999999</v>
      </c>
      <c r="H20" s="31">
        <f t="shared" si="3"/>
        <v>180.62313348765065</v>
      </c>
    </row>
    <row r="21" spans="1:8" x14ac:dyDescent="0.25">
      <c r="A21" s="1">
        <v>2030</v>
      </c>
      <c r="B21" s="31">
        <f t="shared" si="2"/>
        <v>1.2582620565500682</v>
      </c>
      <c r="C21" s="31">
        <f t="shared" si="0"/>
        <v>1.5934623572447164</v>
      </c>
      <c r="D21" s="31">
        <f t="shared" si="0"/>
        <v>1.6669357448793944</v>
      </c>
      <c r="E21" s="31">
        <f t="shared" si="3"/>
        <v>69.901119181783244</v>
      </c>
      <c r="F21" s="31">
        <f t="shared" si="3"/>
        <v>151.86171664778865</v>
      </c>
      <c r="G21" s="31">
        <f t="shared" si="3"/>
        <v>146.84521118705186</v>
      </c>
      <c r="H21" s="31">
        <f t="shared" si="3"/>
        <v>152.76384663352172</v>
      </c>
    </row>
    <row r="22" spans="1:8" x14ac:dyDescent="0.25">
      <c r="A22" s="1">
        <v>2035</v>
      </c>
      <c r="B22" s="31">
        <f t="shared" si="2"/>
        <v>1.2580220565500682</v>
      </c>
      <c r="C22" s="31">
        <f t="shared" si="0"/>
        <v>1.4596675516397086</v>
      </c>
      <c r="D22" s="31">
        <f t="shared" si="0"/>
        <v>1.570021409884417</v>
      </c>
      <c r="E22" s="31">
        <f t="shared" si="3"/>
        <v>69.863748532133712</v>
      </c>
      <c r="F22" s="31">
        <f t="shared" si="3"/>
        <v>137.06926759396413</v>
      </c>
      <c r="G22" s="31">
        <f t="shared" si="3"/>
        <v>134.23510106777977</v>
      </c>
      <c r="H22" s="31">
        <f t="shared" si="3"/>
        <v>137.67321472054223</v>
      </c>
    </row>
    <row r="23" spans="1:8" x14ac:dyDescent="0.25">
      <c r="A23" s="1">
        <v>2040</v>
      </c>
      <c r="B23" s="31">
        <f t="shared" si="2"/>
        <v>1.2578220565500682</v>
      </c>
      <c r="C23" s="31">
        <f t="shared" si="0"/>
        <v>1.4127916217134013</v>
      </c>
      <c r="D23" s="31">
        <f t="shared" si="0"/>
        <v>1.5094468684340911</v>
      </c>
      <c r="E23" s="31">
        <f t="shared" si="3"/>
        <v>69.832606324092424</v>
      </c>
      <c r="F23" s="31">
        <f t="shared" si="3"/>
        <v>123.02464296908737</v>
      </c>
      <c r="G23" s="31">
        <f t="shared" si="3"/>
        <v>121.70752317473068</v>
      </c>
      <c r="H23" s="31">
        <f t="shared" si="3"/>
        <v>128.24108986128627</v>
      </c>
    </row>
    <row r="24" spans="1:8" x14ac:dyDescent="0.25">
      <c r="A24" s="1">
        <v>2045</v>
      </c>
      <c r="B24" s="31">
        <f t="shared" si="2"/>
        <v>1.2576380565500684</v>
      </c>
      <c r="C24" s="31">
        <f t="shared" si="0"/>
        <v>1.3776145867716694</v>
      </c>
      <c r="D24" s="31">
        <f t="shared" si="0"/>
        <v>1.4649931937722336</v>
      </c>
      <c r="E24" s="31">
        <f t="shared" si="3"/>
        <v>69.803955492694442</v>
      </c>
      <c r="F24" s="31">
        <f t="shared" si="3"/>
        <v>111.25576902822024</v>
      </c>
      <c r="G24" s="31">
        <f t="shared" si="3"/>
        <v>109.46912942997312</v>
      </c>
      <c r="H24" s="31">
        <f t="shared" si="3"/>
        <v>121.31916193869151</v>
      </c>
    </row>
    <row r="25" spans="1:8" x14ac:dyDescent="0.25">
      <c r="A25" s="1">
        <v>2050</v>
      </c>
      <c r="B25" s="31">
        <f t="shared" si="2"/>
        <v>1.2574620565500683</v>
      </c>
      <c r="C25" s="31">
        <f t="shared" si="0"/>
        <v>1.3536561434687904</v>
      </c>
      <c r="D25" s="31">
        <f t="shared" si="0"/>
        <v>1.4285470993922407</v>
      </c>
      <c r="E25" s="31">
        <f t="shared" si="3"/>
        <v>69.77655034961812</v>
      </c>
      <c r="F25" s="31">
        <f t="shared" si="3"/>
        <v>100.95840459329722</v>
      </c>
      <c r="G25" s="31">
        <f t="shared" si="3"/>
        <v>98.429822230140488</v>
      </c>
      <c r="H25" s="31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/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129</v>
      </c>
      <c r="L1" s="1" t="s">
        <v>127</v>
      </c>
    </row>
    <row r="3" spans="1:20" x14ac:dyDescent="0.25"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122</v>
      </c>
      <c r="C4" s="31">
        <v>1.2767928712592653</v>
      </c>
      <c r="D4" s="31">
        <v>1.2763128712592651</v>
      </c>
      <c r="E4" s="31">
        <v>1.2759928712592652</v>
      </c>
      <c r="F4" s="31">
        <v>1.2757528712592652</v>
      </c>
      <c r="G4" s="31">
        <v>1.2755528712592652</v>
      </c>
      <c r="H4" s="31">
        <v>1.2753688712592655</v>
      </c>
      <c r="I4" s="31">
        <v>1.2751928712592653</v>
      </c>
      <c r="L4" s="1" t="s">
        <v>6</v>
      </c>
      <c r="M4" s="1" t="s">
        <v>122</v>
      </c>
      <c r="N4" s="31">
        <v>1.7730814709196963E-2</v>
      </c>
      <c r="O4" s="31">
        <v>1.7730814709196963E-2</v>
      </c>
      <c r="P4" s="31">
        <v>1.7730814709196963E-2</v>
      </c>
      <c r="Q4" s="31">
        <v>1.7730814709196963E-2</v>
      </c>
      <c r="R4" s="31">
        <v>1.7730814709196963E-2</v>
      </c>
      <c r="S4" s="31">
        <v>1.7730814709196963E-2</v>
      </c>
      <c r="T4" s="31">
        <v>1.7730814709196963E-2</v>
      </c>
    </row>
    <row r="5" spans="1:20" x14ac:dyDescent="0.25">
      <c r="A5" s="1"/>
      <c r="B5" s="1" t="s">
        <v>123</v>
      </c>
      <c r="C5" s="31">
        <v>2.1213845775913618</v>
      </c>
      <c r="D5" s="31">
        <v>1.8539131909777176</v>
      </c>
      <c r="E5" s="31">
        <v>1.6422220976950082</v>
      </c>
      <c r="F5" s="31">
        <v>1.4955046571342974</v>
      </c>
      <c r="G5" s="31">
        <v>1.4378216218112176</v>
      </c>
      <c r="H5" s="31">
        <v>1.4011312462807095</v>
      </c>
      <c r="I5" s="31">
        <v>1.3759969700023786</v>
      </c>
      <c r="L5" s="1"/>
      <c r="M5" s="1" t="s">
        <v>123</v>
      </c>
      <c r="N5" s="31">
        <v>7.0669961483799351E-2</v>
      </c>
      <c r="O5" s="31">
        <v>6.42564725061298E-2</v>
      </c>
      <c r="P5" s="31">
        <v>4.8759740450291647E-2</v>
      </c>
      <c r="Q5" s="31">
        <v>3.5837105494588684E-2</v>
      </c>
      <c r="R5" s="31">
        <v>2.5030000097816377E-2</v>
      </c>
      <c r="S5" s="31">
        <v>2.3516659509040184E-2</v>
      </c>
      <c r="T5" s="31">
        <v>2.2340826533588171E-2</v>
      </c>
    </row>
    <row r="6" spans="1:20" x14ac:dyDescent="0.25">
      <c r="A6" s="1"/>
      <c r="B6" s="1" t="s">
        <v>124</v>
      </c>
      <c r="C6" s="31">
        <v>2.1937387804084145</v>
      </c>
      <c r="D6" s="31">
        <v>1.8635831400519962</v>
      </c>
      <c r="E6" s="31">
        <v>1.6846665595885915</v>
      </c>
      <c r="F6" s="31">
        <v>1.587752224593614</v>
      </c>
      <c r="G6" s="31">
        <v>1.5271776831432882</v>
      </c>
      <c r="H6" s="31">
        <v>1.4827240084814306</v>
      </c>
      <c r="I6" s="31">
        <v>1.4462779141014377</v>
      </c>
      <c r="L6" s="1"/>
      <c r="M6" s="1" t="s">
        <v>124</v>
      </c>
      <c r="N6" s="31">
        <v>1.7730814709196963E-2</v>
      </c>
      <c r="O6" s="31">
        <v>1.7730814709196963E-2</v>
      </c>
      <c r="P6" s="31">
        <v>1.7730814709196963E-2</v>
      </c>
      <c r="Q6" s="31">
        <v>1.7730814709196963E-2</v>
      </c>
      <c r="R6" s="31">
        <v>1.7730814709196963E-2</v>
      </c>
      <c r="S6" s="31">
        <v>1.7730814709196963E-2</v>
      </c>
      <c r="T6" s="31">
        <v>1.7730814709196963E-2</v>
      </c>
    </row>
    <row r="7" spans="1:20" x14ac:dyDescent="0.25">
      <c r="A7" s="1" t="s">
        <v>40</v>
      </c>
      <c r="B7" s="1" t="s">
        <v>44</v>
      </c>
      <c r="C7" s="31">
        <v>70.025688013948354</v>
      </c>
      <c r="D7" s="31">
        <v>69.950946714649291</v>
      </c>
      <c r="E7" s="31">
        <v>69.901119181783244</v>
      </c>
      <c r="F7" s="31">
        <v>69.863748532133712</v>
      </c>
      <c r="G7" s="31">
        <v>69.832606324092424</v>
      </c>
      <c r="H7" s="31">
        <v>69.803955492694442</v>
      </c>
      <c r="I7" s="31">
        <v>69.77655034961812</v>
      </c>
      <c r="L7" s="1"/>
      <c r="M7" s="31"/>
      <c r="N7" s="31"/>
      <c r="O7" s="31"/>
    </row>
    <row r="8" spans="1:20" x14ac:dyDescent="0.25">
      <c r="A8" s="1"/>
      <c r="B8" s="1" t="s">
        <v>123</v>
      </c>
      <c r="C8" s="31">
        <v>999999</v>
      </c>
      <c r="D8" s="31">
        <v>999999</v>
      </c>
      <c r="E8" s="31">
        <v>151.86171664778865</v>
      </c>
      <c r="F8" s="31">
        <v>137.06926759396413</v>
      </c>
      <c r="G8" s="31">
        <v>123.02464296908737</v>
      </c>
      <c r="H8" s="31">
        <v>111.25576902822024</v>
      </c>
      <c r="I8" s="31">
        <v>100.95840459329722</v>
      </c>
      <c r="L8" s="1"/>
      <c r="M8" s="31"/>
      <c r="N8" s="31"/>
      <c r="O8" s="31"/>
    </row>
    <row r="9" spans="1:20" x14ac:dyDescent="0.25">
      <c r="A9" s="1"/>
      <c r="B9" s="1" t="s">
        <v>126</v>
      </c>
      <c r="C9" s="31">
        <v>999999</v>
      </c>
      <c r="D9" s="31">
        <v>999999</v>
      </c>
      <c r="E9" s="31">
        <v>146.84521118705186</v>
      </c>
      <c r="F9" s="31">
        <v>134.23510106777977</v>
      </c>
      <c r="G9" s="31">
        <v>121.70752317473068</v>
      </c>
      <c r="H9" s="31">
        <v>109.46912942997312</v>
      </c>
      <c r="I9" s="31">
        <v>98.429822230140488</v>
      </c>
      <c r="L9" s="1"/>
      <c r="M9" s="31"/>
      <c r="N9" s="31"/>
      <c r="O9" s="31"/>
    </row>
    <row r="10" spans="1:20" x14ac:dyDescent="0.25">
      <c r="A10" s="1"/>
      <c r="B10" s="1" t="s">
        <v>124</v>
      </c>
      <c r="C10" s="31">
        <v>232.0320116775589</v>
      </c>
      <c r="D10" s="31">
        <v>180.62313348765065</v>
      </c>
      <c r="E10" s="31">
        <v>152.76384663352172</v>
      </c>
      <c r="F10" s="31">
        <v>137.67321472054223</v>
      </c>
      <c r="G10" s="31">
        <v>128.24108986128627</v>
      </c>
      <c r="H10" s="31">
        <v>121.31916193869151</v>
      </c>
      <c r="I10" s="31">
        <v>115.64410267132213</v>
      </c>
      <c r="L10" s="1"/>
      <c r="M10" s="31"/>
      <c r="N10" s="31"/>
      <c r="O10" s="31"/>
    </row>
    <row r="11" spans="1:20" x14ac:dyDescent="0.25">
      <c r="L11" s="1"/>
      <c r="M11" s="31"/>
      <c r="N11" s="31"/>
      <c r="O11" s="31"/>
    </row>
    <row r="13" spans="1:20" x14ac:dyDescent="0.25">
      <c r="A13" s="1" t="s">
        <v>128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t="s">
        <v>6</v>
      </c>
      <c r="B16" t="s">
        <v>9</v>
      </c>
      <c r="C16" s="31">
        <f t="shared" ref="C16:I18" si="0">C4-N4</f>
        <v>1.2590620565500683</v>
      </c>
      <c r="D16" s="31">
        <f t="shared" si="0"/>
        <v>1.2585820565500681</v>
      </c>
      <c r="E16" s="31">
        <f t="shared" si="0"/>
        <v>1.2582620565500682</v>
      </c>
      <c r="F16" s="31">
        <f t="shared" si="0"/>
        <v>1.2580220565500682</v>
      </c>
      <c r="G16" s="31">
        <f t="shared" si="0"/>
        <v>1.2578220565500682</v>
      </c>
      <c r="H16" s="31">
        <f t="shared" si="0"/>
        <v>1.2576380565500684</v>
      </c>
      <c r="I16" s="31">
        <f t="shared" si="0"/>
        <v>1.2574620565500683</v>
      </c>
    </row>
    <row r="17" spans="1:28" x14ac:dyDescent="0.25">
      <c r="A17" t="s">
        <v>6</v>
      </c>
      <c r="B17" t="s">
        <v>11</v>
      </c>
      <c r="C17" s="31">
        <f t="shared" si="0"/>
        <v>2.0507146161075624</v>
      </c>
      <c r="D17" s="31">
        <f t="shared" si="0"/>
        <v>1.7896567184715877</v>
      </c>
      <c r="E17" s="31">
        <f t="shared" si="0"/>
        <v>1.5934623572447164</v>
      </c>
      <c r="F17" s="31">
        <f t="shared" si="0"/>
        <v>1.4596675516397086</v>
      </c>
      <c r="G17" s="31">
        <f t="shared" si="0"/>
        <v>1.4127916217134013</v>
      </c>
      <c r="H17" s="31">
        <f t="shared" si="0"/>
        <v>1.3776145867716694</v>
      </c>
      <c r="I17" s="31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t="s">
        <v>6</v>
      </c>
      <c r="B18" t="s">
        <v>124</v>
      </c>
      <c r="C18" s="31">
        <f t="shared" si="0"/>
        <v>2.1760079656992177</v>
      </c>
      <c r="D18" s="31">
        <f t="shared" si="0"/>
        <v>1.8458523253427992</v>
      </c>
      <c r="E18" s="31">
        <f t="shared" si="0"/>
        <v>1.6669357448793944</v>
      </c>
      <c r="F18" s="31">
        <f t="shared" si="0"/>
        <v>1.570021409884417</v>
      </c>
      <c r="G18" s="31">
        <f t="shared" si="0"/>
        <v>1.5094468684340911</v>
      </c>
      <c r="H18" s="31">
        <f t="shared" si="0"/>
        <v>1.4649931937722336</v>
      </c>
      <c r="I18" s="31">
        <f t="shared" si="0"/>
        <v>1.4285470993922407</v>
      </c>
      <c r="K18" t="s">
        <v>141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t="s">
        <v>40</v>
      </c>
      <c r="B19" t="s">
        <v>44</v>
      </c>
      <c r="C19" s="31">
        <f t="shared" ref="C19:I22" si="1">C7</f>
        <v>70.025688013948354</v>
      </c>
      <c r="D19" s="31">
        <f t="shared" si="1"/>
        <v>69.950946714649291</v>
      </c>
      <c r="E19" s="31">
        <f t="shared" si="1"/>
        <v>69.901119181783244</v>
      </c>
      <c r="F19" s="31">
        <f t="shared" si="1"/>
        <v>69.863748532133712</v>
      </c>
      <c r="G19" s="31">
        <f t="shared" si="1"/>
        <v>69.832606324092424</v>
      </c>
      <c r="H19" s="31">
        <f t="shared" si="1"/>
        <v>69.803955492694442</v>
      </c>
      <c r="I19" s="31">
        <f t="shared" si="1"/>
        <v>69.77655034961812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t="s">
        <v>40</v>
      </c>
      <c r="B20" t="s">
        <v>11</v>
      </c>
      <c r="C20" s="31">
        <f t="shared" si="1"/>
        <v>999999</v>
      </c>
      <c r="D20" s="31">
        <f t="shared" si="1"/>
        <v>999999</v>
      </c>
      <c r="E20" s="31">
        <f t="shared" si="1"/>
        <v>151.86171664778865</v>
      </c>
      <c r="F20" s="31">
        <f t="shared" si="1"/>
        <v>137.06926759396413</v>
      </c>
      <c r="G20" s="31">
        <f t="shared" si="1"/>
        <v>123.02464296908737</v>
      </c>
      <c r="H20" s="31">
        <f t="shared" si="1"/>
        <v>111.25576902822024</v>
      </c>
      <c r="I20" s="31">
        <f t="shared" si="1"/>
        <v>100.95840459329722</v>
      </c>
      <c r="Q20" s="1"/>
      <c r="R20" s="31"/>
      <c r="S20" s="3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t="s">
        <v>40</v>
      </c>
      <c r="B21" t="s">
        <v>27</v>
      </c>
      <c r="C21" s="31">
        <f t="shared" si="1"/>
        <v>999999</v>
      </c>
      <c r="D21" s="31">
        <f t="shared" si="1"/>
        <v>999999</v>
      </c>
      <c r="E21" s="31">
        <f t="shared" si="1"/>
        <v>146.84521118705186</v>
      </c>
      <c r="F21" s="31">
        <f t="shared" si="1"/>
        <v>134.23510106777977</v>
      </c>
      <c r="G21" s="31">
        <f t="shared" si="1"/>
        <v>121.70752317473068</v>
      </c>
      <c r="H21" s="31">
        <f t="shared" si="1"/>
        <v>109.46912942997312</v>
      </c>
      <c r="I21" s="31">
        <f t="shared" si="1"/>
        <v>98.429822230140488</v>
      </c>
      <c r="Q21" s="1"/>
      <c r="R21" s="31"/>
      <c r="S21" s="3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t="s">
        <v>40</v>
      </c>
      <c r="B22" t="s">
        <v>124</v>
      </c>
      <c r="C22" s="31">
        <f t="shared" si="1"/>
        <v>232.0320116775589</v>
      </c>
      <c r="D22" s="31">
        <f t="shared" si="1"/>
        <v>180.62313348765065</v>
      </c>
      <c r="E22" s="31">
        <f t="shared" si="1"/>
        <v>152.76384663352172</v>
      </c>
      <c r="F22" s="31">
        <f t="shared" si="1"/>
        <v>137.67321472054223</v>
      </c>
      <c r="G22" s="31">
        <f t="shared" si="1"/>
        <v>128.24108986128627</v>
      </c>
      <c r="H22" s="31">
        <f t="shared" si="1"/>
        <v>121.31916193869151</v>
      </c>
      <c r="I22" s="31">
        <f t="shared" si="1"/>
        <v>115.64410267132213</v>
      </c>
      <c r="K22" t="s">
        <v>142</v>
      </c>
      <c r="Q22" s="1"/>
      <c r="R22" s="31"/>
      <c r="S22" s="3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Q23" s="1"/>
      <c r="R23" s="31"/>
      <c r="S23" s="3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1"/>
      <c r="D24" s="31"/>
      <c r="E24" s="31"/>
      <c r="F24" s="31"/>
      <c r="G24" s="31"/>
      <c r="H24" s="31"/>
      <c r="I24" s="31"/>
      <c r="Q24" s="1"/>
      <c r="R24" s="31"/>
      <c r="S24" s="3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187</v>
      </c>
      <c r="Q25" s="1"/>
      <c r="R25" s="31"/>
      <c r="S25" s="3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1"/>
      <c r="S26" s="3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186</v>
      </c>
      <c r="Q27" s="1"/>
      <c r="R27" s="31"/>
      <c r="S27" s="3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/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139</v>
      </c>
      <c r="B1" s="1" t="s">
        <v>143</v>
      </c>
    </row>
    <row r="2" spans="1:2" x14ac:dyDescent="0.25">
      <c r="A2">
        <v>9.6300000000000008</v>
      </c>
      <c r="B2" s="33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2022-03-17T11:52:29Z</dcterms:created>
  <dcterms:modified xsi:type="dcterms:W3CDTF">2023-09-28T08:38:19Z</dcterms:modified>
</cp:coreProperties>
</file>