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klose\Documents\Python Scripts\MaTrace-Repo\MaTrace-Copper\Data\"/>
    </mc:Choice>
  </mc:AlternateContent>
  <bookViews>
    <workbookView xWindow="0" yWindow="0" windowWidth="9564" windowHeight="6936"/>
  </bookViews>
  <sheets>
    <sheet name="Scenario_Overview" sheetId="1" r:id="rId1"/>
    <sheet name="Definitions" sheetId="2" r:id="rId2"/>
    <sheet name="Parameters_regions" sheetId="3" r:id="rId3"/>
    <sheet name="ReuseandTrade" sheetId="4" r:id="rId4"/>
    <sheet name="Data_sources" sheetId="8" r:id="rId5"/>
    <sheet name="Regional cu use" sheetId="9" r:id="rId6"/>
  </sheets>
  <calcPr calcId="152511"/>
</workbook>
</file>

<file path=xl/calcChain.xml><?xml version="1.0" encoding="utf-8"?>
<calcChain xmlns="http://schemas.openxmlformats.org/spreadsheetml/2006/main">
  <c r="B734" i="2" l="1"/>
  <c r="C734" i="2"/>
  <c r="B735" i="2"/>
  <c r="B736" i="2" s="1"/>
  <c r="B737" i="2" s="1"/>
  <c r="B738" i="2" s="1"/>
  <c r="B739" i="2" s="1"/>
  <c r="B740" i="2" s="1"/>
  <c r="B741" i="2" s="1"/>
  <c r="B742" i="2" s="1"/>
  <c r="B743" i="2" s="1"/>
  <c r="B744" i="2" s="1"/>
  <c r="B745" i="2" s="1"/>
  <c r="B746" i="2" s="1"/>
  <c r="B747" i="2" s="1"/>
  <c r="B748" i="2" s="1"/>
  <c r="B749" i="2" s="1"/>
  <c r="B750" i="2" s="1"/>
  <c r="B751" i="2" s="1"/>
  <c r="B752" i="2" s="1"/>
  <c r="B753" i="2" s="1"/>
  <c r="B754" i="2" s="1"/>
  <c r="B755" i="2" s="1"/>
  <c r="B756" i="2" s="1"/>
  <c r="B757" i="2" s="1"/>
  <c r="B758" i="2" s="1"/>
  <c r="B759" i="2" s="1"/>
  <c r="B760" i="2" s="1"/>
  <c r="B761" i="2" s="1"/>
  <c r="B762" i="2" s="1"/>
  <c r="B763" i="2" s="1"/>
  <c r="B764" i="2" s="1"/>
  <c r="B765" i="2" s="1"/>
  <c r="B766" i="2" s="1"/>
  <c r="B767" i="2" s="1"/>
  <c r="B768" i="2" s="1"/>
  <c r="B769" i="2" s="1"/>
  <c r="B770" i="2" s="1"/>
  <c r="B771" i="2" s="1"/>
  <c r="B772" i="2" s="1"/>
  <c r="B773" i="2" s="1"/>
  <c r="B774" i="2" s="1"/>
  <c r="B775" i="2" s="1"/>
  <c r="B776" i="2" s="1"/>
  <c r="B777" i="2" s="1"/>
  <c r="B778" i="2" s="1"/>
  <c r="B779" i="2" s="1"/>
  <c r="B780" i="2" s="1"/>
  <c r="B781" i="2" s="1"/>
  <c r="B782" i="2" s="1"/>
  <c r="B783" i="2" s="1"/>
  <c r="B784" i="2" s="1"/>
  <c r="B785" i="2" s="1"/>
  <c r="B786" i="2" s="1"/>
  <c r="B787" i="2" s="1"/>
  <c r="B788" i="2" s="1"/>
  <c r="B789" i="2" s="1"/>
  <c r="B790" i="2" s="1"/>
  <c r="B791" i="2" s="1"/>
  <c r="B792" i="2" s="1"/>
  <c r="B793" i="2" s="1"/>
  <c r="B794" i="2" s="1"/>
  <c r="B795" i="2" s="1"/>
  <c r="B796" i="2" s="1"/>
  <c r="B797" i="2" s="1"/>
  <c r="B798" i="2" s="1"/>
  <c r="B799" i="2" s="1"/>
  <c r="B800" i="2" s="1"/>
  <c r="B801" i="2" s="1"/>
  <c r="B802" i="2" s="1"/>
  <c r="B803" i="2" s="1"/>
  <c r="B804" i="2" s="1"/>
  <c r="B805" i="2" s="1"/>
  <c r="B806" i="2" s="1"/>
  <c r="B807" i="2" s="1"/>
  <c r="B808" i="2" s="1"/>
  <c r="B809" i="2" s="1"/>
  <c r="B810" i="2" s="1"/>
  <c r="B811" i="2" s="1"/>
  <c r="B812" i="2" s="1"/>
  <c r="B813" i="2" s="1"/>
  <c r="B814" i="2" s="1"/>
  <c r="B815" i="2" s="1"/>
  <c r="B816" i="2" s="1"/>
  <c r="B817" i="2" s="1"/>
  <c r="B818" i="2" s="1"/>
  <c r="B819" i="2" s="1"/>
  <c r="B820" i="2" s="1"/>
  <c r="B821" i="2" s="1"/>
  <c r="B822" i="2" s="1"/>
  <c r="B823" i="2" s="1"/>
  <c r="B824" i="2" s="1"/>
  <c r="B825" i="2" s="1"/>
  <c r="B826" i="2" s="1"/>
  <c r="B827" i="2" s="1"/>
  <c r="B828" i="2" s="1"/>
  <c r="B829" i="2" s="1"/>
  <c r="B830" i="2" s="1"/>
  <c r="B831" i="2" s="1"/>
  <c r="B832" i="2" s="1"/>
  <c r="B833" i="2" s="1"/>
  <c r="B834" i="2" s="1"/>
  <c r="B835" i="2" s="1"/>
  <c r="B836" i="2" s="1"/>
  <c r="B837" i="2" s="1"/>
  <c r="B838" i="2" s="1"/>
  <c r="B839" i="2" s="1"/>
  <c r="B840" i="2" s="1"/>
  <c r="B841" i="2" s="1"/>
  <c r="B842" i="2" s="1"/>
  <c r="B843" i="2" s="1"/>
  <c r="B844" i="2" s="1"/>
  <c r="B845" i="2" s="1"/>
  <c r="B846" i="2" s="1"/>
  <c r="B847" i="2" s="1"/>
  <c r="B848" i="2" s="1"/>
  <c r="B849" i="2" s="1"/>
  <c r="B850" i="2" s="1"/>
  <c r="B851" i="2" s="1"/>
  <c r="B852" i="2" s="1"/>
  <c r="B853" i="2" s="1"/>
  <c r="B854" i="2" s="1"/>
  <c r="B855" i="2" s="1"/>
  <c r="B856" i="2" s="1"/>
  <c r="B857" i="2" s="1"/>
  <c r="B858" i="2" s="1"/>
  <c r="B859" i="2" s="1"/>
  <c r="B860" i="2" s="1"/>
  <c r="B861" i="2" s="1"/>
  <c r="B862" i="2" s="1"/>
  <c r="B863" i="2" s="1"/>
  <c r="B864" i="2" s="1"/>
  <c r="B865" i="2" s="1"/>
  <c r="B866" i="2" s="1"/>
  <c r="B867" i="2" s="1"/>
  <c r="B868" i="2" s="1"/>
  <c r="B869" i="2" s="1"/>
  <c r="B870" i="2" s="1"/>
  <c r="B871" i="2" s="1"/>
  <c r="B872" i="2" s="1"/>
  <c r="B873" i="2" s="1"/>
  <c r="B874" i="2" s="1"/>
  <c r="B875" i="2" s="1"/>
  <c r="B876" i="2" s="1"/>
  <c r="B877" i="2" s="1"/>
  <c r="B878" i="2" s="1"/>
  <c r="B879" i="2" s="1"/>
  <c r="B880" i="2" s="1"/>
  <c r="B881" i="2" s="1"/>
  <c r="B882" i="2" s="1"/>
  <c r="B883" i="2" s="1"/>
  <c r="B884" i="2" s="1"/>
  <c r="B885" i="2" s="1"/>
  <c r="B886" i="2" s="1"/>
  <c r="B887" i="2" s="1"/>
  <c r="B888" i="2" s="1"/>
  <c r="B889" i="2" s="1"/>
  <c r="B890" i="2" s="1"/>
  <c r="B891" i="2" s="1"/>
  <c r="B892" i="2" s="1"/>
  <c r="B893" i="2" s="1"/>
  <c r="B894" i="2" s="1"/>
  <c r="B895" i="2" s="1"/>
  <c r="B896" i="2" s="1"/>
  <c r="B897" i="2" s="1"/>
  <c r="B898" i="2" s="1"/>
  <c r="B899" i="2" s="1"/>
  <c r="B900" i="2" s="1"/>
  <c r="B901" i="2" s="1"/>
  <c r="B902" i="2" s="1"/>
  <c r="B903" i="2" s="1"/>
  <c r="B904" i="2" s="1"/>
  <c r="B905" i="2" s="1"/>
  <c r="B906" i="2" s="1"/>
  <c r="B907" i="2" s="1"/>
  <c r="B908" i="2" s="1"/>
  <c r="B909" i="2" s="1"/>
  <c r="B910" i="2" s="1"/>
  <c r="B911" i="2" s="1"/>
  <c r="B912" i="2" s="1"/>
  <c r="B913" i="2" s="1"/>
  <c r="B914" i="2" s="1"/>
  <c r="B915" i="2" s="1"/>
  <c r="B916" i="2" s="1"/>
  <c r="B917" i="2" s="1"/>
  <c r="B918" i="2" s="1"/>
  <c r="B919" i="2" s="1"/>
  <c r="B920" i="2" s="1"/>
  <c r="B921" i="2" s="1"/>
  <c r="B922" i="2" s="1"/>
  <c r="B923" i="2" s="1"/>
  <c r="B924" i="2" s="1"/>
  <c r="B925" i="2" s="1"/>
  <c r="B926" i="2" s="1"/>
  <c r="B927" i="2" s="1"/>
  <c r="B928" i="2" s="1"/>
  <c r="B929" i="2" s="1"/>
  <c r="B930" i="2" s="1"/>
  <c r="B931" i="2" s="1"/>
  <c r="B932" i="2" s="1"/>
  <c r="B933" i="2" s="1"/>
  <c r="B934" i="2" s="1"/>
  <c r="B935" i="2" s="1"/>
  <c r="B936" i="2" s="1"/>
  <c r="B937" i="2" s="1"/>
  <c r="B938" i="2" s="1"/>
  <c r="B939" i="2" s="1"/>
  <c r="B940" i="2" s="1"/>
  <c r="B941" i="2" s="1"/>
  <c r="B942" i="2" s="1"/>
  <c r="B943" i="2" s="1"/>
  <c r="B944" i="2" s="1"/>
  <c r="B945" i="2" s="1"/>
  <c r="B946" i="2" s="1"/>
  <c r="B947" i="2" s="1"/>
  <c r="B948" i="2" s="1"/>
  <c r="B949" i="2" s="1"/>
  <c r="B950" i="2" s="1"/>
  <c r="B951" i="2" s="1"/>
  <c r="B952" i="2" s="1"/>
  <c r="B953" i="2" s="1"/>
  <c r="B954" i="2" s="1"/>
  <c r="B955" i="2" s="1"/>
  <c r="B956" i="2" s="1"/>
  <c r="B957" i="2" s="1"/>
  <c r="B958" i="2" s="1"/>
  <c r="B959" i="2" s="1"/>
  <c r="B960" i="2" s="1"/>
  <c r="B961" i="2" s="1"/>
  <c r="B962" i="2" s="1"/>
  <c r="B963" i="2" s="1"/>
  <c r="B964" i="2" s="1"/>
  <c r="B965" i="2" s="1"/>
  <c r="B966" i="2" s="1"/>
  <c r="B967" i="2" s="1"/>
  <c r="B968" i="2" s="1"/>
  <c r="B969" i="2" s="1"/>
  <c r="B970" i="2" s="1"/>
  <c r="B971" i="2" s="1"/>
  <c r="B972" i="2" s="1"/>
  <c r="B973" i="2" s="1"/>
  <c r="B974" i="2" s="1"/>
  <c r="B975" i="2" s="1"/>
  <c r="B976" i="2" s="1"/>
  <c r="B977" i="2" s="1"/>
  <c r="B978" i="2" s="1"/>
  <c r="B979" i="2" s="1"/>
  <c r="B980" i="2" s="1"/>
  <c r="B981" i="2" s="1"/>
  <c r="B982" i="2" s="1"/>
  <c r="B983" i="2" s="1"/>
  <c r="B984" i="2" s="1"/>
  <c r="B985" i="2" s="1"/>
  <c r="B986" i="2" s="1"/>
  <c r="B987" i="2" s="1"/>
  <c r="B988" i="2" s="1"/>
  <c r="B989" i="2" s="1"/>
  <c r="B990" i="2" s="1"/>
  <c r="C735" i="2"/>
  <c r="C736" i="2" s="1"/>
  <c r="C737" i="2" s="1"/>
  <c r="C738" i="2" s="1"/>
  <c r="C739" i="2" s="1"/>
  <c r="C740" i="2" s="1"/>
  <c r="C741" i="2" s="1"/>
  <c r="C742" i="2" s="1"/>
  <c r="C743" i="2" s="1"/>
  <c r="C744" i="2" s="1"/>
  <c r="C745" i="2" s="1"/>
  <c r="C746" i="2" s="1"/>
  <c r="C747" i="2" s="1"/>
  <c r="C748" i="2" s="1"/>
  <c r="C749" i="2" s="1"/>
  <c r="C750" i="2" s="1"/>
  <c r="C751" i="2" s="1"/>
  <c r="C752" i="2" s="1"/>
  <c r="C753" i="2" s="1"/>
  <c r="C754" i="2" s="1"/>
  <c r="C755" i="2" s="1"/>
  <c r="C756" i="2" s="1"/>
  <c r="C757" i="2" s="1"/>
  <c r="C758" i="2" s="1"/>
  <c r="C759" i="2" s="1"/>
  <c r="C760" i="2" s="1"/>
  <c r="C761" i="2" s="1"/>
  <c r="C762" i="2" s="1"/>
  <c r="C763" i="2" s="1"/>
  <c r="C764" i="2" s="1"/>
  <c r="C765" i="2" s="1"/>
  <c r="C766" i="2" s="1"/>
  <c r="C767" i="2" s="1"/>
  <c r="C768" i="2" s="1"/>
  <c r="C769" i="2" s="1"/>
  <c r="C770" i="2" s="1"/>
  <c r="C771" i="2" s="1"/>
  <c r="C772" i="2" s="1"/>
  <c r="C773" i="2" s="1"/>
  <c r="C774" i="2" s="1"/>
  <c r="C775" i="2" s="1"/>
  <c r="C776" i="2" s="1"/>
  <c r="C777" i="2" s="1"/>
  <c r="C778" i="2" s="1"/>
  <c r="C779" i="2" s="1"/>
  <c r="C780" i="2" s="1"/>
  <c r="C781" i="2" s="1"/>
  <c r="C782" i="2" s="1"/>
  <c r="C783" i="2" s="1"/>
  <c r="C784" i="2" s="1"/>
  <c r="C785" i="2" s="1"/>
  <c r="C786" i="2" s="1"/>
  <c r="C787" i="2" s="1"/>
  <c r="C788" i="2" s="1"/>
  <c r="C789" i="2" s="1"/>
  <c r="C790" i="2" s="1"/>
  <c r="C791" i="2" s="1"/>
  <c r="C792" i="2" s="1"/>
  <c r="C793" i="2" s="1"/>
  <c r="C794" i="2" s="1"/>
  <c r="C795" i="2" s="1"/>
  <c r="C796" i="2" s="1"/>
  <c r="C797" i="2" s="1"/>
  <c r="C798" i="2" s="1"/>
  <c r="C799" i="2" s="1"/>
  <c r="C800" i="2" s="1"/>
  <c r="C801" i="2" s="1"/>
  <c r="C802" i="2" s="1"/>
  <c r="C803" i="2" s="1"/>
  <c r="C804" i="2" s="1"/>
  <c r="C805" i="2" s="1"/>
  <c r="C806" i="2" s="1"/>
  <c r="C807" i="2" s="1"/>
  <c r="C808" i="2" s="1"/>
  <c r="C809" i="2" s="1"/>
  <c r="C810" i="2" s="1"/>
  <c r="C811" i="2" s="1"/>
  <c r="C812" i="2" s="1"/>
  <c r="C813" i="2" s="1"/>
  <c r="C814" i="2" s="1"/>
  <c r="C815" i="2" s="1"/>
  <c r="C816" i="2" s="1"/>
  <c r="C817" i="2" s="1"/>
  <c r="C818" i="2" s="1"/>
  <c r="C819" i="2" s="1"/>
  <c r="C820" i="2" s="1"/>
  <c r="C821" i="2" s="1"/>
  <c r="C822" i="2" s="1"/>
  <c r="C823" i="2" s="1"/>
  <c r="C824" i="2" s="1"/>
  <c r="C825" i="2" s="1"/>
  <c r="C826" i="2" s="1"/>
  <c r="C827" i="2" s="1"/>
  <c r="C828" i="2" s="1"/>
  <c r="C829" i="2" s="1"/>
  <c r="C830" i="2" s="1"/>
  <c r="C831" i="2" s="1"/>
  <c r="C832" i="2" s="1"/>
  <c r="C833" i="2" s="1"/>
  <c r="C834" i="2" s="1"/>
  <c r="C835" i="2" s="1"/>
  <c r="C836" i="2" s="1"/>
  <c r="C837" i="2" s="1"/>
  <c r="C838" i="2" s="1"/>
  <c r="C839" i="2" s="1"/>
  <c r="C840" i="2" s="1"/>
  <c r="C841" i="2" s="1"/>
  <c r="C842" i="2" s="1"/>
  <c r="C843" i="2" s="1"/>
  <c r="C844" i="2" s="1"/>
  <c r="C845" i="2" s="1"/>
  <c r="C846" i="2" s="1"/>
  <c r="C847" i="2" s="1"/>
  <c r="C848" i="2" s="1"/>
  <c r="C849" i="2" s="1"/>
  <c r="C850" i="2" s="1"/>
  <c r="C851" i="2" s="1"/>
  <c r="C852" i="2" s="1"/>
  <c r="C853" i="2" s="1"/>
  <c r="C854" i="2" s="1"/>
  <c r="C855" i="2" s="1"/>
  <c r="C856" i="2" s="1"/>
  <c r="C857" i="2" s="1"/>
  <c r="C858" i="2" s="1"/>
  <c r="C859" i="2" s="1"/>
  <c r="C860" i="2" s="1"/>
  <c r="C861" i="2" s="1"/>
  <c r="C862" i="2" s="1"/>
  <c r="C863" i="2" s="1"/>
  <c r="C864" i="2" s="1"/>
  <c r="C865" i="2" s="1"/>
  <c r="C866" i="2" s="1"/>
  <c r="C867" i="2" s="1"/>
  <c r="C868" i="2" s="1"/>
  <c r="C869" i="2" s="1"/>
  <c r="C870" i="2" s="1"/>
  <c r="C871" i="2" s="1"/>
  <c r="C872" i="2" s="1"/>
  <c r="C873" i="2" s="1"/>
  <c r="C874" i="2" s="1"/>
  <c r="C875" i="2" s="1"/>
  <c r="C876" i="2" s="1"/>
  <c r="C877" i="2" s="1"/>
  <c r="C878" i="2" s="1"/>
  <c r="C879" i="2" s="1"/>
  <c r="C880" i="2" s="1"/>
  <c r="C881" i="2" s="1"/>
  <c r="C882" i="2" s="1"/>
  <c r="C883" i="2" s="1"/>
  <c r="C884" i="2" s="1"/>
  <c r="C885" i="2" s="1"/>
  <c r="C886" i="2" s="1"/>
  <c r="C887" i="2" s="1"/>
  <c r="C888" i="2" s="1"/>
  <c r="C889" i="2" s="1"/>
  <c r="C890" i="2" s="1"/>
  <c r="C891" i="2" s="1"/>
  <c r="C892" i="2" s="1"/>
  <c r="C893" i="2" s="1"/>
  <c r="C894" i="2" s="1"/>
  <c r="C895" i="2" s="1"/>
  <c r="C896" i="2" s="1"/>
  <c r="C897" i="2" s="1"/>
  <c r="C898" i="2" s="1"/>
  <c r="C899" i="2" s="1"/>
  <c r="C900" i="2" s="1"/>
  <c r="C901" i="2" s="1"/>
  <c r="C902" i="2" s="1"/>
  <c r="C903" i="2" s="1"/>
  <c r="C904" i="2" s="1"/>
  <c r="C905" i="2" s="1"/>
  <c r="C906" i="2" s="1"/>
  <c r="C907" i="2" s="1"/>
  <c r="C908" i="2" s="1"/>
  <c r="C909" i="2" s="1"/>
  <c r="C910" i="2" s="1"/>
  <c r="C911" i="2" s="1"/>
  <c r="C912" i="2" s="1"/>
  <c r="C913" i="2" s="1"/>
  <c r="C914" i="2" s="1"/>
  <c r="C915" i="2" s="1"/>
  <c r="C916" i="2" s="1"/>
  <c r="C917" i="2" s="1"/>
  <c r="C918" i="2" s="1"/>
  <c r="C919" i="2" s="1"/>
  <c r="C920" i="2" s="1"/>
  <c r="C921" i="2" s="1"/>
  <c r="C922" i="2" s="1"/>
  <c r="C923" i="2" s="1"/>
  <c r="C924" i="2" s="1"/>
  <c r="C925" i="2" s="1"/>
  <c r="C926" i="2" s="1"/>
  <c r="C927" i="2" s="1"/>
  <c r="C928" i="2" s="1"/>
  <c r="C929" i="2" s="1"/>
  <c r="C930" i="2" s="1"/>
  <c r="C931" i="2" s="1"/>
  <c r="C932" i="2" s="1"/>
  <c r="C933" i="2" s="1"/>
  <c r="C934" i="2" s="1"/>
  <c r="C935" i="2" s="1"/>
  <c r="C936" i="2" s="1"/>
  <c r="C937" i="2" s="1"/>
  <c r="C938" i="2" s="1"/>
  <c r="C939" i="2" s="1"/>
  <c r="C940" i="2" s="1"/>
  <c r="C941" i="2" s="1"/>
  <c r="C942" i="2" s="1"/>
  <c r="C943" i="2" s="1"/>
  <c r="C944" i="2" s="1"/>
  <c r="C945" i="2" s="1"/>
  <c r="C946" i="2" s="1"/>
  <c r="C947" i="2" s="1"/>
  <c r="C948" i="2" s="1"/>
  <c r="C949" i="2" s="1"/>
  <c r="C950" i="2" s="1"/>
  <c r="C951" i="2" s="1"/>
  <c r="C952" i="2" s="1"/>
  <c r="C953" i="2" s="1"/>
  <c r="C954" i="2" s="1"/>
  <c r="C955" i="2" s="1"/>
  <c r="C956" i="2" s="1"/>
  <c r="C957" i="2" s="1"/>
  <c r="C958" i="2" s="1"/>
  <c r="C959" i="2" s="1"/>
  <c r="C960" i="2" s="1"/>
  <c r="C961" i="2" s="1"/>
  <c r="C962" i="2" s="1"/>
  <c r="C963" i="2" s="1"/>
  <c r="C964" i="2" s="1"/>
  <c r="C965" i="2" s="1"/>
  <c r="C966" i="2" s="1"/>
  <c r="C967" i="2" s="1"/>
  <c r="C968" i="2" s="1"/>
  <c r="C969" i="2" s="1"/>
  <c r="C970" i="2" s="1"/>
  <c r="C971" i="2" s="1"/>
  <c r="C972" i="2" s="1"/>
  <c r="C973" i="2" s="1"/>
  <c r="C974" i="2" s="1"/>
  <c r="C975" i="2" s="1"/>
  <c r="C976" i="2" s="1"/>
  <c r="C977" i="2" s="1"/>
  <c r="C978" i="2" s="1"/>
  <c r="C979" i="2" s="1"/>
  <c r="C980" i="2" s="1"/>
  <c r="C981" i="2" s="1"/>
  <c r="C982" i="2" s="1"/>
  <c r="C983" i="2" s="1"/>
  <c r="C984" i="2" s="1"/>
  <c r="C985" i="2" s="1"/>
  <c r="C986" i="2" s="1"/>
  <c r="C987" i="2" s="1"/>
  <c r="C988" i="2" s="1"/>
  <c r="C989" i="2" s="1"/>
  <c r="C990" i="2" s="1"/>
  <c r="B608" i="2"/>
  <c r="C608" i="2"/>
  <c r="B609" i="2"/>
  <c r="B610" i="2" s="1"/>
  <c r="B611" i="2" s="1"/>
  <c r="B612" i="2" s="1"/>
  <c r="B613" i="2" s="1"/>
  <c r="B614" i="2" s="1"/>
  <c r="B615" i="2" s="1"/>
  <c r="B616" i="2" s="1"/>
  <c r="B617" i="2" s="1"/>
  <c r="B618" i="2" s="1"/>
  <c r="B619" i="2" s="1"/>
  <c r="B620" i="2" s="1"/>
  <c r="B621" i="2" s="1"/>
  <c r="B622" i="2" s="1"/>
  <c r="B623" i="2" s="1"/>
  <c r="B624" i="2" s="1"/>
  <c r="B625" i="2" s="1"/>
  <c r="B626" i="2" s="1"/>
  <c r="B627" i="2" s="1"/>
  <c r="B628" i="2" s="1"/>
  <c r="B629" i="2" s="1"/>
  <c r="B630" i="2" s="1"/>
  <c r="B631" i="2" s="1"/>
  <c r="B632" i="2" s="1"/>
  <c r="B633" i="2" s="1"/>
  <c r="B634" i="2" s="1"/>
  <c r="B635" i="2" s="1"/>
  <c r="B636" i="2" s="1"/>
  <c r="B637" i="2" s="1"/>
  <c r="B638" i="2" s="1"/>
  <c r="B639" i="2" s="1"/>
  <c r="B640" i="2" s="1"/>
  <c r="B641" i="2" s="1"/>
  <c r="B642" i="2" s="1"/>
  <c r="B643" i="2" s="1"/>
  <c r="B644" i="2" s="1"/>
  <c r="B645" i="2" s="1"/>
  <c r="B646" i="2" s="1"/>
  <c r="B647" i="2" s="1"/>
  <c r="B648" i="2" s="1"/>
  <c r="B649" i="2" s="1"/>
  <c r="B650" i="2" s="1"/>
  <c r="B651" i="2" s="1"/>
  <c r="B652" i="2" s="1"/>
  <c r="B653" i="2" s="1"/>
  <c r="B654" i="2" s="1"/>
  <c r="B655" i="2" s="1"/>
  <c r="B656" i="2" s="1"/>
  <c r="B657" i="2" s="1"/>
  <c r="B658" i="2" s="1"/>
  <c r="B659" i="2" s="1"/>
  <c r="B660" i="2" s="1"/>
  <c r="B661" i="2" s="1"/>
  <c r="B662" i="2" s="1"/>
  <c r="B663" i="2" s="1"/>
  <c r="B664" i="2" s="1"/>
  <c r="B665" i="2" s="1"/>
  <c r="B666" i="2" s="1"/>
  <c r="B667" i="2" s="1"/>
  <c r="B668" i="2" s="1"/>
  <c r="B669" i="2" s="1"/>
  <c r="B670" i="2" s="1"/>
  <c r="B671" i="2" s="1"/>
  <c r="B672" i="2" s="1"/>
  <c r="B673" i="2" s="1"/>
  <c r="B674" i="2" s="1"/>
  <c r="B675" i="2" s="1"/>
  <c r="B676" i="2" s="1"/>
  <c r="B677" i="2" s="1"/>
  <c r="B678" i="2" s="1"/>
  <c r="B679" i="2" s="1"/>
  <c r="B680" i="2" s="1"/>
  <c r="B681" i="2" s="1"/>
  <c r="B682" i="2" s="1"/>
  <c r="B683" i="2" s="1"/>
  <c r="B684" i="2" s="1"/>
  <c r="B685" i="2" s="1"/>
  <c r="B686" i="2" s="1"/>
  <c r="B687" i="2" s="1"/>
  <c r="B688" i="2" s="1"/>
  <c r="B689" i="2" s="1"/>
  <c r="B690" i="2" s="1"/>
  <c r="B691" i="2" s="1"/>
  <c r="B692" i="2" s="1"/>
  <c r="B693" i="2" s="1"/>
  <c r="B694" i="2" s="1"/>
  <c r="B695" i="2" s="1"/>
  <c r="B696" i="2" s="1"/>
  <c r="B697" i="2" s="1"/>
  <c r="B698" i="2" s="1"/>
  <c r="B699" i="2" s="1"/>
  <c r="B700" i="2" s="1"/>
  <c r="B701" i="2" s="1"/>
  <c r="B702" i="2" s="1"/>
  <c r="B703" i="2" s="1"/>
  <c r="B704" i="2" s="1"/>
  <c r="B705" i="2" s="1"/>
  <c r="B706" i="2" s="1"/>
  <c r="B707" i="2" s="1"/>
  <c r="B708" i="2" s="1"/>
  <c r="B709" i="2" s="1"/>
  <c r="B710" i="2" s="1"/>
  <c r="B711" i="2" s="1"/>
  <c r="B712" i="2" s="1"/>
  <c r="B713" i="2" s="1"/>
  <c r="B714" i="2" s="1"/>
  <c r="B715" i="2" s="1"/>
  <c r="B716" i="2" s="1"/>
  <c r="B717" i="2" s="1"/>
  <c r="B718" i="2" s="1"/>
  <c r="B719" i="2" s="1"/>
  <c r="B720" i="2" s="1"/>
  <c r="B721" i="2" s="1"/>
  <c r="B722" i="2" s="1"/>
  <c r="B723" i="2" s="1"/>
  <c r="B724" i="2" s="1"/>
  <c r="B725" i="2" s="1"/>
  <c r="B726" i="2" s="1"/>
  <c r="B727" i="2" s="1"/>
  <c r="B728" i="2" s="1"/>
  <c r="B729" i="2" s="1"/>
  <c r="B730" i="2" s="1"/>
  <c r="B731" i="2" s="1"/>
  <c r="B732" i="2" s="1"/>
  <c r="B733" i="2" s="1"/>
  <c r="C609" i="2"/>
  <c r="C610" i="2" s="1"/>
  <c r="C611" i="2" s="1"/>
  <c r="C612" i="2" s="1"/>
  <c r="C613" i="2" s="1"/>
  <c r="C614" i="2" s="1"/>
  <c r="C615" i="2" s="1"/>
  <c r="C616" i="2" s="1"/>
  <c r="C617" i="2" s="1"/>
  <c r="C618" i="2" s="1"/>
  <c r="C619" i="2" s="1"/>
  <c r="C620" i="2" s="1"/>
  <c r="C621" i="2" s="1"/>
  <c r="C622" i="2" s="1"/>
  <c r="C623" i="2" s="1"/>
  <c r="C624" i="2" s="1"/>
  <c r="C625" i="2" s="1"/>
  <c r="C626" i="2" s="1"/>
  <c r="C627" i="2" s="1"/>
  <c r="C628" i="2" s="1"/>
  <c r="C629" i="2" s="1"/>
  <c r="C630" i="2" s="1"/>
  <c r="C631" i="2" s="1"/>
  <c r="C632" i="2" s="1"/>
  <c r="C633" i="2" s="1"/>
  <c r="C634" i="2" s="1"/>
  <c r="C635" i="2" s="1"/>
  <c r="C636" i="2" s="1"/>
  <c r="C637" i="2" s="1"/>
  <c r="C638" i="2" s="1"/>
  <c r="C639" i="2" s="1"/>
  <c r="C640" i="2" s="1"/>
  <c r="C641" i="2" s="1"/>
  <c r="C642" i="2" s="1"/>
  <c r="C643" i="2" s="1"/>
  <c r="C644" i="2" s="1"/>
  <c r="C645" i="2" s="1"/>
  <c r="C646" i="2" s="1"/>
  <c r="C647" i="2" s="1"/>
  <c r="C648" i="2" s="1"/>
  <c r="C649" i="2" s="1"/>
  <c r="C650" i="2" s="1"/>
  <c r="C651" i="2" s="1"/>
  <c r="C652" i="2" s="1"/>
  <c r="C653" i="2" s="1"/>
  <c r="C654" i="2" s="1"/>
  <c r="C655" i="2" s="1"/>
  <c r="C656" i="2" s="1"/>
  <c r="C657" i="2" s="1"/>
  <c r="C658" i="2" s="1"/>
  <c r="C659" i="2" s="1"/>
  <c r="C660" i="2" s="1"/>
  <c r="C661" i="2" s="1"/>
  <c r="C662" i="2" s="1"/>
  <c r="C663" i="2" s="1"/>
  <c r="C664" i="2" s="1"/>
  <c r="C665" i="2" s="1"/>
  <c r="C666" i="2" s="1"/>
  <c r="C667" i="2" s="1"/>
  <c r="C668" i="2" s="1"/>
  <c r="C669" i="2" s="1"/>
  <c r="C670" i="2" s="1"/>
  <c r="C671" i="2" s="1"/>
  <c r="C672" i="2" s="1"/>
  <c r="C673" i="2" s="1"/>
  <c r="C674" i="2" s="1"/>
  <c r="C675" i="2" s="1"/>
  <c r="C676" i="2" s="1"/>
  <c r="C677" i="2" s="1"/>
  <c r="C678" i="2" s="1"/>
  <c r="C679" i="2" s="1"/>
  <c r="C680" i="2" s="1"/>
  <c r="C681" i="2" s="1"/>
  <c r="C682" i="2" s="1"/>
  <c r="C683" i="2" s="1"/>
  <c r="C684" i="2" s="1"/>
  <c r="C685" i="2" s="1"/>
  <c r="C686" i="2" s="1"/>
  <c r="C687" i="2" s="1"/>
  <c r="C688" i="2" s="1"/>
  <c r="C689" i="2" s="1"/>
  <c r="C690" i="2" s="1"/>
  <c r="C691" i="2" s="1"/>
  <c r="C692" i="2" s="1"/>
  <c r="C693" i="2" s="1"/>
  <c r="C694" i="2" s="1"/>
  <c r="C695" i="2" s="1"/>
  <c r="C696" i="2" s="1"/>
  <c r="C697" i="2" s="1"/>
  <c r="C698" i="2" s="1"/>
  <c r="C699" i="2" s="1"/>
  <c r="C700" i="2" s="1"/>
  <c r="C701" i="2" s="1"/>
  <c r="C702" i="2" s="1"/>
  <c r="C703" i="2" s="1"/>
  <c r="C704" i="2" s="1"/>
  <c r="C705" i="2" s="1"/>
  <c r="C706" i="2" s="1"/>
  <c r="C707" i="2" s="1"/>
  <c r="C708" i="2" s="1"/>
  <c r="C709" i="2" s="1"/>
  <c r="C710" i="2" s="1"/>
  <c r="C711" i="2" s="1"/>
  <c r="C712" i="2" s="1"/>
  <c r="C713" i="2" s="1"/>
  <c r="C714" i="2" s="1"/>
  <c r="C715" i="2" s="1"/>
  <c r="C716" i="2" s="1"/>
  <c r="C717" i="2" s="1"/>
  <c r="C718" i="2" s="1"/>
  <c r="C719" i="2" s="1"/>
  <c r="C720" i="2" s="1"/>
  <c r="C721" i="2" s="1"/>
  <c r="C722" i="2" s="1"/>
  <c r="C723" i="2" s="1"/>
  <c r="C724" i="2" s="1"/>
  <c r="C725" i="2" s="1"/>
  <c r="C726" i="2" s="1"/>
  <c r="C727" i="2" s="1"/>
  <c r="C728" i="2" s="1"/>
  <c r="C729" i="2" s="1"/>
  <c r="C730" i="2" s="1"/>
  <c r="C731" i="2" s="1"/>
  <c r="C732" i="2" s="1"/>
  <c r="C733" i="2" s="1"/>
  <c r="B292" i="2"/>
  <c r="C292" i="2"/>
  <c r="B293" i="2"/>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B383" i="2" s="1"/>
  <c r="B384" i="2" s="1"/>
  <c r="B385" i="2" s="1"/>
  <c r="B386" i="2" s="1"/>
  <c r="B387" i="2" s="1"/>
  <c r="B388" i="2" s="1"/>
  <c r="B389" i="2" s="1"/>
  <c r="B390" i="2" s="1"/>
  <c r="B391" i="2" s="1"/>
  <c r="B392" i="2" s="1"/>
  <c r="B393" i="2" s="1"/>
  <c r="B394" i="2" s="1"/>
  <c r="B395" i="2" s="1"/>
  <c r="B396" i="2" s="1"/>
  <c r="B397" i="2" s="1"/>
  <c r="B398" i="2" s="1"/>
  <c r="B399" i="2" s="1"/>
  <c r="B400" i="2" s="1"/>
  <c r="B401" i="2" s="1"/>
  <c r="B402" i="2" s="1"/>
  <c r="B403" i="2" s="1"/>
  <c r="B404" i="2" s="1"/>
  <c r="B405" i="2" s="1"/>
  <c r="B406" i="2" s="1"/>
  <c r="B407" i="2" s="1"/>
  <c r="B408" i="2" s="1"/>
  <c r="B409" i="2" s="1"/>
  <c r="B410" i="2" s="1"/>
  <c r="B411" i="2" s="1"/>
  <c r="B412" i="2" s="1"/>
  <c r="B413" i="2" s="1"/>
  <c r="B414" i="2" s="1"/>
  <c r="B415" i="2" s="1"/>
  <c r="B416" i="2" s="1"/>
  <c r="B417" i="2" s="1"/>
  <c r="B418" i="2" s="1"/>
  <c r="B419" i="2" s="1"/>
  <c r="B420" i="2" s="1"/>
  <c r="B421" i="2" s="1"/>
  <c r="B422" i="2" s="1"/>
  <c r="B423" i="2" s="1"/>
  <c r="B424" i="2" s="1"/>
  <c r="B425" i="2" s="1"/>
  <c r="B426" i="2" s="1"/>
  <c r="B427" i="2" s="1"/>
  <c r="B428" i="2" s="1"/>
  <c r="B429" i="2" s="1"/>
  <c r="B430" i="2" s="1"/>
  <c r="B431" i="2" s="1"/>
  <c r="B432" i="2" s="1"/>
  <c r="B433" i="2" s="1"/>
  <c r="B434" i="2" s="1"/>
  <c r="B435" i="2" s="1"/>
  <c r="B436" i="2" s="1"/>
  <c r="B437" i="2" s="1"/>
  <c r="B438" i="2" s="1"/>
  <c r="B439" i="2" s="1"/>
  <c r="B440" i="2" s="1"/>
  <c r="B441" i="2" s="1"/>
  <c r="B442" i="2" s="1"/>
  <c r="B443" i="2" s="1"/>
  <c r="B444" i="2" s="1"/>
  <c r="B445" i="2" s="1"/>
  <c r="B446" i="2" s="1"/>
  <c r="B447" i="2" s="1"/>
  <c r="B448" i="2" s="1"/>
  <c r="B449" i="2" s="1"/>
  <c r="B450" i="2" s="1"/>
  <c r="B451" i="2" s="1"/>
  <c r="B452" i="2" s="1"/>
  <c r="B453" i="2" s="1"/>
  <c r="B454" i="2" s="1"/>
  <c r="B455" i="2" s="1"/>
  <c r="B456" i="2" s="1"/>
  <c r="B457" i="2" s="1"/>
  <c r="B458" i="2" s="1"/>
  <c r="B459" i="2" s="1"/>
  <c r="B460" i="2" s="1"/>
  <c r="B461" i="2" s="1"/>
  <c r="B462" i="2" s="1"/>
  <c r="B463" i="2" s="1"/>
  <c r="B464" i="2" s="1"/>
  <c r="B465" i="2" s="1"/>
  <c r="B466" i="2" s="1"/>
  <c r="B467" i="2" s="1"/>
  <c r="B468" i="2" s="1"/>
  <c r="B469" i="2" s="1"/>
  <c r="B470" i="2" s="1"/>
  <c r="B471" i="2" s="1"/>
  <c r="B472" i="2" s="1"/>
  <c r="B473" i="2" s="1"/>
  <c r="B474" i="2" s="1"/>
  <c r="B475" i="2" s="1"/>
  <c r="B476" i="2" s="1"/>
  <c r="B477" i="2" s="1"/>
  <c r="B478" i="2" s="1"/>
  <c r="B479" i="2" s="1"/>
  <c r="B480" i="2" s="1"/>
  <c r="B481" i="2" s="1"/>
  <c r="B482" i="2" s="1"/>
  <c r="B483" i="2" s="1"/>
  <c r="B484" i="2" s="1"/>
  <c r="B485" i="2" s="1"/>
  <c r="B486" i="2" s="1"/>
  <c r="B487" i="2" s="1"/>
  <c r="B488" i="2" s="1"/>
  <c r="B489" i="2" s="1"/>
  <c r="B490" i="2" s="1"/>
  <c r="B491" i="2" s="1"/>
  <c r="B492" i="2" s="1"/>
  <c r="B493" i="2" s="1"/>
  <c r="B494" i="2" s="1"/>
  <c r="B495" i="2" s="1"/>
  <c r="B496" i="2" s="1"/>
  <c r="B497" i="2" s="1"/>
  <c r="B498" i="2" s="1"/>
  <c r="B499" i="2" s="1"/>
  <c r="B500" i="2" s="1"/>
  <c r="B501" i="2" s="1"/>
  <c r="B502" i="2" s="1"/>
  <c r="B503" i="2" s="1"/>
  <c r="B504" i="2" s="1"/>
  <c r="B505" i="2" s="1"/>
  <c r="B506" i="2" s="1"/>
  <c r="B507" i="2" s="1"/>
  <c r="B508" i="2" s="1"/>
  <c r="B509" i="2" s="1"/>
  <c r="B510" i="2" s="1"/>
  <c r="B511" i="2" s="1"/>
  <c r="B512" i="2" s="1"/>
  <c r="B513" i="2" s="1"/>
  <c r="B514" i="2" s="1"/>
  <c r="B515" i="2" s="1"/>
  <c r="B516" i="2" s="1"/>
  <c r="B517" i="2" s="1"/>
  <c r="B518" i="2" s="1"/>
  <c r="B519" i="2" s="1"/>
  <c r="B520" i="2" s="1"/>
  <c r="B521" i="2" s="1"/>
  <c r="B522" i="2" s="1"/>
  <c r="B523" i="2" s="1"/>
  <c r="B524" i="2" s="1"/>
  <c r="B525" i="2" s="1"/>
  <c r="B526" i="2" s="1"/>
  <c r="B527" i="2" s="1"/>
  <c r="B528" i="2" s="1"/>
  <c r="B529" i="2" s="1"/>
  <c r="B530" i="2" s="1"/>
  <c r="B531" i="2" s="1"/>
  <c r="B532" i="2" s="1"/>
  <c r="B533" i="2" s="1"/>
  <c r="B534" i="2" s="1"/>
  <c r="B535" i="2" s="1"/>
  <c r="B536" i="2" s="1"/>
  <c r="B537" i="2" s="1"/>
  <c r="B538" i="2" s="1"/>
  <c r="B539" i="2" s="1"/>
  <c r="B540" i="2" s="1"/>
  <c r="B541" i="2" s="1"/>
  <c r="B542" i="2" s="1"/>
  <c r="B543" i="2" s="1"/>
  <c r="B544" i="2" s="1"/>
  <c r="B545" i="2" s="1"/>
  <c r="B546" i="2" s="1"/>
  <c r="B547" i="2" s="1"/>
  <c r="B548" i="2" s="1"/>
  <c r="B549" i="2" s="1"/>
  <c r="B550" i="2" s="1"/>
  <c r="B551" i="2" s="1"/>
  <c r="B552" i="2" s="1"/>
  <c r="B553" i="2" s="1"/>
  <c r="B554" i="2" s="1"/>
  <c r="B555" i="2" s="1"/>
  <c r="B556" i="2" s="1"/>
  <c r="B557" i="2" s="1"/>
  <c r="B558" i="2" s="1"/>
  <c r="B559" i="2" s="1"/>
  <c r="B560" i="2" s="1"/>
  <c r="B561" i="2" s="1"/>
  <c r="B562" i="2" s="1"/>
  <c r="B563" i="2" s="1"/>
  <c r="B564" i="2" s="1"/>
  <c r="B565" i="2" s="1"/>
  <c r="B566" i="2" s="1"/>
  <c r="B567" i="2" s="1"/>
  <c r="B568" i="2" s="1"/>
  <c r="B569" i="2" s="1"/>
  <c r="B570" i="2" s="1"/>
  <c r="B571" i="2" s="1"/>
  <c r="B572" i="2" s="1"/>
  <c r="B573" i="2" s="1"/>
  <c r="B574" i="2" s="1"/>
  <c r="B575" i="2" s="1"/>
  <c r="B576" i="2" s="1"/>
  <c r="B577" i="2" s="1"/>
  <c r="B578" i="2" s="1"/>
  <c r="B579" i="2" s="1"/>
  <c r="B580" i="2" s="1"/>
  <c r="B581" i="2" s="1"/>
  <c r="B582" i="2" s="1"/>
  <c r="B583" i="2" s="1"/>
  <c r="B584" i="2" s="1"/>
  <c r="B585" i="2" s="1"/>
  <c r="B586" i="2" s="1"/>
  <c r="B587" i="2" s="1"/>
  <c r="B588" i="2" s="1"/>
  <c r="B589" i="2" s="1"/>
  <c r="B590" i="2" s="1"/>
  <c r="B591" i="2" s="1"/>
  <c r="B592" i="2" s="1"/>
  <c r="B593" i="2" s="1"/>
  <c r="B594" i="2" s="1"/>
  <c r="B595" i="2" s="1"/>
  <c r="B596" i="2" s="1"/>
  <c r="B597" i="2" s="1"/>
  <c r="B598" i="2" s="1"/>
  <c r="B599" i="2" s="1"/>
  <c r="B600" i="2" s="1"/>
  <c r="B601" i="2" s="1"/>
  <c r="B602" i="2" s="1"/>
  <c r="B603" i="2" s="1"/>
  <c r="B604" i="2" s="1"/>
  <c r="B605" i="2" s="1"/>
  <c r="B606" i="2" s="1"/>
  <c r="B607" i="2" s="1"/>
  <c r="C293" i="2"/>
  <c r="C294" i="2" s="1"/>
  <c r="C295" i="2" s="1"/>
  <c r="C296" i="2" s="1"/>
  <c r="C297" i="2" s="1"/>
  <c r="C298" i="2" s="1"/>
  <c r="C299" i="2" s="1"/>
  <c r="C300" i="2" s="1"/>
  <c r="C301" i="2" s="1"/>
  <c r="C302" i="2" s="1"/>
  <c r="C303" i="2" s="1"/>
  <c r="C304" i="2" s="1"/>
  <c r="C305" i="2" s="1"/>
  <c r="C306" i="2" s="1"/>
  <c r="C307" i="2" s="1"/>
  <c r="C308" i="2" s="1"/>
  <c r="C309" i="2" s="1"/>
  <c r="C310" i="2" s="1"/>
  <c r="C311" i="2" s="1"/>
  <c r="C312" i="2" s="1"/>
  <c r="C313" i="2" s="1"/>
  <c r="C314" i="2" s="1"/>
  <c r="C315" i="2" s="1"/>
  <c r="C316" i="2" s="1"/>
  <c r="C317" i="2" s="1"/>
  <c r="C318" i="2" s="1"/>
  <c r="C319" i="2" s="1"/>
  <c r="C320" i="2" s="1"/>
  <c r="C321" i="2" s="1"/>
  <c r="C322" i="2" s="1"/>
  <c r="C323" i="2" s="1"/>
  <c r="C324" i="2" s="1"/>
  <c r="C325" i="2" s="1"/>
  <c r="C326" i="2" s="1"/>
  <c r="C327" i="2" s="1"/>
  <c r="C328" i="2" s="1"/>
  <c r="C329" i="2" s="1"/>
  <c r="C330" i="2" s="1"/>
  <c r="C331" i="2" s="1"/>
  <c r="C332" i="2" s="1"/>
  <c r="C333" i="2" s="1"/>
  <c r="C334" i="2" s="1"/>
  <c r="C335" i="2" s="1"/>
  <c r="C336" i="2" s="1"/>
  <c r="C337" i="2" s="1"/>
  <c r="C338" i="2" s="1"/>
  <c r="C339" i="2" s="1"/>
  <c r="C340" i="2" s="1"/>
  <c r="C341" i="2" s="1"/>
  <c r="C342" i="2" s="1"/>
  <c r="C343" i="2" s="1"/>
  <c r="C344" i="2" s="1"/>
  <c r="C345" i="2" s="1"/>
  <c r="C346" i="2" s="1"/>
  <c r="C347" i="2" s="1"/>
  <c r="C348" i="2" s="1"/>
  <c r="C349" i="2" s="1"/>
  <c r="C350" i="2" s="1"/>
  <c r="C351" i="2" s="1"/>
  <c r="C352" i="2" s="1"/>
  <c r="C353" i="2" s="1"/>
  <c r="C354" i="2" s="1"/>
  <c r="C355" i="2" s="1"/>
  <c r="C356" i="2" s="1"/>
  <c r="C357" i="2" s="1"/>
  <c r="C358" i="2" s="1"/>
  <c r="C359" i="2" s="1"/>
  <c r="C360" i="2" s="1"/>
  <c r="C361" i="2" s="1"/>
  <c r="C362" i="2" s="1"/>
  <c r="C363" i="2" s="1"/>
  <c r="C364" i="2" s="1"/>
  <c r="C365" i="2" s="1"/>
  <c r="C366" i="2" s="1"/>
  <c r="C367" i="2" s="1"/>
  <c r="C368" i="2" s="1"/>
  <c r="C369" i="2" s="1"/>
  <c r="C370" i="2" s="1"/>
  <c r="C371" i="2" s="1"/>
  <c r="C372" i="2" s="1"/>
  <c r="C373" i="2" s="1"/>
  <c r="C374" i="2" s="1"/>
  <c r="C375" i="2" s="1"/>
  <c r="C376" i="2" s="1"/>
  <c r="C377" i="2" s="1"/>
  <c r="C378" i="2" s="1"/>
  <c r="C379" i="2" s="1"/>
  <c r="C380" i="2" s="1"/>
  <c r="C381" i="2" s="1"/>
  <c r="C382" i="2" s="1"/>
  <c r="C383" i="2" s="1"/>
  <c r="C384" i="2" s="1"/>
  <c r="C385" i="2" s="1"/>
  <c r="C386" i="2" s="1"/>
  <c r="C387" i="2" s="1"/>
  <c r="C388" i="2" s="1"/>
  <c r="C389" i="2" s="1"/>
  <c r="C390" i="2" s="1"/>
  <c r="C391" i="2" s="1"/>
  <c r="C392" i="2" s="1"/>
  <c r="C393" i="2" s="1"/>
  <c r="C394" i="2" s="1"/>
  <c r="C395" i="2" s="1"/>
  <c r="C396" i="2" s="1"/>
  <c r="C397" i="2" s="1"/>
  <c r="C398" i="2" s="1"/>
  <c r="C399" i="2" s="1"/>
  <c r="C400" i="2" s="1"/>
  <c r="C401" i="2" s="1"/>
  <c r="C402" i="2" s="1"/>
  <c r="C403" i="2" s="1"/>
  <c r="C404" i="2" s="1"/>
  <c r="C405" i="2" s="1"/>
  <c r="C406" i="2" s="1"/>
  <c r="C407" i="2" s="1"/>
  <c r="C408" i="2" s="1"/>
  <c r="C409" i="2" s="1"/>
  <c r="C410" i="2" s="1"/>
  <c r="C411" i="2" s="1"/>
  <c r="C412" i="2" s="1"/>
  <c r="C413" i="2" s="1"/>
  <c r="C414" i="2" s="1"/>
  <c r="C415" i="2" s="1"/>
  <c r="C416" i="2" s="1"/>
  <c r="C417" i="2" s="1"/>
  <c r="C418" i="2" s="1"/>
  <c r="C419" i="2" s="1"/>
  <c r="C420" i="2" s="1"/>
  <c r="C421" i="2" s="1"/>
  <c r="C422" i="2" s="1"/>
  <c r="C423" i="2" s="1"/>
  <c r="C424" i="2" s="1"/>
  <c r="C425" i="2" s="1"/>
  <c r="C426" i="2" s="1"/>
  <c r="C427" i="2" s="1"/>
  <c r="C428" i="2" s="1"/>
  <c r="C429" i="2" s="1"/>
  <c r="C430" i="2" s="1"/>
  <c r="C431" i="2" s="1"/>
  <c r="C432" i="2" s="1"/>
  <c r="C433" i="2" s="1"/>
  <c r="C434" i="2" s="1"/>
  <c r="C435" i="2" s="1"/>
  <c r="C436" i="2" s="1"/>
  <c r="C437" i="2" s="1"/>
  <c r="C438" i="2" s="1"/>
  <c r="C439" i="2" s="1"/>
  <c r="C440" i="2" s="1"/>
  <c r="C441" i="2" s="1"/>
  <c r="C442" i="2" s="1"/>
  <c r="C443" i="2" s="1"/>
  <c r="C444" i="2" s="1"/>
  <c r="C445" i="2" s="1"/>
  <c r="C446" i="2" s="1"/>
  <c r="C447" i="2" s="1"/>
  <c r="C448" i="2" s="1"/>
  <c r="C449" i="2" s="1"/>
  <c r="C450" i="2" s="1"/>
  <c r="C451" i="2" s="1"/>
  <c r="C452" i="2" s="1"/>
  <c r="C453" i="2" s="1"/>
  <c r="C454" i="2" s="1"/>
  <c r="C455" i="2" s="1"/>
  <c r="C456" i="2" s="1"/>
  <c r="C457" i="2" s="1"/>
  <c r="C458" i="2" s="1"/>
  <c r="C459" i="2" s="1"/>
  <c r="C460" i="2" s="1"/>
  <c r="C461" i="2" s="1"/>
  <c r="C462" i="2" s="1"/>
  <c r="C463" i="2" s="1"/>
  <c r="C464" i="2" s="1"/>
  <c r="C465" i="2" s="1"/>
  <c r="C466" i="2" s="1"/>
  <c r="C467" i="2" s="1"/>
  <c r="C468" i="2" s="1"/>
  <c r="C469" i="2" s="1"/>
  <c r="C470" i="2" s="1"/>
  <c r="C471" i="2" s="1"/>
  <c r="C472" i="2" s="1"/>
  <c r="C473" i="2" s="1"/>
  <c r="C474" i="2" s="1"/>
  <c r="C475" i="2" s="1"/>
  <c r="C476" i="2" s="1"/>
  <c r="C477" i="2" s="1"/>
  <c r="C478" i="2" s="1"/>
  <c r="C479" i="2" s="1"/>
  <c r="C480" i="2" s="1"/>
  <c r="C481" i="2" s="1"/>
  <c r="C482" i="2" s="1"/>
  <c r="C483" i="2" s="1"/>
  <c r="C484" i="2" s="1"/>
  <c r="C485" i="2" s="1"/>
  <c r="C486" i="2" s="1"/>
  <c r="C487" i="2" s="1"/>
  <c r="C488" i="2" s="1"/>
  <c r="C489" i="2" s="1"/>
  <c r="C490" i="2" s="1"/>
  <c r="C491" i="2" s="1"/>
  <c r="C492" i="2" s="1"/>
  <c r="C493" i="2" s="1"/>
  <c r="C494" i="2" s="1"/>
  <c r="C495" i="2" s="1"/>
  <c r="C496" i="2" s="1"/>
  <c r="C497" i="2" s="1"/>
  <c r="C498" i="2" s="1"/>
  <c r="C499" i="2" s="1"/>
  <c r="C500" i="2" s="1"/>
  <c r="C501" i="2" s="1"/>
  <c r="C502" i="2" s="1"/>
  <c r="C503" i="2" s="1"/>
  <c r="C504" i="2" s="1"/>
  <c r="C505" i="2" s="1"/>
  <c r="C506" i="2" s="1"/>
  <c r="C507" i="2" s="1"/>
  <c r="C508" i="2" s="1"/>
  <c r="C509" i="2" s="1"/>
  <c r="C510" i="2" s="1"/>
  <c r="C511" i="2" s="1"/>
  <c r="C512" i="2" s="1"/>
  <c r="C513" i="2" s="1"/>
  <c r="C514" i="2" s="1"/>
  <c r="C515" i="2" s="1"/>
  <c r="C516" i="2" s="1"/>
  <c r="C517" i="2" s="1"/>
  <c r="C518" i="2" s="1"/>
  <c r="C519" i="2" s="1"/>
  <c r="C520" i="2" s="1"/>
  <c r="C521" i="2" s="1"/>
  <c r="C522" i="2" s="1"/>
  <c r="C523" i="2" s="1"/>
  <c r="C524" i="2" s="1"/>
  <c r="C525" i="2" s="1"/>
  <c r="C526" i="2" s="1"/>
  <c r="C527" i="2" s="1"/>
  <c r="C528" i="2" s="1"/>
  <c r="C529" i="2" s="1"/>
  <c r="C530" i="2" s="1"/>
  <c r="C531" i="2" s="1"/>
  <c r="C532" i="2" s="1"/>
  <c r="C533" i="2" s="1"/>
  <c r="C534" i="2" s="1"/>
  <c r="C535" i="2" s="1"/>
  <c r="C536" i="2" s="1"/>
  <c r="C537" i="2" s="1"/>
  <c r="C538" i="2" s="1"/>
  <c r="C539" i="2" s="1"/>
  <c r="C540" i="2" s="1"/>
  <c r="C541" i="2" s="1"/>
  <c r="C542" i="2" s="1"/>
  <c r="C543" i="2" s="1"/>
  <c r="C544" i="2" s="1"/>
  <c r="C545" i="2" s="1"/>
  <c r="C546" i="2" s="1"/>
  <c r="C547" i="2" s="1"/>
  <c r="C548" i="2" s="1"/>
  <c r="C549" i="2" s="1"/>
  <c r="C550" i="2" s="1"/>
  <c r="C551" i="2" s="1"/>
  <c r="C552" i="2" s="1"/>
  <c r="C553" i="2" s="1"/>
  <c r="C554" i="2" s="1"/>
  <c r="C555" i="2" s="1"/>
  <c r="C556" i="2" s="1"/>
  <c r="C557" i="2" s="1"/>
  <c r="C558" i="2" s="1"/>
  <c r="C559" i="2" s="1"/>
  <c r="C560" i="2" s="1"/>
  <c r="C561" i="2" s="1"/>
  <c r="C562" i="2" s="1"/>
  <c r="C563" i="2" s="1"/>
  <c r="C564" i="2" s="1"/>
  <c r="C565" i="2" s="1"/>
  <c r="C566" i="2" s="1"/>
  <c r="C567" i="2" s="1"/>
  <c r="C568" i="2" s="1"/>
  <c r="C569" i="2" s="1"/>
  <c r="C570" i="2" s="1"/>
  <c r="C571" i="2" s="1"/>
  <c r="C572" i="2" s="1"/>
  <c r="C573" i="2" s="1"/>
  <c r="C574" i="2" s="1"/>
  <c r="C575" i="2" s="1"/>
  <c r="C576" i="2" s="1"/>
  <c r="C577" i="2" s="1"/>
  <c r="C578" i="2" s="1"/>
  <c r="C579" i="2" s="1"/>
  <c r="C580" i="2" s="1"/>
  <c r="C581" i="2" s="1"/>
  <c r="C582" i="2" s="1"/>
  <c r="C583" i="2" s="1"/>
  <c r="C584" i="2" s="1"/>
  <c r="C585" i="2" s="1"/>
  <c r="C586" i="2" s="1"/>
  <c r="C587" i="2" s="1"/>
  <c r="C588" i="2" s="1"/>
  <c r="C589" i="2" s="1"/>
  <c r="C590" i="2" s="1"/>
  <c r="C591" i="2" s="1"/>
  <c r="C592" i="2" s="1"/>
  <c r="C593" i="2" s="1"/>
  <c r="C594" i="2" s="1"/>
  <c r="C595" i="2" s="1"/>
  <c r="C596" i="2" s="1"/>
  <c r="C597" i="2" s="1"/>
  <c r="C598" i="2" s="1"/>
  <c r="C599" i="2" s="1"/>
  <c r="C600" i="2" s="1"/>
  <c r="C601" i="2" s="1"/>
  <c r="C602" i="2" s="1"/>
  <c r="C603" i="2" s="1"/>
  <c r="C604" i="2" s="1"/>
  <c r="C605" i="2" s="1"/>
  <c r="C606" i="2" s="1"/>
  <c r="C607" i="2" s="1"/>
  <c r="T19" i="4" l="1"/>
  <c r="H19" i="4"/>
  <c r="BI32" i="3"/>
  <c r="CD25" i="3"/>
  <c r="C7" i="2"/>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C113" i="2" s="1"/>
  <c r="C114" i="2" s="1"/>
  <c r="C115" i="2" s="1"/>
  <c r="C116" i="2" s="1"/>
  <c r="C117" i="2" s="1"/>
  <c r="C118" i="2" s="1"/>
  <c r="C119" i="2" s="1"/>
  <c r="C120" i="2" s="1"/>
  <c r="C121" i="2" s="1"/>
  <c r="C122" i="2" s="1"/>
  <c r="C123" i="2" s="1"/>
  <c r="C124" i="2" s="1"/>
  <c r="C125" i="2" s="1"/>
  <c r="C126" i="2" s="1"/>
  <c r="C127" i="2" s="1"/>
  <c r="C128" i="2" s="1"/>
  <c r="C129" i="2" s="1"/>
  <c r="C130" i="2" s="1"/>
  <c r="C131" i="2" s="1"/>
  <c r="C132" i="2" s="1"/>
  <c r="C133" i="2" s="1"/>
  <c r="C134" i="2" s="1"/>
  <c r="C135" i="2" s="1"/>
  <c r="C136" i="2" s="1"/>
  <c r="C137" i="2" s="1"/>
  <c r="C138" i="2" s="1"/>
  <c r="C139" i="2" s="1"/>
  <c r="C140" i="2" s="1"/>
  <c r="C141" i="2" s="1"/>
  <c r="C142" i="2" s="1"/>
  <c r="C143" i="2" s="1"/>
  <c r="C144" i="2" s="1"/>
  <c r="C145" i="2" s="1"/>
  <c r="C146" i="2" s="1"/>
  <c r="C147" i="2" s="1"/>
  <c r="C148" i="2" s="1"/>
  <c r="C149" i="2" s="1"/>
  <c r="C150" i="2" s="1"/>
  <c r="C151" i="2" s="1"/>
  <c r="C152" i="2" s="1"/>
  <c r="C153" i="2" s="1"/>
  <c r="C154" i="2" s="1"/>
  <c r="C155" i="2" s="1"/>
  <c r="C156" i="2" s="1"/>
  <c r="C157" i="2" s="1"/>
  <c r="C158" i="2" s="1"/>
  <c r="C159" i="2" s="1"/>
  <c r="C160" i="2" s="1"/>
  <c r="C161" i="2" s="1"/>
  <c r="C162" i="2" s="1"/>
  <c r="C163" i="2" s="1"/>
  <c r="C164" i="2" s="1"/>
  <c r="C165" i="2" s="1"/>
  <c r="C166" i="2" s="1"/>
  <c r="C167" i="2" s="1"/>
  <c r="C168" i="2" s="1"/>
  <c r="C169" i="2" s="1"/>
  <c r="C170" i="2" s="1"/>
  <c r="C171" i="2" s="1"/>
  <c r="C172" i="2" s="1"/>
  <c r="C173" i="2" s="1"/>
  <c r="C174" i="2" s="1"/>
  <c r="C175" i="2" s="1"/>
  <c r="C176" i="2" s="1"/>
  <c r="C177" i="2" s="1"/>
  <c r="C178" i="2" s="1"/>
  <c r="C179" i="2" s="1"/>
  <c r="C180" i="2" s="1"/>
  <c r="C181" i="2" s="1"/>
  <c r="C182" i="2" s="1"/>
  <c r="C183" i="2" s="1"/>
  <c r="C184" i="2" s="1"/>
  <c r="C185" i="2" s="1"/>
  <c r="C186" i="2" s="1"/>
  <c r="C187" i="2" s="1"/>
  <c r="C188" i="2" s="1"/>
  <c r="C189" i="2" s="1"/>
  <c r="C190" i="2" s="1"/>
  <c r="C191" i="2" s="1"/>
  <c r="C192" i="2" s="1"/>
  <c r="C193" i="2" s="1"/>
  <c r="C194" i="2" s="1"/>
  <c r="C195" i="2" s="1"/>
  <c r="C196" i="2" s="1"/>
  <c r="C197" i="2" s="1"/>
  <c r="C198" i="2" s="1"/>
  <c r="C199" i="2" s="1"/>
  <c r="C200" i="2" s="1"/>
  <c r="C201" i="2" s="1"/>
  <c r="C202" i="2" s="1"/>
  <c r="C203" i="2" s="1"/>
  <c r="C204" i="2" s="1"/>
  <c r="C205" i="2" s="1"/>
  <c r="C206" i="2" s="1"/>
  <c r="C207" i="2" s="1"/>
  <c r="C208" i="2" s="1"/>
  <c r="C209" i="2" s="1"/>
  <c r="C210" i="2" s="1"/>
  <c r="C211" i="2" s="1"/>
  <c r="C212" i="2" s="1"/>
  <c r="C213" i="2" s="1"/>
  <c r="C214" i="2" s="1"/>
  <c r="C215" i="2" s="1"/>
  <c r="C216" i="2" s="1"/>
  <c r="C217" i="2" s="1"/>
  <c r="C218" i="2" s="1"/>
  <c r="C219" i="2" s="1"/>
  <c r="C220" i="2" s="1"/>
  <c r="C221" i="2" s="1"/>
  <c r="C222" i="2" s="1"/>
  <c r="C223" i="2" s="1"/>
  <c r="C224" i="2" s="1"/>
  <c r="C225" i="2" s="1"/>
  <c r="C226" i="2" s="1"/>
  <c r="C227" i="2" s="1"/>
  <c r="C228" i="2" s="1"/>
  <c r="C229" i="2" s="1"/>
  <c r="C230" i="2" s="1"/>
  <c r="C231" i="2" s="1"/>
  <c r="C232" i="2" s="1"/>
  <c r="C233" i="2" s="1"/>
  <c r="C234" i="2" s="1"/>
  <c r="C235" i="2" s="1"/>
  <c r="C236" i="2" s="1"/>
  <c r="C237" i="2" s="1"/>
  <c r="C238" i="2" s="1"/>
  <c r="C239" i="2" s="1"/>
  <c r="C240" i="2" s="1"/>
  <c r="C241" i="2" s="1"/>
  <c r="C242" i="2" s="1"/>
  <c r="C243" i="2" s="1"/>
  <c r="C244" i="2" s="1"/>
  <c r="C245" i="2" s="1"/>
  <c r="C246" i="2" s="1"/>
  <c r="C247" i="2" s="1"/>
  <c r="C248" i="2" s="1"/>
  <c r="C249" i="2" s="1"/>
  <c r="C250" i="2" s="1"/>
  <c r="C251" i="2" s="1"/>
  <c r="C252" i="2" s="1"/>
  <c r="C253" i="2" s="1"/>
  <c r="C254" i="2" s="1"/>
  <c r="C255" i="2" s="1"/>
  <c r="C256" i="2" s="1"/>
  <c r="C257" i="2" s="1"/>
  <c r="C258" i="2" s="1"/>
  <c r="C259" i="2" s="1"/>
  <c r="C260" i="2" s="1"/>
  <c r="C261" i="2" s="1"/>
  <c r="C262" i="2" s="1"/>
  <c r="C263" i="2" s="1"/>
  <c r="C264" i="2" s="1"/>
  <c r="C265" i="2" s="1"/>
  <c r="C266" i="2" s="1"/>
  <c r="C267" i="2" s="1"/>
  <c r="C268" i="2" s="1"/>
  <c r="C269" i="2" s="1"/>
  <c r="C270" i="2" s="1"/>
  <c r="C271" i="2" s="1"/>
  <c r="C272" i="2" s="1"/>
  <c r="C273" i="2" s="1"/>
  <c r="C274" i="2" s="1"/>
  <c r="C275" i="2" s="1"/>
  <c r="C276" i="2" s="1"/>
  <c r="C277" i="2" s="1"/>
  <c r="C278" i="2" s="1"/>
  <c r="C279" i="2" s="1"/>
  <c r="C280" i="2" s="1"/>
  <c r="C281" i="2" s="1"/>
  <c r="C282" i="2" s="1"/>
  <c r="C283" i="2" s="1"/>
  <c r="C284" i="2" s="1"/>
  <c r="C285" i="2" s="1"/>
  <c r="C286" i="2" s="1"/>
  <c r="C287" i="2" s="1"/>
  <c r="C288" i="2" s="1"/>
  <c r="C289" i="2" s="1"/>
  <c r="C290" i="2" s="1"/>
  <c r="C291" i="2" s="1"/>
  <c r="C6" i="2"/>
  <c r="B6" i="2"/>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G24" i="1"/>
  <c r="G25" i="1" s="1"/>
  <c r="G26" i="1" s="1"/>
  <c r="G27" i="1" s="1"/>
  <c r="G28" i="1" s="1"/>
  <c r="G29" i="1" s="1"/>
  <c r="G30" i="1" s="1"/>
  <c r="G5" i="1"/>
  <c r="G6" i="1" s="1"/>
  <c r="G7" i="1" s="1"/>
  <c r="G8" i="1" s="1"/>
  <c r="G9" i="1" s="1"/>
  <c r="G10" i="1" s="1"/>
  <c r="G11" i="1" s="1"/>
  <c r="G12" i="1" s="1"/>
  <c r="G13" i="1" s="1"/>
  <c r="G14" i="1" s="1"/>
  <c r="G15" i="1" s="1"/>
  <c r="G16" i="1" s="1"/>
  <c r="G17" i="1" s="1"/>
  <c r="G18" i="1" s="1"/>
  <c r="G19" i="1" s="1"/>
  <c r="G20" i="1" s="1"/>
  <c r="G31" i="1" l="1"/>
  <c r="G32" i="1" s="1"/>
  <c r="G33" i="1" s="1"/>
  <c r="G34" i="1" s="1"/>
  <c r="G35" i="1" s="1"/>
  <c r="G36" i="1" s="1"/>
  <c r="C14" i="1"/>
  <c r="C25" i="1"/>
  <c r="C19" i="1" l="1"/>
  <c r="G37" i="1"/>
  <c r="G38" i="1" s="1"/>
  <c r="G39" i="1" s="1"/>
  <c r="G40" i="1" s="1"/>
  <c r="G41" i="1" s="1"/>
  <c r="G42" i="1" s="1"/>
  <c r="C28" i="1"/>
  <c r="C6" i="1"/>
  <c r="C7" i="1"/>
  <c r="C16" i="1"/>
  <c r="C27" i="1"/>
  <c r="C13" i="1"/>
  <c r="C26" i="1"/>
  <c r="C11" i="1"/>
  <c r="C10" i="1"/>
  <c r="C17" i="1"/>
  <c r="C21" i="1"/>
  <c r="C22" i="1"/>
  <c r="C24" i="1"/>
  <c r="C15" i="1"/>
  <c r="C12" i="1"/>
  <c r="C23" i="1"/>
</calcChain>
</file>

<file path=xl/comments1.xml><?xml version="1.0" encoding="utf-8"?>
<comments xmlns="http://schemas.openxmlformats.org/spreadsheetml/2006/main">
  <authors>
    <author>Autor</author>
    <author>Klose, Stefanie</author>
  </authors>
  <commentList>
    <comment ref="H3" authorId="0" shapeId="0">
      <text>
        <r>
          <rPr>
            <sz val="11"/>
            <color theme="1"/>
            <rFont val="Calibri"/>
            <family val="2"/>
            <scheme val="minor"/>
          </rPr>
          <t>Autor:
Define the name of the scenario.</t>
        </r>
      </text>
    </comment>
    <comment ref="I3" authorId="0" shapeId="0">
      <text>
        <r>
          <rPr>
            <sz val="11"/>
            <color theme="1"/>
            <rFont val="Calibri"/>
            <family val="2"/>
            <scheme val="minor"/>
          </rPr>
          <t>Autor:
Describe the scenario</t>
        </r>
      </text>
    </comment>
    <comment ref="J3" authorId="0" shapeId="0">
      <text>
        <r>
          <rPr>
            <sz val="11"/>
            <color theme="1"/>
            <rFont val="Calibri"/>
            <family val="2"/>
            <scheme val="minor"/>
          </rPr>
          <t>Autor:
Specify model modus. At the moment, only 'Trace single product' is possible.</t>
        </r>
      </text>
    </comment>
    <comment ref="K3" authorId="0" shapeId="0">
      <text>
        <r>
          <rPr>
            <sz val="11"/>
            <color theme="1"/>
            <rFont val="Calibri"/>
            <family val="2"/>
            <scheme val="minor"/>
          </rPr>
          <t>Autor:
Specify the year when the model calculations start.</t>
        </r>
      </text>
    </comment>
    <comment ref="L3" authorId="0" shapeId="0">
      <text>
        <r>
          <rPr>
            <sz val="11"/>
            <color theme="1"/>
            <rFont val="Calibri"/>
            <family val="2"/>
            <scheme val="minor"/>
          </rPr>
          <t>Autor:
Specify the year when the model calculations end.</t>
        </r>
      </text>
    </comment>
    <comment ref="M3" authorId="0" shapeId="0">
      <text>
        <r>
          <rPr>
            <sz val="11"/>
            <color theme="1"/>
            <rFont val="Calibri"/>
            <family val="2"/>
            <scheme val="minor"/>
          </rPr>
          <t>Autor:
Extend the lifetime by 20% compared to the base case. Options: 'no', 'all products', 'C&amp;E', 'all products in IC', 'C&amp;E in IC' and 'increased C&amp;E'</t>
        </r>
      </text>
    </comment>
    <comment ref="N3" authorId="1" shapeId="0">
      <text>
        <r>
          <rPr>
            <sz val="11"/>
            <color theme="1"/>
            <rFont val="Calibri"/>
            <family val="2"/>
            <scheme val="minor"/>
          </rPr>
          <t>Klose, Stefanie:
defines if electrical consumer goods are put into MSW (basic) or is they are correctly given into WEEE , ELV or IEW in IC</t>
        </r>
      </text>
    </comment>
    <comment ref="Q3" authorId="1" shapeId="0">
      <text>
        <r>
          <rPr>
            <sz val="11"/>
            <color theme="1"/>
            <rFont val="Calibri"/>
            <family val="2"/>
            <scheme val="minor"/>
          </rPr>
          <t>Klose, Stefanie:
Possible options: Basic, Improved, Improved in IC</t>
        </r>
      </text>
    </comment>
    <comment ref="S3" authorId="1" shapeId="0">
      <text>
        <r>
          <rPr>
            <sz val="11"/>
            <color theme="1"/>
            <rFont val="Calibri"/>
            <family val="2"/>
            <scheme val="minor"/>
          </rPr>
          <t>Klose, Stefanie:
Options are yes and no</t>
        </r>
      </text>
    </comment>
    <comment ref="T3" authorId="0" shapeId="0">
      <text>
        <r>
          <rPr>
            <sz val="11"/>
            <color theme="1"/>
            <rFont val="Calibri"/>
            <family val="2"/>
            <scheme val="minor"/>
          </rPr>
          <t>Autor:
Choose time series for EoL recovery rate. Options are 'Basic' (no change), and 'Improve'</t>
        </r>
      </text>
    </comment>
    <comment ref="W3" authorId="1" shapeId="0">
      <text>
        <r>
          <rPr>
            <sz val="11"/>
            <color theme="1"/>
            <rFont val="Calibri"/>
            <family val="2"/>
            <scheme val="minor"/>
          </rPr>
          <t>Klose, Stefanie:
Options are 'Basic' and 'Improve'</t>
        </r>
      </text>
    </comment>
    <comment ref="Y3" authorId="1" shapeId="0">
      <text>
        <r>
          <rPr>
            <sz val="11"/>
            <color theme="1"/>
            <rFont val="Calibri"/>
            <family val="2"/>
            <scheme val="minor"/>
          </rPr>
          <t>Klose, Stefanie:
Informal treatment efficiency</t>
        </r>
      </text>
    </comment>
    <comment ref="B15" authorId="1" shapeId="0">
      <text>
        <r>
          <rPr>
            <sz val="11"/>
            <color theme="1"/>
            <rFont val="Calibri"/>
            <family val="2"/>
            <scheme val="minor"/>
          </rPr>
          <t>Klose, Stefanie:
Options are 'Basic' or 'Improve' (improves collection rate for 10%</t>
        </r>
      </text>
    </comment>
    <comment ref="B16" authorId="1" shapeId="0">
      <text>
        <r>
          <rPr>
            <sz val="11"/>
            <color theme="1"/>
            <rFont val="Calibri"/>
            <family val="2"/>
            <scheme val="minor"/>
          </rPr>
          <t>Klose, Stefanie:
defines if electrical consumer goods are put into MSW (basic) or is they are correctly given into WEEE , ELV or IEW</t>
        </r>
      </text>
    </comment>
    <comment ref="B21" authorId="0" shapeId="0">
      <text>
        <r>
          <rPr>
            <sz val="11"/>
            <color theme="1"/>
            <rFont val="Calibri"/>
            <family val="2"/>
            <scheme val="minor"/>
          </rPr>
          <t>Autor:
Choose time series for EoL recovery rate. Options are 'Basic' (no change), and 'Improve'</t>
        </r>
      </text>
    </comment>
    <comment ref="B24" authorId="1" shapeId="0">
      <text>
        <r>
          <rPr>
            <sz val="11"/>
            <color theme="1"/>
            <rFont val="Calibri"/>
            <family val="2"/>
            <scheme val="minor"/>
          </rPr>
          <t>Klose, Stefanie:
Informal treatment efficiency</t>
        </r>
      </text>
    </comment>
  </commentList>
</comments>
</file>

<file path=xl/comments2.xml><?xml version="1.0" encoding="utf-8"?>
<comments xmlns="http://schemas.openxmlformats.org/spreadsheetml/2006/main">
  <authors>
    <author>Klose, Stefanie</author>
  </authors>
  <commentList>
    <comment ref="N3" authorId="0" shapeId="0">
      <text>
        <r>
          <rPr>
            <sz val="11"/>
            <color theme="1"/>
            <rFont val="Calibri"/>
            <family val="2"/>
            <scheme val="minor"/>
          </rPr>
          <t>Klose, Stefanie:
standarddeviation lifetime</t>
        </r>
      </text>
    </comment>
    <comment ref="E5" authorId="0" shapeId="0">
      <text>
        <r>
          <rPr>
            <sz val="11"/>
            <color theme="1"/>
            <rFont val="Calibri"/>
            <family val="2"/>
            <scheme val="minor"/>
          </rPr>
          <t>Klose, Stefanie:
Sources:
[1] Wang et al. (2017): Assessment of potential copper scrap in China and polucy recommendations. Amount for equipent is shared between Industrial and C&amp;E based on global parameters</t>
        </r>
      </text>
    </comment>
    <comment ref="E22" authorId="0" shapeId="0">
      <text>
        <r>
          <rPr>
            <sz val="11"/>
            <color theme="1"/>
            <rFont val="Calibri"/>
            <family val="2"/>
            <scheme val="minor"/>
          </rPr>
          <t>Klose, Stefanie:
Data from: Agrawal and Sahu (2010) Problems, prospects and current trends of copper recycling in India: an overview; Others has been equally distributed through the sectors</t>
        </r>
      </text>
    </comment>
    <comment ref="E56" authorId="0" shapeId="0">
      <text>
        <r>
          <rPr>
            <sz val="11"/>
            <color theme="1"/>
            <rFont val="Calibri"/>
            <family val="2"/>
            <scheme val="minor"/>
          </rPr>
          <t>Klose, Stefanie:
Source if not otherwise noted: Ruhrberg (2006): Assessing the recycling efficiency of copper from end-of-life products in Western Europe</t>
        </r>
      </text>
    </comment>
    <comment ref="BC108" authorId="0" shapeId="0">
      <text>
        <r>
          <rPr>
            <sz val="11"/>
            <color theme="1"/>
            <rFont val="Calibri"/>
            <family val="2"/>
            <scheme val="minor"/>
          </rPr>
          <t>Klose, Stefanie:
Estimated by: Analysis of recycling structures for e-waste in Vietnam</t>
        </r>
      </text>
    </comment>
  </commentList>
</comments>
</file>

<file path=xl/sharedStrings.xml><?xml version="1.0" encoding="utf-8"?>
<sst xmlns="http://schemas.openxmlformats.org/spreadsheetml/2006/main" count="1530" uniqueCount="358">
  <si>
    <t>Project: MaTrace GlobalCopper</t>
  </si>
  <si>
    <t>Scenario definition</t>
  </si>
  <si>
    <t>Sensitivity Measures</t>
  </si>
  <si>
    <t>Scenario name/ name of model run</t>
  </si>
  <si>
    <t>Description</t>
  </si>
  <si>
    <t>Modus</t>
  </si>
  <si>
    <t>StartYear no.</t>
  </si>
  <si>
    <t>Time horizon</t>
  </si>
  <si>
    <t>Lifetime extension 20%</t>
  </si>
  <si>
    <t>WEEE consumer sorting</t>
  </si>
  <si>
    <t>WEEE collection rate</t>
  </si>
  <si>
    <t xml:space="preserve">End-of-life collection rate </t>
  </si>
  <si>
    <t>Increased soting rate</t>
  </si>
  <si>
    <t>Increased reuse</t>
  </si>
  <si>
    <t>End-of-life recovery rate</t>
  </si>
  <si>
    <t>Fabrication yield</t>
  </si>
  <si>
    <t>Remelting yield</t>
  </si>
  <si>
    <t>Scrap sorting rate</t>
  </si>
  <si>
    <t xml:space="preserve">No informal trade </t>
  </si>
  <si>
    <t>IT efficiency</t>
  </si>
  <si>
    <t>No of regions</t>
  </si>
  <si>
    <t>Informal scrap sorting efficiency</t>
  </si>
  <si>
    <t>Scenario Number</t>
  </si>
  <si>
    <t>BAU</t>
  </si>
  <si>
    <t>Trace 2015 mined copper</t>
  </si>
  <si>
    <t>no</t>
  </si>
  <si>
    <t>Basic</t>
  </si>
  <si>
    <t>Single ressource efficiency strategies (RES) moderate (mod) and amitious (amb)</t>
  </si>
  <si>
    <t>(1a) increase reuse moderate</t>
  </si>
  <si>
    <t>Moderate</t>
  </si>
  <si>
    <t>(1b) increase reuse Ambitious</t>
  </si>
  <si>
    <t>Ambitious</t>
  </si>
  <si>
    <t>(2a) increase collection rate moderate</t>
  </si>
  <si>
    <t>(2b) increase collection rate Ambitious</t>
  </si>
  <si>
    <t>Model parameters</t>
  </si>
  <si>
    <t>(3a) increase sorting rate moderate</t>
  </si>
  <si>
    <t>(3b) increase sorting rate Ambitious</t>
  </si>
  <si>
    <t>(4a) increase IT route efficiency moderate</t>
  </si>
  <si>
    <t>(4b) increase IT route efficiency Ambitious</t>
  </si>
  <si>
    <t>(5a) increase lifetime moderate</t>
  </si>
  <si>
    <t>Lifetime extension</t>
  </si>
  <si>
    <t>(5b) increase lifetime Ambitious</t>
  </si>
  <si>
    <t>Combined RES</t>
  </si>
  <si>
    <t>EPRdura</t>
  </si>
  <si>
    <t>EPRreuse</t>
  </si>
  <si>
    <t>All_mod</t>
  </si>
  <si>
    <t>1a 2a 3a 4a 5a</t>
  </si>
  <si>
    <t>All_amb</t>
  </si>
  <si>
    <t xml:space="preserve">1b 2b 3b 4b 5b </t>
  </si>
  <si>
    <t>Fabrication yield loss</t>
  </si>
  <si>
    <t>Sensitivity analysis</t>
  </si>
  <si>
    <t>RemeltingYield</t>
  </si>
  <si>
    <t>Sens Lifetime long</t>
  </si>
  <si>
    <t>Sens Lifetime short</t>
  </si>
  <si>
    <t>Sens Collection rate high</t>
  </si>
  <si>
    <t>Sens Collection rate low</t>
  </si>
  <si>
    <t>Sens informal copper recovery high</t>
  </si>
  <si>
    <t>Sens informal copper recovery low</t>
  </si>
  <si>
    <t>Sens informal collection rate high</t>
  </si>
  <si>
    <t>Sens informal collection rate low</t>
  </si>
  <si>
    <t>Increased sorting rate</t>
  </si>
  <si>
    <t>Sens scrap sorting efficiency high</t>
  </si>
  <si>
    <t>Sens scrap sorting efficiency low</t>
  </si>
  <si>
    <t>No. Of years</t>
  </si>
  <si>
    <t>No. Of Refining routes formal recycling</t>
  </si>
  <si>
    <t>No. Of Scrap types</t>
  </si>
  <si>
    <t>No. Of secondary Metals</t>
  </si>
  <si>
    <t>No. Of Regions</t>
  </si>
  <si>
    <t>Index</t>
  </si>
  <si>
    <t>Year</t>
  </si>
  <si>
    <t>Product Groups</t>
  </si>
  <si>
    <t>Product_index</t>
  </si>
  <si>
    <t>Recycling route</t>
  </si>
  <si>
    <t>Scrap type</t>
  </si>
  <si>
    <t>Secondary Metals</t>
  </si>
  <si>
    <t>Regions</t>
  </si>
  <si>
    <t>Building and Construction</t>
  </si>
  <si>
    <t>Plumbing</t>
  </si>
  <si>
    <t>Direct remelt</t>
  </si>
  <si>
    <t>C&amp;D</t>
  </si>
  <si>
    <t>Grade A</t>
  </si>
  <si>
    <t>China</t>
  </si>
  <si>
    <t>Building Plant</t>
  </si>
  <si>
    <t>Remelting and refining</t>
  </si>
  <si>
    <t>WEEE</t>
  </si>
  <si>
    <t>India</t>
  </si>
  <si>
    <t>Architecture</t>
  </si>
  <si>
    <t>ELV</t>
  </si>
  <si>
    <t>USA + CAN</t>
  </si>
  <si>
    <t>Communications</t>
  </si>
  <si>
    <t>IEW</t>
  </si>
  <si>
    <t>Western Europe</t>
  </si>
  <si>
    <t>Electrical Power</t>
  </si>
  <si>
    <t>INEW</t>
  </si>
  <si>
    <t>RoOECD</t>
  </si>
  <si>
    <t>Infrastructure</t>
  </si>
  <si>
    <t>Telecommunications</t>
  </si>
  <si>
    <t>MSW</t>
  </si>
  <si>
    <t>REF</t>
  </si>
  <si>
    <t>Power Utility</t>
  </si>
  <si>
    <t>RoASIA</t>
  </si>
  <si>
    <t>Industrial</t>
  </si>
  <si>
    <t>Electrical Industrial</t>
  </si>
  <si>
    <t>MAF</t>
  </si>
  <si>
    <t>Non elec. Industrial</t>
  </si>
  <si>
    <t>LAM</t>
  </si>
  <si>
    <t>Transport</t>
  </si>
  <si>
    <t>Electrical Automotive</t>
  </si>
  <si>
    <t>Non elec. Automotive</t>
  </si>
  <si>
    <t>Other Transport</t>
  </si>
  <si>
    <t>Consumer and Electronics</t>
  </si>
  <si>
    <t>Consumer</t>
  </si>
  <si>
    <t>Cooling</t>
  </si>
  <si>
    <t>Electronic</t>
  </si>
  <si>
    <t>Diverse</t>
  </si>
  <si>
    <t>Process</t>
  </si>
  <si>
    <t>Mining</t>
  </si>
  <si>
    <t>Manufacture</t>
  </si>
  <si>
    <t>Use Phase</t>
  </si>
  <si>
    <t>EoL Collection</t>
  </si>
  <si>
    <t>Waste management</t>
  </si>
  <si>
    <t>Remelting</t>
  </si>
  <si>
    <t>Informal EoL Collection</t>
  </si>
  <si>
    <t>Parameter</t>
  </si>
  <si>
    <t>Region</t>
  </si>
  <si>
    <t>Allocation of copper to product</t>
  </si>
  <si>
    <t>Allocation of product type to scrap classes</t>
  </si>
  <si>
    <t>Adapted that the sum in each row = 1</t>
  </si>
  <si>
    <t>Separating, sorting and smelting efficiencies</t>
  </si>
  <si>
    <t>Allocation of scrap type to refinement process</t>
  </si>
  <si>
    <t>Allocation of Melted Copper to Secondary metals</t>
  </si>
  <si>
    <t>Rate of Waste in informal recycling route</t>
  </si>
  <si>
    <t>Informal separation and sorting</t>
  </si>
  <si>
    <t>Symbol</t>
  </si>
  <si>
    <t>D</t>
  </si>
  <si>
    <t>λ</t>
  </si>
  <si>
    <t>τ</t>
  </si>
  <si>
    <t>ω</t>
  </si>
  <si>
    <t>σ</t>
  </si>
  <si>
    <t>γ</t>
  </si>
  <si>
    <t>A</t>
  </si>
  <si>
    <t>ϕ</t>
  </si>
  <si>
    <t>B</t>
  </si>
  <si>
    <t>ϑ</t>
  </si>
  <si>
    <t>C</t>
  </si>
  <si>
    <t>ϕinf</t>
  </si>
  <si>
    <t>ϑinf</t>
  </si>
  <si>
    <t>Efficiency Parameter</t>
  </si>
  <si>
    <t>Process Transformation parameter</t>
  </si>
  <si>
    <t>Global Copper Production 2015</t>
  </si>
  <si>
    <t>Copper use in regions</t>
  </si>
  <si>
    <t xml:space="preserve">Sector Split Grade A Copper </t>
  </si>
  <si>
    <t>Fabrication efficiency</t>
  </si>
  <si>
    <t>Lifetime</t>
  </si>
  <si>
    <t>Obsolete stocks (Abandoned)</t>
  </si>
  <si>
    <t xml:space="preserve">Losses </t>
  </si>
  <si>
    <t>EOL Collection Rate</t>
  </si>
  <si>
    <t>GradeA scrap</t>
  </si>
  <si>
    <t>Separating, sorting, disassembling efficiency</t>
  </si>
  <si>
    <t>Remelting and Refining</t>
  </si>
  <si>
    <t>direct remelting</t>
  </si>
  <si>
    <t>Scrap smelting and refining efficiency</t>
  </si>
  <si>
    <t>Smelting efficiency direct remelting</t>
  </si>
  <si>
    <t xml:space="preserve">Grade A </t>
  </si>
  <si>
    <t>Brasses</t>
  </si>
  <si>
    <t>Bronzes</t>
  </si>
  <si>
    <t>Copper-nickel based alloys</t>
  </si>
  <si>
    <t>Other copper alloys</t>
  </si>
  <si>
    <t>IF</t>
  </si>
  <si>
    <t>informal collection rate</t>
  </si>
  <si>
    <t>Manual dissasembing efficiency</t>
  </si>
  <si>
    <t>Informal recycling efficiency for Grade A copper scrap</t>
  </si>
  <si>
    <t>WEEEinf</t>
  </si>
  <si>
    <t>Telekommunications</t>
  </si>
  <si>
    <t>Assuemed allocation of products to scrap processes with take back requirements</t>
  </si>
  <si>
    <t>EoL Consumer good trade for Reuse from//to</t>
  </si>
  <si>
    <t>ASIA</t>
  </si>
  <si>
    <t>WEEE Trade in Consumer and Electronics sector formal recycling</t>
  </si>
  <si>
    <t>WEEE consumer exports from EOL// to EOL</t>
  </si>
  <si>
    <t>WEEE Trade in Consumer and Electronics sector informal recycling</t>
  </si>
  <si>
    <t>Slag from copper smelting operations usually contain between 1,5% and 8% copper depending in process used. After internal recycling the slag contains between 0,7 and 2% copper and is often discarded</t>
  </si>
  <si>
    <t>Data type</t>
  </si>
  <si>
    <t>Process or Flow</t>
  </si>
  <si>
    <t xml:space="preserve">Data also used as representative region for:  </t>
  </si>
  <si>
    <t>Assumption/approaches</t>
  </si>
  <si>
    <t>Data sources</t>
  </si>
  <si>
    <t>Copper use</t>
  </si>
  <si>
    <t>Sector split</t>
  </si>
  <si>
    <t>Sector split data. Share of equipment is distributed between Industrial and C&amp;E based on global parameters</t>
  </si>
  <si>
    <t>(Wang et al. 2017)</t>
  </si>
  <si>
    <t xml:space="preserve">Sector split to product groups. For the sector “other” an informed estimate was made.  </t>
  </si>
  <si>
    <t>(Government of India Ministry of Mines Indian Bureau of Mines 2018)</t>
  </si>
  <si>
    <t xml:space="preserve"> (Electrical and Electronics has been assigned to Infrastructure due to best fit</t>
  </si>
  <si>
    <t>United States Geological Survey Mineral Commodity Summary for 2018</t>
  </si>
  <si>
    <t>(Ruhrberg 2006)</t>
  </si>
  <si>
    <t>"percentages have not been explicitly determined for each country, rather, they indicate typical end-use demand for copper in developing countries"</t>
  </si>
  <si>
    <t>(Beers et al. 2003)</t>
  </si>
  <si>
    <t>global</t>
  </si>
  <si>
    <t>REF, LAM</t>
  </si>
  <si>
    <t>(International Wrought Copper Council, 2016)</t>
  </si>
  <si>
    <t>Global distribution of copper consumption</t>
  </si>
  <si>
    <t>(Nakajima et al. 2018)</t>
  </si>
  <si>
    <t>Fabrication efficiencies and dissiüative losses in use</t>
  </si>
  <si>
    <t>(Glöser et al. 2013)</t>
  </si>
  <si>
    <t>Regional specific lifetimes</t>
  </si>
  <si>
    <t>(Eckelman &amp; Daigo 2008)</t>
  </si>
  <si>
    <t>Status Quo of Metal Recycling from E-waste</t>
  </si>
  <si>
    <t>Formal ollection rate</t>
  </si>
  <si>
    <t xml:space="preserve"> RoOECD, USA + CAN</t>
  </si>
  <si>
    <t>Approximately 25% of e-waste produced in the European Union (EU) each year is collected and recycled in formal processing plants where workers are protected by modern industrial standards. The remaining 75% is added to the "hidden flow" of untraced and unreported e-waste</t>
  </si>
  <si>
    <t>(Perkins et al. 2014)</t>
  </si>
  <si>
    <t>Separation and sorting rate after collection</t>
  </si>
  <si>
    <t>Africa</t>
  </si>
  <si>
    <t>66.6% go directly into landfill after collection</t>
  </si>
  <si>
    <t>Collection rates of consumer and electronics</t>
  </si>
  <si>
    <t>South Africa</t>
  </si>
  <si>
    <t>90% of e-waste is disposed in landfills</t>
  </si>
  <si>
    <t>(CalRecovery 2005); https://www.whoownswhom.co.za/store/info/3214?segment=Sanitation+%26+Waste+Management</t>
  </si>
  <si>
    <t>Industrialized regions</t>
  </si>
  <si>
    <t>(Samuelson and Björkman, 2014)</t>
  </si>
  <si>
    <t xml:space="preserve">Separation and sorting rate after collection </t>
  </si>
  <si>
    <t>Informal treatment efficiencies – sorting</t>
  </si>
  <si>
    <t>Informal treatment efficiencies – high-grade copper recovery</t>
  </si>
  <si>
    <t>Copper share into incineration</t>
  </si>
  <si>
    <t>It is assumed that 5% of collected waste is being incinerated</t>
  </si>
  <si>
    <t>(Beers et al. 2003), (IETC. Website: Regional overviews and information sources Africa— municipal solid waste management. International Environmental Technology Centre, UNEP—Division of Technology, Industry and Economics,)</t>
  </si>
  <si>
    <t>It is assumed that 90% of incinerated waste is being landfilled. It is assumed that wastes not being incinerated or exported go to landfill</t>
  </si>
  <si>
    <t>(Beers et al. 2003) (IETC. Website: Regional overviews and information sources Africa— municipal solid waste management. International Environmental Technology Centre, UNEP—Division of Technology, Industry and Economics,)</t>
  </si>
  <si>
    <t>low-tech, low yields, severe pollution</t>
  </si>
  <si>
    <t>RoAsia, MAF</t>
  </si>
  <si>
    <t>(Manhart 2010)</t>
  </si>
  <si>
    <t>mid-tech, medium yields, extreme pollution</t>
  </si>
  <si>
    <t>China, India, LAM, REF</t>
  </si>
  <si>
    <t>high-tech, high yields, low pollution</t>
  </si>
  <si>
    <t>RoOECD, Western Europe, USA + CAN</t>
  </si>
  <si>
    <t>Informal collection</t>
  </si>
  <si>
    <t>95% collection rate in developing countries</t>
  </si>
  <si>
    <t>(Basel Convention, 2011)</t>
  </si>
  <si>
    <t xml:space="preserve">educated estimate from different sources 40% is collected informally, many devices are stored </t>
  </si>
  <si>
    <t>(Yang et al. 2008) (Manhart 2010))(Basel Convention, 2011)</t>
  </si>
  <si>
    <t>Manual dismantling and sorting in informal recycling route</t>
  </si>
  <si>
    <t>efficient deep manual dismantling, estimated to be 95% sorting efficiency</t>
  </si>
  <si>
    <t>(Schluep et al., 2009), (Schluep et al., 2013)</t>
  </si>
  <si>
    <t>general system description</t>
  </si>
  <si>
    <t>(Yang et al. 2008</t>
  </si>
  <si>
    <t>(Ongongo et al. 2011)</t>
  </si>
  <si>
    <t>Estimate</t>
  </si>
  <si>
    <t>(Tran and Salhofer, 2018)</t>
  </si>
  <si>
    <t>Status quo copper recycing</t>
  </si>
  <si>
    <t>(Agrawal and Sahu 2010)</t>
  </si>
  <si>
    <t xml:space="preserve">EoL collection rates </t>
  </si>
  <si>
    <t>China, India, REF, ASIA, MAF, LAM</t>
  </si>
  <si>
    <t>taken for all but Consumer and Electronics</t>
  </si>
  <si>
    <t>USA + CAN, Western Europe, RoOECD</t>
  </si>
  <si>
    <t>Transformation Parameters</t>
  </si>
  <si>
    <t>Matrix A</t>
  </si>
  <si>
    <t>For all regions taken from Glöser</t>
  </si>
  <si>
    <t xml:space="preserve">Trade flows formal and informal </t>
  </si>
  <si>
    <t>Resue</t>
  </si>
  <si>
    <t xml:space="preserve">Fig 2 (Yang et al. 2008) </t>
  </si>
  <si>
    <t>E-waste trade flow from Western Europe (EoL – EoL) or (EoL – Reuse)</t>
  </si>
  <si>
    <t>Western Europe, RoOECD</t>
  </si>
  <si>
    <t>The fate of 76% of STAF Europe (34.1 Mt) of e-waste is unknown; this is likely dumped, traded, or recycled under inferior conditions</t>
  </si>
  <si>
    <t>Huisman et al., 2015</t>
  </si>
  <si>
    <t>23% of e-waste generated in developed countries is exported to 7 developing countries</t>
  </si>
  <si>
    <t>(Breivik et al. 2014)</t>
  </si>
  <si>
    <t>E-waste trade flow from USA + CAN (EoL – EoL) or (EoL – Reuse)</t>
  </si>
  <si>
    <t>50-80% exported, 30% for reuse</t>
  </si>
  <si>
    <t xml:space="preserve"> (Yang et al. 2008)</t>
  </si>
  <si>
    <t>ELV flow from North America (EoL – EoL) or (EoL – Reuse)</t>
  </si>
  <si>
    <t>ELV flow from Western Europe (EoL – EoL) or (EoL – Reuse)</t>
  </si>
  <si>
    <t>Export of ELV: in Germany 50-50% of all ELV are exported mainly to Eastern Europe</t>
  </si>
  <si>
    <t>(Bertram et al. 2002)</t>
  </si>
  <si>
    <t>SSC</t>
  </si>
  <si>
    <t>1b + 2b + 5b: Strategy for sustainable consumption</t>
  </si>
  <si>
    <t>Sens fabrication eff  long</t>
  </si>
  <si>
    <t>Sens fabrication eff  short</t>
  </si>
  <si>
    <t>Sens omega high</t>
  </si>
  <si>
    <t>Sens omega low</t>
  </si>
  <si>
    <t>Ses sigma high</t>
  </si>
  <si>
    <t>sens sigma low</t>
  </si>
  <si>
    <t>Sens Informal scrap sorting efficiency  high</t>
  </si>
  <si>
    <t>Sens Informal scrap sorting efficiency  low</t>
  </si>
  <si>
    <t>Sens recovery high</t>
  </si>
  <si>
    <t>Sens recovery low</t>
  </si>
  <si>
    <t>Sensitivity</t>
  </si>
  <si>
    <t>Sens sigma high</t>
  </si>
  <si>
    <t>Sens fabrication eff short</t>
  </si>
  <si>
    <t>Sens fabrication eff long</t>
  </si>
  <si>
    <t>NAM</t>
  </si>
  <si>
    <t>WE</t>
  </si>
  <si>
    <t xml:space="preserve">from Nakajima et al. (2018) </t>
  </si>
  <si>
    <t>Country and region code</t>
  </si>
  <si>
    <t>CHN</t>
  </si>
  <si>
    <t xml:space="preserve">Aggregated to 10 regions: </t>
  </si>
  <si>
    <t xml:space="preserve">Amount of copper use in 2015 </t>
  </si>
  <si>
    <t>Share in copper use</t>
  </si>
  <si>
    <t>USA</t>
  </si>
  <si>
    <t>HKG</t>
  </si>
  <si>
    <t>JPN</t>
  </si>
  <si>
    <t>BRA</t>
  </si>
  <si>
    <t>KOR</t>
  </si>
  <si>
    <t>RUS</t>
  </si>
  <si>
    <t>CAN</t>
  </si>
  <si>
    <t>Afghanistan, Bangladesh, Bhutan, Brunei Darussalam, Cambodia, China (incl. Hong Kong and Macao, excl. Taiwan) Democratic People's Republic of Korea, Fiji, French Polynesia, India, Indonesia, Lao People's Democratic Republic, Malaysia, Maldives, Micronesia (Fed. States of), Mongolia, Myanmar, Nepal, New Caledonia, Pakistan, Papua New Guinea, Philippines, Republic of Korea, Samoa, Singapore, Solomon Islands, Sri Lanka, Taiwan, Thailand, Timor-Leste, Vanuatu, Viet Nam</t>
  </si>
  <si>
    <t>CHL</t>
  </si>
  <si>
    <t>Algeria, Angola, Bahrain, Benin, Botswana, Burkina Faso, Burundi, Cameroon, Cape Verde, Central African Republic, Chad, Comoros, Congo, Côte d`Ivoire, Democratic Republic of the Congo, Djibouti, Egypt, Equatorial Guinea, Eritrea, Ethiopia, Gabon, Gambia, Ghana, Guinea, Guinea-Bissau, Iran (Islamic Republic of), Iraq, Israel, Jordan, Kenya, Kuwait, Lebanon, Lesotho, Liberia, Libyan Arab Jamahiriya, Madagascar, Malawi, Mali, Mauritania, Mauritius, Mayotte, Morocco, Mozambique, Namibia, Niger, Nigeria, Occupied Palestinian Territory, Oman, Qatar, Rwanda, Réunion, Saudi Arabia, Senegal, Sierra Leone, Somalia, South Africa, South Sudan, Sudan, Swaziland, Syrian Arab Republic, Togo, Tunisia, Uganda, United Arab Emirates, United Republic of Tanzania, Western Sahara, Yemen, Zambia, Zimbabwe</t>
  </si>
  <si>
    <t>CHE</t>
  </si>
  <si>
    <t>Argentina, Aruba, Bahamas, Barbados, Belize, Bolivia (Plurinational State of), Brazil, Chile, Colombia, Costa Rica, Cuba, Dominican Republic, Ecuador, El Salvador, French Guiana, Grenada, Guadeloupe, Guatemala, Guyana, Haiti, Honduras, Jamaica, Martinique, Mexico, Nicaragua, Panama, Paraguay, Peru, Suriname, Trinidad and Tobago, United States Virgin Islands, Uruguay, Venezuela (Bolivarian Republic of)</t>
  </si>
  <si>
    <t>ITA</t>
  </si>
  <si>
    <t>IND</t>
  </si>
  <si>
    <t>BEL</t>
  </si>
  <si>
    <t>NLD</t>
  </si>
  <si>
    <t>DEU</t>
  </si>
  <si>
    <t>ESP</t>
  </si>
  <si>
    <t>THA</t>
  </si>
  <si>
    <t>NGA</t>
  </si>
  <si>
    <t>MEX</t>
  </si>
  <si>
    <t>ZMB</t>
  </si>
  <si>
    <t>ARE</t>
  </si>
  <si>
    <t>UKW</t>
  </si>
  <si>
    <t>TWN</t>
  </si>
  <si>
    <t>VNM</t>
  </si>
  <si>
    <t>FRA</t>
  </si>
  <si>
    <t>ROECD = Includes the OECD 90 and EU member states and candidates.</t>
  </si>
  <si>
    <t>R5.2REF = Countries from the Reforming Economies of Eastern Europe and the Former Soviet Union.Armenia, Azerbaijan, Belarus, Georgia, Kazakhstan, Kyrgyzstan, Republic of Moldova, Russian Federation, Tajikistan, Turkmenistan, Ukraine, Uzbekistan</t>
  </si>
  <si>
    <t>R5.2ASIA = The region includes most Asian countries with the exception of the Middle East, Japan and Former Soviet Union states.</t>
  </si>
  <si>
    <t>R5.2MAF = This region includes the countries of the Middle East and Africa.</t>
  </si>
  <si>
    <t>R5.2LAM = This region includes the countries of Latin America and the Caribbean.</t>
  </si>
  <si>
    <t>Others</t>
  </si>
  <si>
    <t>World total</t>
  </si>
  <si>
    <t>see sheet: Regional cu use</t>
  </si>
  <si>
    <t>Fabrication and  lifetimes</t>
  </si>
  <si>
    <t xml:space="preserve">WE </t>
  </si>
  <si>
    <t>(Baldé, C.P., Forti V., Gray, V., Kuehr, R., Stegmann 2017), Schluep et al. (2013)</t>
  </si>
  <si>
    <t>Huisman et al., (2015)</t>
  </si>
  <si>
    <t>Source see SI document</t>
  </si>
  <si>
    <t>No. Of Sectors</t>
  </si>
  <si>
    <t>Sectors</t>
  </si>
  <si>
    <t>Unknown</t>
  </si>
  <si>
    <t xml:space="preserve">2b +4b </t>
  </si>
  <si>
    <t xml:space="preserve"> EPRdura 3b 5b </t>
  </si>
  <si>
    <t>EPRreuse 1b 3b</t>
  </si>
  <si>
    <t>Product Trade for reuse from Consumer and Electronic sector formal recycling</t>
  </si>
  <si>
    <t>Product Trade for reuse from Consumer and Electronic sector informal recycling</t>
  </si>
  <si>
    <t>Grade A copper scrap</t>
  </si>
  <si>
    <t>Low_hierarchy</t>
  </si>
  <si>
    <t>Scenarios used in the the result graphs of the Paper</t>
  </si>
  <si>
    <t>REUmod</t>
  </si>
  <si>
    <t>REUamb</t>
  </si>
  <si>
    <t>COLmod</t>
  </si>
  <si>
    <t>COLamb</t>
  </si>
  <si>
    <t>SORmod</t>
  </si>
  <si>
    <t>SORamb</t>
  </si>
  <si>
    <t>RECmod</t>
  </si>
  <si>
    <t>RECamb</t>
  </si>
  <si>
    <t>LIFmod</t>
  </si>
  <si>
    <t>LIFamb</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</si>
</sst>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0"/>
    <numFmt numFmtId="166" formatCode="#,##0.00\ _€"/>
  </numFmts>
  <fonts count="17" x14ac:knownFonts="1">
    <font>
      <sz val="11"/>
      <color theme="1"/>
      <name val="Calibri"/>
      <family val="2"/>
      <scheme val="minor"/>
    </font>
    <font>
      <sz val="8"/>
      <color theme="1"/>
      <name val="Calibri"/>
      <family val="2"/>
      <scheme val="minor"/>
    </font>
    <font>
      <b/>
      <sz val="11"/>
      <color theme="1"/>
      <name val="Calibri"/>
      <family val="2"/>
      <scheme val="minor"/>
    </font>
    <font>
      <b/>
      <sz val="16"/>
      <color theme="1"/>
      <name val="Calibri"/>
      <family val="2"/>
      <scheme val="minor"/>
    </font>
    <font>
      <b/>
      <sz val="18"/>
      <color theme="1"/>
      <name val="Calibri"/>
      <family val="2"/>
      <scheme val="minor"/>
    </font>
    <font>
      <b/>
      <sz val="11"/>
      <color theme="1"/>
      <name val="Calibri"/>
      <family val="2"/>
    </font>
    <font>
      <sz val="9"/>
      <color theme="1"/>
      <name val="Calibri"/>
      <family val="2"/>
      <scheme val="minor"/>
    </font>
    <font>
      <sz val="10"/>
      <name val="Arial"/>
      <family val="2"/>
    </font>
    <font>
      <sz val="11"/>
      <color theme="1"/>
      <name val="Calibri"/>
      <family val="2"/>
    </font>
    <font>
      <sz val="9.35"/>
      <color theme="1"/>
      <name val="Calibri"/>
      <family val="2"/>
    </font>
    <font>
      <sz val="7"/>
      <color theme="1"/>
      <name val="Calibri"/>
      <family val="2"/>
      <scheme val="minor"/>
    </font>
    <font>
      <sz val="11"/>
      <color rgb="FFFF0000"/>
      <name val="Calibri"/>
      <family val="2"/>
      <scheme val="minor"/>
    </font>
    <font>
      <sz val="18"/>
      <color theme="1"/>
      <name val="Times New Roman"/>
      <family val="1"/>
    </font>
    <font>
      <sz val="18"/>
      <color theme="1"/>
      <name val="Arial"/>
      <family val="2"/>
    </font>
    <font>
      <b/>
      <sz val="11"/>
      <name val="Calibri"/>
    </font>
    <font>
      <b/>
      <sz val="11"/>
      <name val="Calibri"/>
    </font>
    <font>
      <sz val="11"/>
      <color theme="1"/>
      <name val="Garamond"/>
      <family val="1"/>
    </font>
  </fonts>
  <fills count="20">
    <fill>
      <patternFill patternType="none"/>
    </fill>
    <fill>
      <patternFill patternType="gray125"/>
    </fill>
    <fill>
      <patternFill patternType="solid">
        <fgColor rgb="FFFFD757"/>
        <bgColor indexed="64"/>
      </patternFill>
    </fill>
    <fill>
      <patternFill patternType="solid">
        <fgColor rgb="FFFFC000"/>
        <bgColor indexed="64"/>
      </patternFill>
    </fill>
    <fill>
      <patternFill patternType="solid">
        <fgColor rgb="FFFFE89F"/>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2"/>
        <bgColor indexed="64"/>
      </patternFill>
    </fill>
    <fill>
      <patternFill patternType="solid">
        <fgColor theme="9"/>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0" tint="-4.9989318521683403E-2"/>
        <bgColor indexed="64"/>
      </patternFill>
    </fill>
  </fills>
  <borders count="23">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style="medium">
        <color indexed="64"/>
      </right>
      <top/>
      <bottom style="thin">
        <color indexed="64"/>
      </bottom>
      <diagonal/>
    </border>
    <border>
      <left style="medium">
        <color indexed="64"/>
      </left>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indexed="64"/>
      </right>
      <top/>
      <bottom style="thin">
        <color indexed="64"/>
      </bottom>
      <diagonal/>
    </border>
  </borders>
  <cellStyleXfs count="1">
    <xf numFmtId="0" fontId="0" fillId="0" borderId="0"/>
  </cellStyleXfs>
  <cellXfs count="134">
    <xf numFmtId="0" fontId="0" fillId="0" borderId="0" xfId="0"/>
    <xf numFmtId="0" fontId="1" fillId="0" borderId="0" xfId="0" applyFont="1"/>
    <xf numFmtId="0" fontId="2" fillId="2" borderId="6" xfId="0" applyFont="1" applyFill="1" applyBorder="1"/>
    <xf numFmtId="0" fontId="2" fillId="2" borderId="7" xfId="0" applyFont="1" applyFill="1" applyBorder="1"/>
    <xf numFmtId="0" fontId="0" fillId="2" borderId="6" xfId="0" applyFill="1" applyBorder="1" applyAlignment="1">
      <alignment horizontal="center"/>
    </xf>
    <xf numFmtId="0" fontId="2" fillId="2" borderId="8" xfId="0" applyFont="1" applyFill="1" applyBorder="1" applyAlignment="1">
      <alignment horizontal="center"/>
    </xf>
    <xf numFmtId="0" fontId="0" fillId="0" borderId="0" xfId="0" applyAlignment="1">
      <alignment horizontal="right"/>
    </xf>
    <xf numFmtId="0" fontId="0" fillId="2" borderId="8" xfId="0" applyFill="1" applyBorder="1"/>
    <xf numFmtId="0" fontId="0" fillId="2" borderId="7" xfId="0" applyFill="1" applyBorder="1"/>
    <xf numFmtId="0" fontId="2" fillId="5" borderId="9" xfId="0" applyFont="1" applyFill="1" applyBorder="1"/>
    <xf numFmtId="0" fontId="2" fillId="5" borderId="10" xfId="0" applyFont="1" applyFill="1" applyBorder="1"/>
    <xf numFmtId="0" fontId="2" fillId="5" borderId="10" xfId="0" quotePrefix="1" applyFont="1" applyFill="1" applyBorder="1"/>
    <xf numFmtId="0" fontId="2" fillId="6" borderId="9" xfId="0" applyFont="1" applyFill="1" applyBorder="1"/>
    <xf numFmtId="0" fontId="2" fillId="7" borderId="9" xfId="0" applyFont="1" applyFill="1" applyBorder="1"/>
    <xf numFmtId="0" fontId="2" fillId="6" borderId="12" xfId="0" applyFont="1" applyFill="1" applyBorder="1"/>
    <xf numFmtId="0" fontId="2" fillId="7" borderId="12" xfId="0" applyFont="1" applyFill="1" applyBorder="1"/>
    <xf numFmtId="0" fontId="0" fillId="7" borderId="12" xfId="0" applyFill="1" applyBorder="1"/>
    <xf numFmtId="0" fontId="0" fillId="7" borderId="13" xfId="0" applyFill="1" applyBorder="1"/>
    <xf numFmtId="0" fontId="2" fillId="9" borderId="4" xfId="0" applyFont="1" applyFill="1" applyBorder="1"/>
    <xf numFmtId="0" fontId="2" fillId="9" borderId="3" xfId="0" applyFont="1" applyFill="1" applyBorder="1"/>
    <xf numFmtId="0" fontId="2" fillId="10" borderId="16" xfId="0" applyFont="1" applyFill="1" applyBorder="1"/>
    <xf numFmtId="0" fontId="2" fillId="8" borderId="16" xfId="0" applyFont="1" applyFill="1" applyBorder="1"/>
    <xf numFmtId="0" fontId="6" fillId="0" borderId="1" xfId="0" applyFont="1" applyBorder="1" applyAlignment="1">
      <alignment textRotation="90" wrapText="1"/>
    </xf>
    <xf numFmtId="0" fontId="0" fillId="6" borderId="11" xfId="0" applyFill="1" applyBorder="1"/>
    <xf numFmtId="0" fontId="2" fillId="0" borderId="0" xfId="0" applyFont="1"/>
    <xf numFmtId="0" fontId="2" fillId="11" borderId="10" xfId="0" applyFont="1" applyFill="1" applyBorder="1"/>
    <xf numFmtId="0" fontId="0" fillId="12" borderId="10" xfId="0" applyFill="1" applyBorder="1"/>
    <xf numFmtId="0" fontId="2" fillId="10" borderId="2" xfId="0" applyFont="1" applyFill="1" applyBorder="1"/>
    <xf numFmtId="0" fontId="2" fillId="8" borderId="2" xfId="0" applyFont="1" applyFill="1" applyBorder="1"/>
    <xf numFmtId="0" fontId="6" fillId="0" borderId="11" xfId="0" applyFont="1" applyBorder="1" applyAlignment="1">
      <alignment textRotation="90" wrapText="1"/>
    </xf>
    <xf numFmtId="0" fontId="6" fillId="0" borderId="0" xfId="0" applyFont="1" applyAlignment="1">
      <alignment textRotation="90" wrapText="1"/>
    </xf>
    <xf numFmtId="2" fontId="0" fillId="0" borderId="0" xfId="0" applyNumberFormat="1" applyAlignment="1">
      <alignment textRotation="90"/>
    </xf>
    <xf numFmtId="2" fontId="2" fillId="0" borderId="0" xfId="0" applyNumberFormat="1" applyFont="1" applyAlignment="1">
      <alignment textRotation="90"/>
    </xf>
    <xf numFmtId="0" fontId="0" fillId="7" borderId="0" xfId="0" applyFill="1"/>
    <xf numFmtId="164" fontId="7" fillId="0" borderId="0" xfId="0" applyNumberFormat="1" applyFont="1"/>
    <xf numFmtId="0" fontId="0" fillId="6" borderId="12" xfId="0" applyFill="1" applyBorder="1"/>
    <xf numFmtId="0" fontId="0" fillId="6" borderId="14" xfId="0" applyFill="1" applyBorder="1"/>
    <xf numFmtId="2" fontId="2" fillId="0" borderId="0" xfId="0" applyNumberFormat="1" applyFont="1" applyAlignment="1">
      <alignment wrapText="1"/>
    </xf>
    <xf numFmtId="0" fontId="2" fillId="0" borderId="0" xfId="0" applyFont="1" applyAlignment="1">
      <alignment horizontal="center"/>
    </xf>
    <xf numFmtId="0" fontId="5" fillId="0" borderId="0" xfId="0" applyFont="1" applyAlignment="1">
      <alignment horizontal="right"/>
    </xf>
    <xf numFmtId="2" fontId="2" fillId="0" borderId="0" xfId="0" applyNumberFormat="1" applyFont="1"/>
    <xf numFmtId="0" fontId="5" fillId="0" borderId="0" xfId="0" applyFont="1"/>
    <xf numFmtId="0" fontId="7" fillId="0" borderId="0" xfId="0" applyFont="1"/>
    <xf numFmtId="164" fontId="0" fillId="0" borderId="0" xfId="0" applyNumberFormat="1"/>
    <xf numFmtId="2" fontId="0" fillId="0" borderId="0" xfId="0" applyNumberFormat="1"/>
    <xf numFmtId="1" fontId="0" fillId="0" borderId="0" xfId="0" applyNumberFormat="1"/>
    <xf numFmtId="0" fontId="0" fillId="0" borderId="0" xfId="0"/>
    <xf numFmtId="165" fontId="0" fillId="0" borderId="0" xfId="0" applyNumberFormat="1"/>
    <xf numFmtId="0" fontId="0" fillId="2" borderId="0" xfId="0" applyFill="1"/>
    <xf numFmtId="0" fontId="0" fillId="13" borderId="0" xfId="0" applyFill="1"/>
    <xf numFmtId="0" fontId="0" fillId="14" borderId="0" xfId="0" applyFill="1"/>
    <xf numFmtId="0" fontId="6" fillId="13" borderId="11" xfId="0" applyFont="1" applyFill="1" applyBorder="1" applyAlignment="1">
      <alignment textRotation="90" wrapText="1"/>
    </xf>
    <xf numFmtId="0" fontId="0" fillId="15" borderId="0" xfId="0" applyFill="1"/>
    <xf numFmtId="0" fontId="6" fillId="7" borderId="1" xfId="0" applyFont="1" applyFill="1" applyBorder="1" applyAlignment="1">
      <alignment textRotation="90" wrapText="1"/>
    </xf>
    <xf numFmtId="0" fontId="6" fillId="15" borderId="1" xfId="0" applyFont="1" applyFill="1" applyBorder="1" applyAlignment="1">
      <alignment textRotation="90" wrapText="1"/>
    </xf>
    <xf numFmtId="0" fontId="0" fillId="6" borderId="17" xfId="0" applyFill="1" applyBorder="1"/>
    <xf numFmtId="0" fontId="0" fillId="9" borderId="3" xfId="0" applyFill="1" applyBorder="1"/>
    <xf numFmtId="0" fontId="0" fillId="10" borderId="2" xfId="0" applyFill="1" applyBorder="1"/>
    <xf numFmtId="0" fontId="0" fillId="8" borderId="2" xfId="0" applyFill="1" applyBorder="1"/>
    <xf numFmtId="0" fontId="8" fillId="8" borderId="2" xfId="0" applyFont="1" applyFill="1" applyBorder="1"/>
    <xf numFmtId="0" fontId="0" fillId="6" borderId="9" xfId="0" applyFill="1" applyBorder="1"/>
    <xf numFmtId="0" fontId="0" fillId="6" borderId="13" xfId="0" applyFill="1" applyBorder="1"/>
    <xf numFmtId="2" fontId="2" fillId="9" borderId="3" xfId="0" applyNumberFormat="1" applyFont="1" applyFill="1" applyBorder="1"/>
    <xf numFmtId="2" fontId="0" fillId="10" borderId="2" xfId="0" applyNumberFormat="1" applyFill="1" applyBorder="1"/>
    <xf numFmtId="0" fontId="8" fillId="8" borderId="1" xfId="0" applyFont="1" applyFill="1" applyBorder="1" applyAlignment="1">
      <alignment horizontal="right"/>
    </xf>
    <xf numFmtId="0" fontId="8" fillId="8" borderId="2" xfId="0" applyFont="1" applyFill="1" applyBorder="1" applyAlignment="1">
      <alignment horizontal="right"/>
    </xf>
    <xf numFmtId="0" fontId="8" fillId="8" borderId="1" xfId="0" applyFont="1" applyFill="1" applyBorder="1" applyAlignment="1">
      <alignment horizontal="left"/>
    </xf>
    <xf numFmtId="0" fontId="0" fillId="6" borderId="15" xfId="0" applyFill="1" applyBorder="1"/>
    <xf numFmtId="2" fontId="8" fillId="8" borderId="2" xfId="0" applyNumberFormat="1" applyFont="1" applyFill="1" applyBorder="1"/>
    <xf numFmtId="165" fontId="11" fillId="0" borderId="0" xfId="0" applyNumberFormat="1" applyFont="1"/>
    <xf numFmtId="0" fontId="11" fillId="0" borderId="0" xfId="0" applyFont="1"/>
    <xf numFmtId="0" fontId="0" fillId="8" borderId="1" xfId="0" applyFill="1" applyBorder="1"/>
    <xf numFmtId="0" fontId="9" fillId="8" borderId="2" xfId="0" applyFont="1" applyFill="1" applyBorder="1"/>
    <xf numFmtId="2" fontId="0" fillId="15" borderId="0" xfId="0" applyNumberFormat="1" applyFill="1"/>
    <xf numFmtId="0" fontId="0" fillId="3" borderId="0" xfId="0" applyFill="1"/>
    <xf numFmtId="0" fontId="6" fillId="3" borderId="11" xfId="0" applyFont="1" applyFill="1" applyBorder="1" applyAlignment="1">
      <alignment textRotation="90" wrapText="1"/>
    </xf>
    <xf numFmtId="0" fontId="0" fillId="17" borderId="0" xfId="0" applyFill="1"/>
    <xf numFmtId="0" fontId="10" fillId="0" borderId="0" xfId="0" applyFont="1"/>
    <xf numFmtId="0" fontId="8" fillId="0" borderId="0" xfId="0" applyFont="1"/>
    <xf numFmtId="0" fontId="0" fillId="0" borderId="15" xfId="0" applyBorder="1"/>
    <xf numFmtId="0" fontId="0" fillId="4" borderId="0" xfId="0" applyFill="1"/>
    <xf numFmtId="0" fontId="0" fillId="16" borderId="0" xfId="0" applyFill="1"/>
    <xf numFmtId="0" fontId="2" fillId="2" borderId="18" xfId="0" applyFont="1" applyFill="1" applyBorder="1"/>
    <xf numFmtId="0" fontId="0" fillId="2" borderId="19" xfId="0" applyFill="1" applyBorder="1"/>
    <xf numFmtId="0" fontId="0" fillId="2" borderId="3" xfId="0" applyFill="1" applyBorder="1"/>
    <xf numFmtId="0" fontId="0" fillId="0" borderId="1" xfId="0" applyBorder="1"/>
    <xf numFmtId="0" fontId="4" fillId="0" borderId="11" xfId="0" applyFont="1" applyBorder="1"/>
    <xf numFmtId="0" fontId="0" fillId="7" borderId="15" xfId="0" applyFill="1" applyBorder="1"/>
    <xf numFmtId="0" fontId="0" fillId="7" borderId="17" xfId="0" applyFill="1" applyBorder="1"/>
    <xf numFmtId="0" fontId="0" fillId="0" borderId="0" xfId="0" applyAlignment="1">
      <alignment horizontal="left" vertical="center" indent="3"/>
    </xf>
    <xf numFmtId="0" fontId="0" fillId="0" borderId="0" xfId="0" applyAlignment="1">
      <alignment vertical="center"/>
    </xf>
    <xf numFmtId="0" fontId="12" fillId="0" borderId="0" xfId="0" applyFont="1" applyAlignment="1">
      <alignment vertical="center"/>
    </xf>
    <xf numFmtId="0" fontId="13" fillId="0" borderId="0" xfId="0" applyFont="1" applyAlignment="1">
      <alignment vertical="center"/>
    </xf>
    <xf numFmtId="0" fontId="0" fillId="7" borderId="10" xfId="0" applyFill="1" applyBorder="1"/>
    <xf numFmtId="0" fontId="0" fillId="0" borderId="12" xfId="0" applyBorder="1"/>
    <xf numFmtId="0" fontId="0" fillId="18" borderId="0" xfId="0" applyFill="1"/>
    <xf numFmtId="9" fontId="0" fillId="19" borderId="0" xfId="0" applyNumberFormat="1" applyFill="1"/>
    <xf numFmtId="0" fontId="0" fillId="19" borderId="0" xfId="0" applyFill="1" applyAlignment="1">
      <alignment vertical="center"/>
    </xf>
    <xf numFmtId="0" fontId="0" fillId="19" borderId="0" xfId="0" applyFill="1" applyAlignment="1">
      <alignment horizontal="left" vertical="center" indent="3"/>
    </xf>
    <xf numFmtId="0" fontId="0" fillId="19" borderId="3" xfId="0" applyFill="1" applyBorder="1"/>
    <xf numFmtId="0" fontId="0" fillId="0" borderId="3" xfId="0" applyBorder="1"/>
    <xf numFmtId="0" fontId="0" fillId="19" borderId="0" xfId="0" applyFill="1"/>
    <xf numFmtId="0" fontId="2" fillId="0" borderId="3" xfId="0" applyFont="1" applyBorder="1"/>
    <xf numFmtId="0" fontId="2" fillId="19" borderId="3" xfId="0" applyFont="1" applyFill="1" applyBorder="1"/>
    <xf numFmtId="0" fontId="2" fillId="19" borderId="0" xfId="0" applyFont="1" applyFill="1"/>
    <xf numFmtId="0" fontId="0" fillId="0" borderId="2" xfId="0" applyBorder="1"/>
    <xf numFmtId="0" fontId="0" fillId="19" borderId="1" xfId="0" applyFill="1" applyBorder="1"/>
    <xf numFmtId="0" fontId="14" fillId="3" borderId="20" xfId="0" applyFont="1" applyFill="1" applyBorder="1" applyAlignment="1">
      <alignment horizontal="center" vertical="top"/>
    </xf>
    <xf numFmtId="0" fontId="0" fillId="0" borderId="17" xfId="0" applyBorder="1"/>
    <xf numFmtId="0" fontId="15" fillId="0" borderId="21" xfId="0" applyFont="1" applyBorder="1" applyAlignment="1">
      <alignment horizontal="center" vertical="top"/>
    </xf>
    <xf numFmtId="0" fontId="0" fillId="0" borderId="17" xfId="0" applyBorder="1"/>
    <xf numFmtId="0" fontId="0" fillId="4" borderId="0" xfId="0" applyFill="1" applyBorder="1"/>
    <xf numFmtId="0" fontId="0" fillId="0" borderId="0" xfId="0" applyFill="1" applyBorder="1"/>
    <xf numFmtId="0" fontId="2" fillId="0" borderId="0" xfId="0" applyFont="1" applyFill="1" applyBorder="1"/>
    <xf numFmtId="0" fontId="0" fillId="0" borderId="14" xfId="0" applyBorder="1"/>
    <xf numFmtId="0" fontId="0" fillId="0" borderId="22" xfId="0" applyBorder="1"/>
    <xf numFmtId="0" fontId="0" fillId="0" borderId="0" xfId="0" applyFill="1"/>
    <xf numFmtId="0" fontId="2" fillId="0" borderId="0" xfId="0" applyFont="1" applyFill="1"/>
    <xf numFmtId="4" fontId="0" fillId="0" borderId="0" xfId="0" applyNumberFormat="1" applyFill="1"/>
    <xf numFmtId="0" fontId="0" fillId="0" borderId="15" xfId="0" applyFill="1" applyBorder="1"/>
    <xf numFmtId="0" fontId="0" fillId="4" borderId="3" xfId="0" applyFill="1" applyBorder="1"/>
    <xf numFmtId="0" fontId="0" fillId="16" borderId="4" xfId="0" applyFill="1" applyBorder="1"/>
    <xf numFmtId="0" fontId="0" fillId="0" borderId="0" xfId="0" applyFill="1" applyBorder="1" applyAlignment="1">
      <alignment horizontal="right"/>
    </xf>
    <xf numFmtId="0" fontId="0" fillId="2" borderId="18" xfId="0" applyFill="1" applyBorder="1"/>
    <xf numFmtId="0" fontId="16" fillId="0" borderId="0" xfId="0" applyFont="1"/>
    <xf numFmtId="0" fontId="0" fillId="0" borderId="1" xfId="0" applyFill="1" applyBorder="1"/>
    <xf numFmtId="0" fontId="2" fillId="7" borderId="15" xfId="0" applyFont="1" applyFill="1" applyBorder="1"/>
    <xf numFmtId="0" fontId="0" fillId="7" borderId="3" xfId="0" applyFill="1" applyBorder="1"/>
    <xf numFmtId="0" fontId="11" fillId="16" borderId="0" xfId="0" applyFont="1" applyFill="1"/>
    <xf numFmtId="165" fontId="0" fillId="0" borderId="0" xfId="0" applyNumberFormat="1" applyFill="1"/>
    <xf numFmtId="0" fontId="3" fillId="2" borderId="6" xfId="0" applyFont="1" applyFill="1" applyBorder="1" applyAlignment="1">
      <alignment horizontal="center" vertical="center"/>
    </xf>
    <xf numFmtId="0" fontId="0" fillId="0" borderId="5" xfId="0" applyBorder="1"/>
    <xf numFmtId="166" fontId="0" fillId="0" borderId="17" xfId="0" applyNumberFormat="1" applyBorder="1" applyAlignment="1">
      <alignment vertical="top" wrapText="1"/>
    </xf>
    <xf numFmtId="0" fontId="0" fillId="0" borderId="17"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I72"/>
  <sheetViews>
    <sheetView tabSelected="1" zoomScale="50" zoomScaleNormal="50" workbookViewId="0">
      <selection activeCell="E21" sqref="E21"/>
    </sheetView>
  </sheetViews>
  <sheetFormatPr defaultColWidth="11.5546875" defaultRowHeight="14.4" x14ac:dyDescent="0.3"/>
  <cols>
    <col min="2" max="2" width="30.21875" style="46" customWidth="1"/>
    <col min="3" max="3" width="33.88671875" style="46" customWidth="1"/>
    <col min="4" max="4" width="11.5546875" style="46" customWidth="1"/>
    <col min="5" max="5" width="69.109375" style="46" customWidth="1"/>
    <col min="6" max="6" width="31.77734375" style="46" customWidth="1"/>
    <col min="8" max="8" width="38.44140625" style="46" bestFit="1" customWidth="1"/>
    <col min="9" max="9" width="31.44140625" style="46" customWidth="1"/>
    <col min="10" max="10" width="20.6640625" style="46" customWidth="1"/>
    <col min="13" max="13" width="26.109375" style="46" customWidth="1"/>
    <col min="14" max="14" width="20" style="46" customWidth="1"/>
    <col min="15" max="15" width="24.21875" style="46" customWidth="1"/>
    <col min="16" max="19" width="23.77734375" style="46" customWidth="1"/>
    <col min="20" max="21" width="22.109375" style="46" customWidth="1"/>
    <col min="22" max="22" width="16.109375" style="46" customWidth="1"/>
    <col min="23" max="25" width="19.5546875" style="46" customWidth="1"/>
    <col min="26" max="26" width="18.77734375" style="46" customWidth="1"/>
    <col min="27" max="27" width="43.109375" style="46" customWidth="1"/>
    <col min="28" max="28" width="22.44140625" style="46" customWidth="1"/>
    <col min="29" max="29" width="23.21875" style="46" customWidth="1"/>
    <col min="30" max="31" width="24.44140625" style="46" customWidth="1"/>
    <col min="32" max="32" width="22.77734375" style="46" customWidth="1"/>
  </cols>
  <sheetData>
    <row r="1" spans="2:32" ht="15" customHeight="1" thickBot="1" x14ac:dyDescent="0.35"/>
    <row r="2" spans="2:32" ht="24" customHeight="1" thickBot="1" x14ac:dyDescent="0.5">
      <c r="B2" s="130" t="s">
        <v>0</v>
      </c>
      <c r="C2" s="131"/>
      <c r="E2" s="86" t="s">
        <v>1</v>
      </c>
      <c r="F2" s="85"/>
      <c r="G2" s="85"/>
      <c r="H2" s="85"/>
      <c r="I2" s="85"/>
      <c r="J2" s="85"/>
      <c r="K2" s="85"/>
      <c r="L2" s="85"/>
      <c r="M2" s="85"/>
      <c r="N2" s="85"/>
      <c r="O2" s="85"/>
      <c r="P2" s="85"/>
      <c r="Q2" s="85"/>
      <c r="R2" s="85"/>
      <c r="S2" s="85"/>
      <c r="T2" s="85"/>
      <c r="U2" s="85"/>
      <c r="V2" s="85"/>
      <c r="W2" s="85"/>
      <c r="X2" s="85"/>
      <c r="Y2" s="85"/>
      <c r="Z2" s="85"/>
      <c r="AA2" s="85" t="s">
        <v>2</v>
      </c>
      <c r="AB2" s="119"/>
      <c r="AC2" s="112"/>
      <c r="AD2" s="112"/>
      <c r="AE2" s="112"/>
      <c r="AF2" s="112"/>
    </row>
    <row r="3" spans="2:32" ht="15" customHeight="1" thickBot="1" x14ac:dyDescent="0.35">
      <c r="C3" s="109"/>
      <c r="E3" s="79"/>
      <c r="G3" s="83"/>
      <c r="H3" s="84" t="s">
        <v>3</v>
      </c>
      <c r="I3" s="84" t="s">
        <v>4</v>
      </c>
      <c r="J3" s="84" t="s">
        <v>5</v>
      </c>
      <c r="K3" s="84" t="s">
        <v>6</v>
      </c>
      <c r="L3" s="84" t="s">
        <v>7</v>
      </c>
      <c r="M3" s="84" t="s">
        <v>8</v>
      </c>
      <c r="N3" s="84" t="s">
        <v>9</v>
      </c>
      <c r="O3" s="84" t="s">
        <v>10</v>
      </c>
      <c r="P3" s="84" t="s">
        <v>11</v>
      </c>
      <c r="Q3" s="84"/>
      <c r="R3" s="84" t="s">
        <v>12</v>
      </c>
      <c r="S3" s="84" t="s">
        <v>13</v>
      </c>
      <c r="T3" s="84" t="s">
        <v>14</v>
      </c>
      <c r="U3" s="84" t="s">
        <v>15</v>
      </c>
      <c r="V3" s="84" t="s">
        <v>16</v>
      </c>
      <c r="W3" s="84" t="s">
        <v>17</v>
      </c>
      <c r="X3" s="48" t="s">
        <v>18</v>
      </c>
      <c r="Y3" s="48" t="s">
        <v>19</v>
      </c>
      <c r="Z3" s="48" t="s">
        <v>20</v>
      </c>
      <c r="AA3" s="81" t="s">
        <v>285</v>
      </c>
      <c r="AB3" s="119"/>
      <c r="AC3" s="112"/>
      <c r="AD3" s="112"/>
      <c r="AE3" s="112"/>
      <c r="AF3" s="112"/>
    </row>
    <row r="4" spans="2:32" ht="15" customHeight="1" thickBot="1" x14ac:dyDescent="0.35">
      <c r="B4" s="2" t="s">
        <v>22</v>
      </c>
      <c r="C4" s="107">
        <v>2</v>
      </c>
      <c r="E4" s="79"/>
      <c r="F4"/>
      <c r="G4" s="3">
        <v>1</v>
      </c>
      <c r="H4" s="81" t="s">
        <v>23</v>
      </c>
      <c r="I4" s="80" t="s">
        <v>23</v>
      </c>
      <c r="J4" s="80" t="s">
        <v>24</v>
      </c>
      <c r="K4" s="80">
        <v>2015</v>
      </c>
      <c r="L4" s="80">
        <v>2300</v>
      </c>
      <c r="M4" s="80" t="s">
        <v>25</v>
      </c>
      <c r="N4" s="80" t="s">
        <v>26</v>
      </c>
      <c r="O4" s="80" t="s">
        <v>26</v>
      </c>
      <c r="P4" s="80" t="s">
        <v>26</v>
      </c>
      <c r="Q4" s="80"/>
      <c r="R4" s="80" t="s">
        <v>26</v>
      </c>
      <c r="S4" s="80" t="s">
        <v>25</v>
      </c>
      <c r="T4" s="80" t="s">
        <v>26</v>
      </c>
      <c r="U4" s="80" t="s">
        <v>26</v>
      </c>
      <c r="V4" s="80" t="s">
        <v>26</v>
      </c>
      <c r="W4" s="80" t="s">
        <v>25</v>
      </c>
      <c r="X4" s="80" t="s">
        <v>25</v>
      </c>
      <c r="Y4" s="80"/>
      <c r="Z4" s="80">
        <v>10</v>
      </c>
      <c r="AB4" s="119"/>
      <c r="AC4" s="112"/>
      <c r="AD4" s="112"/>
      <c r="AE4" s="112"/>
      <c r="AF4" s="112"/>
    </row>
    <row r="5" spans="2:32" ht="15" customHeight="1" thickBot="1" x14ac:dyDescent="0.35">
      <c r="E5" s="79" t="s">
        <v>27</v>
      </c>
      <c r="G5" s="3">
        <f t="shared" ref="G5:G20" si="0">G4+1</f>
        <v>2</v>
      </c>
      <c r="H5" s="80" t="s">
        <v>348</v>
      </c>
      <c r="I5" s="80" t="s">
        <v>28</v>
      </c>
      <c r="J5" s="80" t="s">
        <v>24</v>
      </c>
      <c r="K5" s="80">
        <v>2015</v>
      </c>
      <c r="L5" s="80">
        <v>2300</v>
      </c>
      <c r="M5" s="80" t="s">
        <v>25</v>
      </c>
      <c r="N5" s="80" t="s">
        <v>26</v>
      </c>
      <c r="O5" s="80" t="s">
        <v>26</v>
      </c>
      <c r="P5" s="80" t="s">
        <v>26</v>
      </c>
      <c r="Q5" s="80"/>
      <c r="R5" s="80" t="s">
        <v>26</v>
      </c>
      <c r="S5" s="80" t="s">
        <v>29</v>
      </c>
      <c r="T5" s="80" t="s">
        <v>26</v>
      </c>
      <c r="U5" s="80" t="s">
        <v>26</v>
      </c>
      <c r="V5" s="80" t="s">
        <v>26</v>
      </c>
      <c r="W5" s="80" t="s">
        <v>25</v>
      </c>
      <c r="X5" s="80" t="s">
        <v>25</v>
      </c>
      <c r="Y5" s="80" t="s">
        <v>26</v>
      </c>
      <c r="Z5" s="80">
        <v>10</v>
      </c>
      <c r="AB5" s="119"/>
      <c r="AC5" s="112"/>
      <c r="AD5" s="112"/>
      <c r="AE5" s="112"/>
      <c r="AF5" s="112"/>
    </row>
    <row r="6" spans="2:32" ht="15" customHeight="1" thickBot="1" x14ac:dyDescent="0.35">
      <c r="B6" s="2" t="s">
        <v>3</v>
      </c>
      <c r="C6" s="6" t="str">
        <f ca="1">LOOKUP($C$4,$G$4:$G$111,$H$4:$H$114)</f>
        <v>REUmod</v>
      </c>
      <c r="E6" s="79"/>
      <c r="G6" s="3">
        <f t="shared" si="0"/>
        <v>3</v>
      </c>
      <c r="H6" s="80" t="s">
        <v>349</v>
      </c>
      <c r="I6" s="80" t="s">
        <v>30</v>
      </c>
      <c r="J6" s="80" t="s">
        <v>24</v>
      </c>
      <c r="K6" s="80">
        <v>2015</v>
      </c>
      <c r="L6" s="80">
        <v>2300</v>
      </c>
      <c r="M6" s="80" t="s">
        <v>25</v>
      </c>
      <c r="N6" s="80" t="s">
        <v>26</v>
      </c>
      <c r="O6" s="80" t="s">
        <v>26</v>
      </c>
      <c r="P6" s="80" t="s">
        <v>26</v>
      </c>
      <c r="Q6" s="80"/>
      <c r="R6" s="80" t="s">
        <v>26</v>
      </c>
      <c r="S6" s="80" t="s">
        <v>31</v>
      </c>
      <c r="T6" s="80" t="s">
        <v>26</v>
      </c>
      <c r="U6" s="80" t="s">
        <v>26</v>
      </c>
      <c r="V6" s="80" t="s">
        <v>26</v>
      </c>
      <c r="W6" s="80" t="s">
        <v>25</v>
      </c>
      <c r="X6" s="80" t="s">
        <v>25</v>
      </c>
      <c r="Y6" s="80" t="s">
        <v>26</v>
      </c>
      <c r="Z6" s="80">
        <v>10</v>
      </c>
      <c r="AB6" s="119"/>
      <c r="AC6" s="112"/>
      <c r="AD6" s="112"/>
      <c r="AE6" s="112"/>
      <c r="AF6" s="112"/>
    </row>
    <row r="7" spans="2:32" ht="15" customHeight="1" thickBot="1" x14ac:dyDescent="0.35">
      <c r="B7" s="4" t="s">
        <v>4</v>
      </c>
      <c r="C7" s="6" t="str">
        <f ca="1">LOOKUP($C$4,$G$4:$G$111,$I$4:$I$114)</f>
        <v>(1a) increase reuse moderate</v>
      </c>
      <c r="E7" s="79"/>
      <c r="G7" s="3">
        <f t="shared" si="0"/>
        <v>4</v>
      </c>
      <c r="H7" s="80" t="s">
        <v>350</v>
      </c>
      <c r="I7" s="80" t="s">
        <v>32</v>
      </c>
      <c r="J7" s="80" t="s">
        <v>24</v>
      </c>
      <c r="K7" s="80">
        <v>2015</v>
      </c>
      <c r="L7" s="80">
        <v>2300</v>
      </c>
      <c r="M7" s="80" t="s">
        <v>25</v>
      </c>
      <c r="N7" s="80" t="s">
        <v>26</v>
      </c>
      <c r="O7" s="80" t="s">
        <v>29</v>
      </c>
      <c r="P7" s="80" t="s">
        <v>26</v>
      </c>
      <c r="Q7" s="80"/>
      <c r="R7" s="80" t="s">
        <v>26</v>
      </c>
      <c r="S7" s="80" t="s">
        <v>25</v>
      </c>
      <c r="T7" s="80" t="s">
        <v>26</v>
      </c>
      <c r="U7" s="80" t="s">
        <v>26</v>
      </c>
      <c r="V7" s="80" t="s">
        <v>26</v>
      </c>
      <c r="W7" s="80" t="s">
        <v>25</v>
      </c>
      <c r="X7" s="80" t="s">
        <v>25</v>
      </c>
      <c r="Y7" s="80" t="s">
        <v>26</v>
      </c>
      <c r="Z7" s="80">
        <v>10</v>
      </c>
      <c r="AB7" s="119"/>
      <c r="AC7" s="112"/>
      <c r="AD7" s="112"/>
      <c r="AE7" s="112"/>
      <c r="AF7" s="112"/>
    </row>
    <row r="8" spans="2:32" ht="15" customHeight="1" thickBot="1" x14ac:dyDescent="0.35">
      <c r="E8" s="79"/>
      <c r="G8" s="3">
        <f t="shared" si="0"/>
        <v>5</v>
      </c>
      <c r="H8" s="80" t="s">
        <v>351</v>
      </c>
      <c r="I8" s="80" t="s">
        <v>33</v>
      </c>
      <c r="J8" s="80" t="s">
        <v>24</v>
      </c>
      <c r="K8" s="80">
        <v>2015</v>
      </c>
      <c r="L8" s="80">
        <v>2300</v>
      </c>
      <c r="M8" s="80" t="s">
        <v>25</v>
      </c>
      <c r="N8" s="80" t="s">
        <v>26</v>
      </c>
      <c r="O8" s="80" t="s">
        <v>31</v>
      </c>
      <c r="P8" s="80" t="s">
        <v>26</v>
      </c>
      <c r="Q8" s="80"/>
      <c r="R8" s="80" t="s">
        <v>26</v>
      </c>
      <c r="S8" s="80" t="s">
        <v>25</v>
      </c>
      <c r="T8" s="80" t="s">
        <v>26</v>
      </c>
      <c r="U8" s="80" t="s">
        <v>26</v>
      </c>
      <c r="V8" s="80" t="s">
        <v>26</v>
      </c>
      <c r="W8" s="80" t="s">
        <v>25</v>
      </c>
      <c r="X8" s="80" t="s">
        <v>25</v>
      </c>
      <c r="Y8" s="80" t="s">
        <v>26</v>
      </c>
      <c r="Z8" s="80">
        <v>10</v>
      </c>
      <c r="AB8" s="119"/>
      <c r="AC8" s="112"/>
      <c r="AD8" s="112"/>
      <c r="AE8" s="112"/>
      <c r="AF8" s="112"/>
    </row>
    <row r="9" spans="2:32" ht="15" customHeight="1" thickBot="1" x14ac:dyDescent="0.35">
      <c r="B9" s="5" t="s">
        <v>34</v>
      </c>
      <c r="C9" s="6"/>
      <c r="E9" s="79"/>
      <c r="G9" s="3">
        <f t="shared" si="0"/>
        <v>6</v>
      </c>
      <c r="H9" s="80" t="s">
        <v>352</v>
      </c>
      <c r="I9" s="80" t="s">
        <v>35</v>
      </c>
      <c r="J9" s="80" t="s">
        <v>24</v>
      </c>
      <c r="K9" s="80">
        <v>2015</v>
      </c>
      <c r="L9" s="80">
        <v>2300</v>
      </c>
      <c r="M9" s="80" t="s">
        <v>25</v>
      </c>
      <c r="N9" s="80" t="s">
        <v>26</v>
      </c>
      <c r="O9" s="80" t="s">
        <v>26</v>
      </c>
      <c r="P9" s="80" t="s">
        <v>26</v>
      </c>
      <c r="Q9" s="80"/>
      <c r="R9" s="80" t="s">
        <v>29</v>
      </c>
      <c r="S9" s="80" t="s">
        <v>25</v>
      </c>
      <c r="T9" s="80" t="s">
        <v>26</v>
      </c>
      <c r="U9" s="80" t="s">
        <v>26</v>
      </c>
      <c r="V9" s="80" t="s">
        <v>26</v>
      </c>
      <c r="W9" s="80" t="s">
        <v>25</v>
      </c>
      <c r="X9" s="80" t="s">
        <v>25</v>
      </c>
      <c r="Y9" s="80" t="s">
        <v>26</v>
      </c>
      <c r="Z9" s="80">
        <v>10</v>
      </c>
      <c r="AB9" s="119"/>
      <c r="AC9" s="112"/>
      <c r="AD9" s="112"/>
      <c r="AE9" s="112"/>
      <c r="AF9" s="112"/>
    </row>
    <row r="10" spans="2:32" x14ac:dyDescent="0.3">
      <c r="B10" s="7" t="s">
        <v>5</v>
      </c>
      <c r="C10" s="6" t="str">
        <f ca="1">LOOKUP($C$4,$G$4:$G$111,$J$4:$J$66)</f>
        <v>Trace 2015 mined copper</v>
      </c>
      <c r="E10" s="79"/>
      <c r="G10" s="3">
        <f t="shared" si="0"/>
        <v>7</v>
      </c>
      <c r="H10" s="80" t="s">
        <v>353</v>
      </c>
      <c r="I10" s="80" t="s">
        <v>36</v>
      </c>
      <c r="J10" s="80" t="s">
        <v>24</v>
      </c>
      <c r="K10" s="80">
        <v>2015</v>
      </c>
      <c r="L10" s="80">
        <v>2300</v>
      </c>
      <c r="M10" s="80" t="s">
        <v>25</v>
      </c>
      <c r="N10" s="80" t="s">
        <v>26</v>
      </c>
      <c r="O10" s="80" t="s">
        <v>26</v>
      </c>
      <c r="P10" s="80" t="s">
        <v>26</v>
      </c>
      <c r="Q10" s="80"/>
      <c r="R10" s="80" t="s">
        <v>31</v>
      </c>
      <c r="S10" s="80" t="s">
        <v>25</v>
      </c>
      <c r="T10" s="80" t="s">
        <v>26</v>
      </c>
      <c r="U10" s="80" t="s">
        <v>26</v>
      </c>
      <c r="V10" s="80" t="s">
        <v>26</v>
      </c>
      <c r="W10" s="80" t="s">
        <v>25</v>
      </c>
      <c r="X10" s="80" t="s">
        <v>25</v>
      </c>
      <c r="Y10" s="80" t="s">
        <v>26</v>
      </c>
      <c r="Z10" s="80">
        <v>10</v>
      </c>
      <c r="AB10" s="119"/>
      <c r="AC10" s="112"/>
      <c r="AD10" s="112"/>
      <c r="AE10" s="112"/>
      <c r="AF10" s="112"/>
    </row>
    <row r="11" spans="2:32" x14ac:dyDescent="0.3">
      <c r="B11" s="8" t="s">
        <v>6</v>
      </c>
      <c r="C11" s="6">
        <f ca="1">LOOKUP($C$4,$G$4:$G$111,$K$4:$K$66)</f>
        <v>2015</v>
      </c>
      <c r="E11" s="79"/>
      <c r="G11" s="3">
        <f t="shared" si="0"/>
        <v>8</v>
      </c>
      <c r="H11" s="80" t="s">
        <v>354</v>
      </c>
      <c r="I11" s="80" t="s">
        <v>37</v>
      </c>
      <c r="J11" s="80" t="s">
        <v>24</v>
      </c>
      <c r="K11" s="80">
        <v>2015</v>
      </c>
      <c r="L11" s="80">
        <v>2300</v>
      </c>
      <c r="M11" s="80" t="s">
        <v>25</v>
      </c>
      <c r="N11" s="80" t="s">
        <v>26</v>
      </c>
      <c r="O11" s="80" t="s">
        <v>26</v>
      </c>
      <c r="P11" s="80" t="s">
        <v>26</v>
      </c>
      <c r="Q11" s="80"/>
      <c r="R11" s="80" t="s">
        <v>26</v>
      </c>
      <c r="S11" s="80" t="s">
        <v>25</v>
      </c>
      <c r="T11" s="80" t="s">
        <v>26</v>
      </c>
      <c r="U11" s="80" t="s">
        <v>26</v>
      </c>
      <c r="V11" s="80" t="s">
        <v>26</v>
      </c>
      <c r="W11" s="80" t="s">
        <v>25</v>
      </c>
      <c r="X11" s="80" t="s">
        <v>25</v>
      </c>
      <c r="Y11" s="80" t="s">
        <v>29</v>
      </c>
      <c r="Z11" s="80">
        <v>10</v>
      </c>
      <c r="AB11" s="119"/>
      <c r="AC11" s="112"/>
      <c r="AD11" s="112"/>
      <c r="AE11" s="112"/>
      <c r="AF11" s="112"/>
    </row>
    <row r="12" spans="2:32" x14ac:dyDescent="0.3">
      <c r="B12" s="8" t="s">
        <v>7</v>
      </c>
      <c r="C12" s="6">
        <f ca="1">LOOKUP($C$4,$G$4:$G$111,$L$4:$L$66)</f>
        <v>2300</v>
      </c>
      <c r="E12" s="79"/>
      <c r="G12" s="3">
        <f t="shared" si="0"/>
        <v>9</v>
      </c>
      <c r="H12" s="80" t="s">
        <v>355</v>
      </c>
      <c r="I12" s="80" t="s">
        <v>38</v>
      </c>
      <c r="J12" s="80" t="s">
        <v>24</v>
      </c>
      <c r="K12" s="80">
        <v>2015</v>
      </c>
      <c r="L12" s="80">
        <v>2300</v>
      </c>
      <c r="M12" s="80" t="s">
        <v>25</v>
      </c>
      <c r="N12" s="80" t="s">
        <v>26</v>
      </c>
      <c r="O12" s="80" t="s">
        <v>26</v>
      </c>
      <c r="P12" s="80" t="s">
        <v>26</v>
      </c>
      <c r="Q12" s="80"/>
      <c r="R12" s="80" t="s">
        <v>26</v>
      </c>
      <c r="S12" s="80" t="s">
        <v>25</v>
      </c>
      <c r="T12" s="80" t="s">
        <v>26</v>
      </c>
      <c r="U12" s="80" t="s">
        <v>26</v>
      </c>
      <c r="V12" s="80" t="s">
        <v>26</v>
      </c>
      <c r="W12" s="80" t="s">
        <v>25</v>
      </c>
      <c r="X12" s="80" t="s">
        <v>25</v>
      </c>
      <c r="Y12" s="80" t="s">
        <v>31</v>
      </c>
      <c r="Z12" s="80">
        <v>10</v>
      </c>
      <c r="AB12" s="119"/>
      <c r="AC12" s="112"/>
      <c r="AD12" s="112"/>
      <c r="AE12" s="112"/>
      <c r="AF12" s="112"/>
    </row>
    <row r="13" spans="2:32" x14ac:dyDescent="0.3">
      <c r="B13" s="8" t="s">
        <v>20</v>
      </c>
      <c r="C13" s="6">
        <f ca="1">LOOKUP($C$4,$G$4:$G$111,$Z$4:$Z$66)</f>
        <v>10</v>
      </c>
      <c r="E13" s="79"/>
      <c r="G13" s="3">
        <f t="shared" si="0"/>
        <v>10</v>
      </c>
      <c r="H13" s="80" t="s">
        <v>356</v>
      </c>
      <c r="I13" s="80" t="s">
        <v>39</v>
      </c>
      <c r="J13" s="80" t="s">
        <v>24</v>
      </c>
      <c r="K13" s="80">
        <v>2015</v>
      </c>
      <c r="L13" s="80">
        <v>2300</v>
      </c>
      <c r="M13" s="80" t="s">
        <v>29</v>
      </c>
      <c r="N13" s="80" t="s">
        <v>26</v>
      </c>
      <c r="O13" s="80" t="s">
        <v>26</v>
      </c>
      <c r="P13" s="80" t="s">
        <v>26</v>
      </c>
      <c r="Q13" s="80"/>
      <c r="R13" s="80" t="s">
        <v>26</v>
      </c>
      <c r="S13" s="80" t="s">
        <v>25</v>
      </c>
      <c r="T13" s="80" t="s">
        <v>26</v>
      </c>
      <c r="U13" s="80" t="s">
        <v>26</v>
      </c>
      <c r="V13" s="80" t="s">
        <v>26</v>
      </c>
      <c r="W13" s="80" t="s">
        <v>25</v>
      </c>
      <c r="X13" s="80" t="s">
        <v>25</v>
      </c>
      <c r="Y13" s="80" t="s">
        <v>26</v>
      </c>
      <c r="Z13" s="80">
        <v>10</v>
      </c>
      <c r="AB13" s="119"/>
      <c r="AC13" s="112"/>
      <c r="AD13" s="112"/>
      <c r="AE13" s="112"/>
      <c r="AF13" s="112"/>
    </row>
    <row r="14" spans="2:32" x14ac:dyDescent="0.3">
      <c r="B14" s="8" t="s">
        <v>40</v>
      </c>
      <c r="C14" s="6" t="str">
        <f ca="1">LOOKUP($C$4,$G$4:$G$111,$M$4:$M$66)</f>
        <v>no</v>
      </c>
      <c r="E14" s="79"/>
      <c r="G14" s="3">
        <f t="shared" si="0"/>
        <v>11</v>
      </c>
      <c r="H14" s="80" t="s">
        <v>357</v>
      </c>
      <c r="I14" s="80" t="s">
        <v>41</v>
      </c>
      <c r="J14" s="80" t="s">
        <v>24</v>
      </c>
      <c r="K14" s="80">
        <v>2015</v>
      </c>
      <c r="L14" s="80">
        <v>2300</v>
      </c>
      <c r="M14" s="80" t="s">
        <v>31</v>
      </c>
      <c r="N14" s="80" t="s">
        <v>26</v>
      </c>
      <c r="O14" s="80" t="s">
        <v>26</v>
      </c>
      <c r="P14" s="80" t="s">
        <v>26</v>
      </c>
      <c r="Q14" s="80"/>
      <c r="R14" s="80" t="s">
        <v>26</v>
      </c>
      <c r="S14" s="80" t="s">
        <v>25</v>
      </c>
      <c r="T14" s="80" t="s">
        <v>26</v>
      </c>
      <c r="U14" s="80" t="s">
        <v>26</v>
      </c>
      <c r="V14" s="80" t="s">
        <v>26</v>
      </c>
      <c r="W14" s="80" t="s">
        <v>25</v>
      </c>
      <c r="X14" s="80" t="s">
        <v>25</v>
      </c>
      <c r="Y14" s="80" t="s">
        <v>26</v>
      </c>
      <c r="Z14" s="80">
        <v>10</v>
      </c>
      <c r="AB14" s="119"/>
      <c r="AC14" s="112"/>
      <c r="AD14" s="112"/>
      <c r="AE14" s="112"/>
      <c r="AF14" s="112"/>
    </row>
    <row r="15" spans="2:32" x14ac:dyDescent="0.3">
      <c r="B15" s="8" t="s">
        <v>10</v>
      </c>
      <c r="C15" s="6" t="str">
        <f ca="1">LOOKUP($C$4,$G$4:$G$112,$O$4:$O$66)</f>
        <v>Basic</v>
      </c>
      <c r="E15" s="79" t="s">
        <v>42</v>
      </c>
      <c r="G15" s="3">
        <f t="shared" si="0"/>
        <v>12</v>
      </c>
      <c r="H15" s="81" t="s">
        <v>346</v>
      </c>
      <c r="I15" s="80" t="s">
        <v>340</v>
      </c>
      <c r="J15" s="80" t="s">
        <v>24</v>
      </c>
      <c r="K15" s="80">
        <v>2015</v>
      </c>
      <c r="L15" s="80">
        <v>2300</v>
      </c>
      <c r="M15" s="80" t="s">
        <v>25</v>
      </c>
      <c r="N15" s="80" t="s">
        <v>26</v>
      </c>
      <c r="O15" s="80" t="s">
        <v>31</v>
      </c>
      <c r="P15" s="80" t="s">
        <v>26</v>
      </c>
      <c r="Q15" s="80"/>
      <c r="R15" s="80" t="s">
        <v>26</v>
      </c>
      <c r="S15" s="80" t="s">
        <v>25</v>
      </c>
      <c r="T15" s="80" t="s">
        <v>26</v>
      </c>
      <c r="U15" s="80" t="s">
        <v>26</v>
      </c>
      <c r="V15" s="80" t="s">
        <v>26</v>
      </c>
      <c r="W15" s="80" t="s">
        <v>25</v>
      </c>
      <c r="X15" s="80" t="s">
        <v>25</v>
      </c>
      <c r="Y15" s="80" t="s">
        <v>31</v>
      </c>
      <c r="Z15" s="80">
        <v>10</v>
      </c>
      <c r="AB15" s="119"/>
      <c r="AC15" s="112"/>
      <c r="AD15" s="112"/>
      <c r="AE15" s="112"/>
      <c r="AF15" s="112"/>
    </row>
    <row r="16" spans="2:32" x14ac:dyDescent="0.3">
      <c r="B16" s="8" t="s">
        <v>9</v>
      </c>
      <c r="C16" s="6" t="str">
        <f ca="1">LOOKUP($C$4,$G$4:$G$112,$N$4:$N$66)</f>
        <v>Basic</v>
      </c>
      <c r="E16" s="79"/>
      <c r="G16" s="3">
        <f t="shared" si="0"/>
        <v>13</v>
      </c>
      <c r="H16" s="81" t="s">
        <v>273</v>
      </c>
      <c r="I16" s="80" t="s">
        <v>274</v>
      </c>
      <c r="J16" s="80" t="s">
        <v>24</v>
      </c>
      <c r="K16" s="80">
        <v>2015</v>
      </c>
      <c r="L16" s="80">
        <v>2300</v>
      </c>
      <c r="M16" s="80" t="s">
        <v>31</v>
      </c>
      <c r="N16" s="80" t="s">
        <v>26</v>
      </c>
      <c r="O16" s="80" t="s">
        <v>31</v>
      </c>
      <c r="P16" s="80" t="s">
        <v>26</v>
      </c>
      <c r="Q16" s="80"/>
      <c r="R16" s="80" t="s">
        <v>26</v>
      </c>
      <c r="S16" s="80" t="s">
        <v>31</v>
      </c>
      <c r="T16" s="80" t="s">
        <v>26</v>
      </c>
      <c r="U16" s="80" t="s">
        <v>26</v>
      </c>
      <c r="V16" s="80" t="s">
        <v>26</v>
      </c>
      <c r="W16" s="80" t="s">
        <v>25</v>
      </c>
      <c r="X16" s="80" t="s">
        <v>25</v>
      </c>
      <c r="Y16" s="80" t="s">
        <v>26</v>
      </c>
      <c r="Z16" s="80">
        <v>10</v>
      </c>
      <c r="AB16" s="119"/>
      <c r="AC16" s="112"/>
      <c r="AD16" s="112"/>
      <c r="AE16" s="112"/>
      <c r="AF16" s="112"/>
    </row>
    <row r="17" spans="2:32" x14ac:dyDescent="0.3">
      <c r="B17" s="8" t="s">
        <v>11</v>
      </c>
      <c r="C17" s="6" t="str">
        <f ca="1">LOOKUP($C$4,$G$4:$G$112,$P$4:$P$66)</f>
        <v>Basic</v>
      </c>
      <c r="E17" s="79"/>
      <c r="G17" s="3">
        <f t="shared" si="0"/>
        <v>14</v>
      </c>
      <c r="H17" s="80" t="s">
        <v>43</v>
      </c>
      <c r="I17" s="80" t="s">
        <v>341</v>
      </c>
      <c r="J17" s="80" t="s">
        <v>24</v>
      </c>
      <c r="K17" s="80">
        <v>2015</v>
      </c>
      <c r="L17" s="80">
        <v>2300</v>
      </c>
      <c r="M17" s="80" t="s">
        <v>31</v>
      </c>
      <c r="N17" s="80" t="s">
        <v>26</v>
      </c>
      <c r="O17" s="80" t="s">
        <v>26</v>
      </c>
      <c r="P17" s="80" t="s">
        <v>26</v>
      </c>
      <c r="Q17" s="80"/>
      <c r="R17" s="80" t="s">
        <v>31</v>
      </c>
      <c r="S17" s="80" t="s">
        <v>25</v>
      </c>
      <c r="T17" s="80" t="s">
        <v>26</v>
      </c>
      <c r="U17" s="80" t="s">
        <v>26</v>
      </c>
      <c r="V17" s="80" t="s">
        <v>26</v>
      </c>
      <c r="W17" s="80" t="s">
        <v>25</v>
      </c>
      <c r="X17" s="80" t="s">
        <v>25</v>
      </c>
      <c r="Y17" s="80" t="s">
        <v>26</v>
      </c>
      <c r="Z17" s="80"/>
      <c r="AB17" s="119"/>
      <c r="AC17" s="112"/>
      <c r="AD17" s="112"/>
      <c r="AE17" s="112"/>
      <c r="AF17" s="112"/>
    </row>
    <row r="18" spans="2:32" x14ac:dyDescent="0.3">
      <c r="B18" s="8"/>
      <c r="C18" s="6"/>
      <c r="E18" s="79"/>
      <c r="G18" s="3">
        <f t="shared" si="0"/>
        <v>15</v>
      </c>
      <c r="H18" s="80" t="s">
        <v>44</v>
      </c>
      <c r="I18" s="80" t="s">
        <v>342</v>
      </c>
      <c r="J18" s="80" t="s">
        <v>24</v>
      </c>
      <c r="K18" s="80">
        <v>2015</v>
      </c>
      <c r="L18" s="80">
        <v>2300</v>
      </c>
      <c r="M18" s="80" t="s">
        <v>25</v>
      </c>
      <c r="N18" s="80" t="s">
        <v>26</v>
      </c>
      <c r="O18" s="80" t="s">
        <v>26</v>
      </c>
      <c r="P18" s="80" t="s">
        <v>26</v>
      </c>
      <c r="Q18" s="80"/>
      <c r="R18" s="80" t="s">
        <v>31</v>
      </c>
      <c r="S18" s="80" t="s">
        <v>31</v>
      </c>
      <c r="T18" s="80" t="s">
        <v>26</v>
      </c>
      <c r="U18" s="80" t="s">
        <v>26</v>
      </c>
      <c r="V18" s="80" t="s">
        <v>26</v>
      </c>
      <c r="W18" s="80" t="s">
        <v>25</v>
      </c>
      <c r="X18" s="80" t="s">
        <v>25</v>
      </c>
      <c r="Y18" s="80" t="s">
        <v>26</v>
      </c>
      <c r="Z18" s="80"/>
      <c r="AB18" s="119"/>
      <c r="AC18" s="112"/>
      <c r="AD18" s="112"/>
      <c r="AE18" s="112"/>
      <c r="AF18" s="112"/>
    </row>
    <row r="19" spans="2:32" x14ac:dyDescent="0.3">
      <c r="B19" s="8" t="s">
        <v>13</v>
      </c>
      <c r="C19" s="6" t="str">
        <f ca="1">LOOKUP($C$4,$G$4:$G$112,$S$4:$S$66)</f>
        <v>Moderate</v>
      </c>
      <c r="E19" s="79"/>
      <c r="G19" s="3">
        <f t="shared" si="0"/>
        <v>16</v>
      </c>
      <c r="H19" s="80" t="s">
        <v>45</v>
      </c>
      <c r="I19" s="80" t="s">
        <v>46</v>
      </c>
      <c r="J19" s="80" t="s">
        <v>24</v>
      </c>
      <c r="K19" s="80">
        <v>2015</v>
      </c>
      <c r="L19" s="80">
        <v>2300</v>
      </c>
      <c r="M19" s="80" t="s">
        <v>29</v>
      </c>
      <c r="N19" s="80" t="s">
        <v>26</v>
      </c>
      <c r="O19" s="80" t="s">
        <v>29</v>
      </c>
      <c r="P19" s="80" t="s">
        <v>26</v>
      </c>
      <c r="Q19" s="80"/>
      <c r="R19" s="80" t="s">
        <v>29</v>
      </c>
      <c r="S19" s="80" t="s">
        <v>29</v>
      </c>
      <c r="T19" s="80" t="s">
        <v>26</v>
      </c>
      <c r="U19" s="80" t="s">
        <v>26</v>
      </c>
      <c r="V19" s="80" t="s">
        <v>26</v>
      </c>
      <c r="W19" s="80" t="s">
        <v>25</v>
      </c>
      <c r="X19" s="80" t="s">
        <v>25</v>
      </c>
      <c r="Y19" s="80" t="s">
        <v>29</v>
      </c>
      <c r="Z19" s="80">
        <v>10</v>
      </c>
      <c r="AB19" s="119"/>
      <c r="AC19" s="112"/>
      <c r="AD19" s="112"/>
      <c r="AE19" s="112"/>
      <c r="AF19" s="112"/>
    </row>
    <row r="20" spans="2:32" x14ac:dyDescent="0.3">
      <c r="B20" s="8" t="s">
        <v>17</v>
      </c>
      <c r="C20" s="6"/>
      <c r="E20" s="79"/>
      <c r="G20" s="3">
        <f t="shared" si="0"/>
        <v>17</v>
      </c>
      <c r="H20" s="81" t="s">
        <v>47</v>
      </c>
      <c r="I20" s="80" t="s">
        <v>48</v>
      </c>
      <c r="J20" s="80" t="s">
        <v>24</v>
      </c>
      <c r="K20" s="80">
        <v>2015</v>
      </c>
      <c r="L20" s="80">
        <v>2300</v>
      </c>
      <c r="M20" s="80" t="s">
        <v>31</v>
      </c>
      <c r="N20" s="80" t="s">
        <v>26</v>
      </c>
      <c r="O20" s="80" t="s">
        <v>31</v>
      </c>
      <c r="P20" s="80" t="s">
        <v>26</v>
      </c>
      <c r="Q20" s="80"/>
      <c r="R20" s="80" t="s">
        <v>31</v>
      </c>
      <c r="S20" s="80" t="s">
        <v>31</v>
      </c>
      <c r="T20" s="80" t="s">
        <v>26</v>
      </c>
      <c r="U20" s="80" t="s">
        <v>26</v>
      </c>
      <c r="V20" s="80" t="s">
        <v>26</v>
      </c>
      <c r="W20" s="80" t="s">
        <v>25</v>
      </c>
      <c r="X20" s="80" t="s">
        <v>25</v>
      </c>
      <c r="Y20" s="80" t="s">
        <v>31</v>
      </c>
      <c r="Z20" s="80">
        <v>10</v>
      </c>
      <c r="AB20" s="119"/>
      <c r="AC20" s="112"/>
      <c r="AD20" s="112"/>
      <c r="AE20" s="112"/>
      <c r="AF20" s="112"/>
    </row>
    <row r="21" spans="2:32" x14ac:dyDescent="0.3">
      <c r="B21" s="8" t="s">
        <v>14</v>
      </c>
      <c r="C21" s="6" t="str">
        <f ca="1">LOOKUP($C$4,$G$4:$G$112,$T$4:$T$66)</f>
        <v>Basic</v>
      </c>
      <c r="E21" s="79"/>
      <c r="F21" s="112"/>
      <c r="G21" s="113"/>
      <c r="H21" s="112"/>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row>
    <row r="22" spans="2:32" x14ac:dyDescent="0.3">
      <c r="B22" s="8" t="s">
        <v>49</v>
      </c>
      <c r="C22" s="6" t="str">
        <f ca="1">LOOKUP($C$4,$G$4:$G$112,$U$4:$U$66)</f>
        <v>Basic</v>
      </c>
      <c r="E22" s="79" t="s">
        <v>50</v>
      </c>
      <c r="AB22" s="119"/>
      <c r="AC22" s="112"/>
      <c r="AD22" s="112"/>
      <c r="AE22" s="112"/>
      <c r="AF22" s="112"/>
    </row>
    <row r="23" spans="2:32" x14ac:dyDescent="0.3">
      <c r="B23" s="8" t="s">
        <v>51</v>
      </c>
      <c r="C23" s="6" t="str">
        <f ca="1">LOOKUP($C$4,$G$4:$G$112,$V$4:$V$66)</f>
        <v>Basic</v>
      </c>
      <c r="E23" s="79"/>
      <c r="G23" s="3">
        <v>18</v>
      </c>
      <c r="H23" s="80" t="s">
        <v>52</v>
      </c>
      <c r="I23" s="80" t="s">
        <v>52</v>
      </c>
      <c r="J23" s="80" t="s">
        <v>24</v>
      </c>
      <c r="K23" s="80">
        <v>2015</v>
      </c>
      <c r="L23" s="80">
        <v>2300</v>
      </c>
      <c r="M23" s="80" t="s">
        <v>25</v>
      </c>
      <c r="N23" s="80" t="s">
        <v>26</v>
      </c>
      <c r="O23" s="80" t="s">
        <v>26</v>
      </c>
      <c r="P23" s="80" t="s">
        <v>26</v>
      </c>
      <c r="Q23" s="80"/>
      <c r="R23" s="80" t="s">
        <v>26</v>
      </c>
      <c r="S23" s="80" t="s">
        <v>25</v>
      </c>
      <c r="T23" s="80" t="s">
        <v>26</v>
      </c>
      <c r="U23" s="80" t="s">
        <v>26</v>
      </c>
      <c r="V23" s="80" t="s">
        <v>26</v>
      </c>
      <c r="W23" s="80" t="s">
        <v>25</v>
      </c>
      <c r="X23" s="80" t="s">
        <v>25</v>
      </c>
      <c r="Y23" s="80" t="s">
        <v>26</v>
      </c>
      <c r="Z23" s="80">
        <v>10</v>
      </c>
      <c r="AA23" s="81" t="s">
        <v>52</v>
      </c>
      <c r="AB23" s="119"/>
      <c r="AC23" s="112"/>
      <c r="AD23" s="112"/>
      <c r="AE23" s="112"/>
      <c r="AF23" s="112"/>
    </row>
    <row r="24" spans="2:32" x14ac:dyDescent="0.3">
      <c r="B24" s="8" t="s">
        <v>19</v>
      </c>
      <c r="C24" s="6" t="str">
        <f ca="1">LOOKUP($C$4,$G$4:$G$112,$Y$4:$Y$66)</f>
        <v>Basic</v>
      </c>
      <c r="E24" s="79"/>
      <c r="G24" s="3">
        <f t="shared" ref="G24" si="1">G23+1</f>
        <v>19</v>
      </c>
      <c r="H24" s="80" t="s">
        <v>53</v>
      </c>
      <c r="I24" s="80" t="s">
        <v>53</v>
      </c>
      <c r="J24" s="80" t="s">
        <v>24</v>
      </c>
      <c r="K24" s="80">
        <v>2015</v>
      </c>
      <c r="L24" s="80">
        <v>2300</v>
      </c>
      <c r="M24" s="80" t="s">
        <v>25</v>
      </c>
      <c r="N24" s="80" t="s">
        <v>26</v>
      </c>
      <c r="O24" s="80" t="s">
        <v>26</v>
      </c>
      <c r="P24" s="80" t="s">
        <v>26</v>
      </c>
      <c r="Q24" s="80"/>
      <c r="R24" s="80" t="s">
        <v>26</v>
      </c>
      <c r="S24" s="80" t="s">
        <v>25</v>
      </c>
      <c r="T24" s="80" t="s">
        <v>26</v>
      </c>
      <c r="U24" s="80" t="s">
        <v>26</v>
      </c>
      <c r="V24" s="80" t="s">
        <v>26</v>
      </c>
      <c r="W24" s="80" t="s">
        <v>25</v>
      </c>
      <c r="X24" s="80" t="s">
        <v>25</v>
      </c>
      <c r="Y24" s="80" t="s">
        <v>26</v>
      </c>
      <c r="Z24" s="80">
        <v>10</v>
      </c>
      <c r="AA24" s="81" t="s">
        <v>53</v>
      </c>
      <c r="AB24" s="119"/>
      <c r="AC24" s="112"/>
      <c r="AD24" s="112"/>
      <c r="AE24" s="112"/>
      <c r="AF24" s="112"/>
    </row>
    <row r="25" spans="2:32" x14ac:dyDescent="0.3">
      <c r="B25" s="8" t="s">
        <v>285</v>
      </c>
      <c r="C25" s="6">
        <f ca="1">LOOKUP($C$4,$G$4:$G$112,$AA$4:$AA$67)</f>
        <v>0</v>
      </c>
      <c r="E25" s="79"/>
      <c r="G25" s="3">
        <f t="shared" ref="G25:G36" si="2">G24+1</f>
        <v>20</v>
      </c>
      <c r="H25" s="111" t="s">
        <v>275</v>
      </c>
      <c r="I25" s="111" t="s">
        <v>275</v>
      </c>
      <c r="J25" s="80" t="s">
        <v>24</v>
      </c>
      <c r="K25" s="80">
        <v>2015</v>
      </c>
      <c r="L25" s="80">
        <v>2300</v>
      </c>
      <c r="M25" s="80" t="s">
        <v>25</v>
      </c>
      <c r="N25" s="80" t="s">
        <v>26</v>
      </c>
      <c r="O25" s="80" t="s">
        <v>26</v>
      </c>
      <c r="P25" s="80" t="s">
        <v>26</v>
      </c>
      <c r="Q25" s="80"/>
      <c r="R25" s="80" t="s">
        <v>26</v>
      </c>
      <c r="S25" s="80" t="s">
        <v>25</v>
      </c>
      <c r="T25" s="80" t="s">
        <v>26</v>
      </c>
      <c r="U25" s="80" t="s">
        <v>26</v>
      </c>
      <c r="V25" s="80" t="s">
        <v>26</v>
      </c>
      <c r="W25" s="80" t="s">
        <v>25</v>
      </c>
      <c r="X25" s="80" t="s">
        <v>25</v>
      </c>
      <c r="Y25" s="80" t="s">
        <v>26</v>
      </c>
      <c r="Z25" s="80">
        <v>10</v>
      </c>
      <c r="AA25" s="81" t="s">
        <v>288</v>
      </c>
      <c r="AB25" s="119"/>
      <c r="AC25" s="112"/>
      <c r="AD25" s="112"/>
      <c r="AE25" s="112"/>
      <c r="AF25" s="112"/>
    </row>
    <row r="26" spans="2:32" x14ac:dyDescent="0.3">
      <c r="B26" s="8" t="s">
        <v>60</v>
      </c>
      <c r="C26" s="6" t="str">
        <f ca="1">LOOKUP($C$4,$G$4:$G$112,$R$4:$R$66)</f>
        <v>Basic</v>
      </c>
      <c r="E26" s="79"/>
      <c r="G26" s="3">
        <f t="shared" si="2"/>
        <v>21</v>
      </c>
      <c r="H26" s="111" t="s">
        <v>276</v>
      </c>
      <c r="I26" s="111" t="s">
        <v>276</v>
      </c>
      <c r="J26" s="80" t="s">
        <v>24</v>
      </c>
      <c r="K26" s="80">
        <v>2015</v>
      </c>
      <c r="L26" s="80">
        <v>2300</v>
      </c>
      <c r="M26" s="80" t="s">
        <v>25</v>
      </c>
      <c r="N26" s="80" t="s">
        <v>26</v>
      </c>
      <c r="O26" s="80" t="s">
        <v>26</v>
      </c>
      <c r="P26" s="80" t="s">
        <v>26</v>
      </c>
      <c r="Q26" s="80"/>
      <c r="R26" s="80" t="s">
        <v>26</v>
      </c>
      <c r="S26" s="80" t="s">
        <v>25</v>
      </c>
      <c r="T26" s="80" t="s">
        <v>26</v>
      </c>
      <c r="U26" s="80" t="s">
        <v>26</v>
      </c>
      <c r="V26" s="80" t="s">
        <v>26</v>
      </c>
      <c r="W26" s="80" t="s">
        <v>25</v>
      </c>
      <c r="X26" s="80" t="s">
        <v>25</v>
      </c>
      <c r="Y26" s="80" t="s">
        <v>26</v>
      </c>
      <c r="Z26" s="80">
        <v>10</v>
      </c>
      <c r="AA26" s="81" t="s">
        <v>287</v>
      </c>
      <c r="AB26" s="119"/>
      <c r="AC26" s="112"/>
      <c r="AD26" s="112"/>
      <c r="AE26" s="112"/>
      <c r="AF26" s="112"/>
    </row>
    <row r="27" spans="2:32" x14ac:dyDescent="0.3">
      <c r="B27" s="8" t="s">
        <v>18</v>
      </c>
      <c r="C27" s="6" t="str">
        <f ca="1">LOOKUP($C$4,$G$4:$G$112,$X$4:$X$66)</f>
        <v>no</v>
      </c>
      <c r="E27" s="79"/>
      <c r="G27" s="3">
        <f t="shared" si="2"/>
        <v>22</v>
      </c>
      <c r="H27" s="111" t="s">
        <v>277</v>
      </c>
      <c r="I27" s="111" t="s">
        <v>277</v>
      </c>
      <c r="J27" s="80" t="s">
        <v>24</v>
      </c>
      <c r="K27" s="80">
        <v>2015</v>
      </c>
      <c r="L27" s="80">
        <v>2300</v>
      </c>
      <c r="M27" s="80" t="s">
        <v>25</v>
      </c>
      <c r="N27" s="80" t="s">
        <v>26</v>
      </c>
      <c r="O27" s="80" t="s">
        <v>26</v>
      </c>
      <c r="P27" s="80" t="s">
        <v>26</v>
      </c>
      <c r="Q27" s="80"/>
      <c r="R27" s="80" t="s">
        <v>26</v>
      </c>
      <c r="S27" s="80" t="s">
        <v>25</v>
      </c>
      <c r="T27" s="80" t="s">
        <v>26</v>
      </c>
      <c r="U27" s="80" t="s">
        <v>26</v>
      </c>
      <c r="V27" s="80" t="s">
        <v>26</v>
      </c>
      <c r="W27" s="80" t="s">
        <v>25</v>
      </c>
      <c r="X27" s="80" t="s">
        <v>25</v>
      </c>
      <c r="Y27" s="80" t="s">
        <v>26</v>
      </c>
      <c r="Z27" s="80">
        <v>10</v>
      </c>
      <c r="AA27" s="81" t="s">
        <v>277</v>
      </c>
      <c r="AB27" s="119"/>
      <c r="AC27" s="112"/>
      <c r="AD27" s="112"/>
      <c r="AE27" s="112"/>
      <c r="AF27" s="112"/>
    </row>
    <row r="28" spans="2:32" ht="13.2" customHeight="1" x14ac:dyDescent="0.3">
      <c r="B28" s="123" t="s">
        <v>21</v>
      </c>
      <c r="C28" s="6">
        <f>LOOKUP($C$4,$G$4:$G$112,$AE$4:$AE$112)</f>
        <v>0</v>
      </c>
      <c r="E28" s="79"/>
      <c r="G28" s="3">
        <f t="shared" si="2"/>
        <v>23</v>
      </c>
      <c r="H28" s="111" t="s">
        <v>278</v>
      </c>
      <c r="I28" s="111" t="s">
        <v>278</v>
      </c>
      <c r="J28" s="80" t="s">
        <v>24</v>
      </c>
      <c r="K28" s="80">
        <v>2015</v>
      </c>
      <c r="L28" s="80">
        <v>2300</v>
      </c>
      <c r="M28" s="80" t="s">
        <v>25</v>
      </c>
      <c r="N28" s="80" t="s">
        <v>26</v>
      </c>
      <c r="O28" s="80" t="s">
        <v>26</v>
      </c>
      <c r="P28" s="80" t="s">
        <v>26</v>
      </c>
      <c r="Q28" s="80"/>
      <c r="R28" s="80" t="s">
        <v>26</v>
      </c>
      <c r="S28" s="80" t="s">
        <v>25</v>
      </c>
      <c r="T28" s="80" t="s">
        <v>26</v>
      </c>
      <c r="U28" s="80" t="s">
        <v>26</v>
      </c>
      <c r="V28" s="80" t="s">
        <v>26</v>
      </c>
      <c r="W28" s="80" t="s">
        <v>25</v>
      </c>
      <c r="X28" s="80" t="s">
        <v>25</v>
      </c>
      <c r="Y28" s="80" t="s">
        <v>26</v>
      </c>
      <c r="Z28" s="80">
        <v>10</v>
      </c>
      <c r="AA28" s="81" t="s">
        <v>278</v>
      </c>
      <c r="AB28" s="119"/>
      <c r="AC28" s="112"/>
      <c r="AD28" s="112"/>
      <c r="AE28" s="112"/>
      <c r="AF28" s="112"/>
    </row>
    <row r="29" spans="2:32" x14ac:dyDescent="0.3">
      <c r="E29" s="79"/>
      <c r="G29" s="3">
        <f t="shared" si="2"/>
        <v>24</v>
      </c>
      <c r="H29" s="111" t="s">
        <v>279</v>
      </c>
      <c r="I29" s="111" t="s">
        <v>279</v>
      </c>
      <c r="J29" s="80" t="s">
        <v>24</v>
      </c>
      <c r="K29" s="80">
        <v>2015</v>
      </c>
      <c r="L29" s="80">
        <v>2300</v>
      </c>
      <c r="M29" s="80" t="s">
        <v>25</v>
      </c>
      <c r="N29" s="80" t="s">
        <v>26</v>
      </c>
      <c r="O29" s="80" t="s">
        <v>26</v>
      </c>
      <c r="P29" s="80" t="s">
        <v>26</v>
      </c>
      <c r="Q29" s="80"/>
      <c r="R29" s="80" t="s">
        <v>26</v>
      </c>
      <c r="S29" s="80" t="s">
        <v>25</v>
      </c>
      <c r="T29" s="80" t="s">
        <v>26</v>
      </c>
      <c r="U29" s="80" t="s">
        <v>26</v>
      </c>
      <c r="V29" s="80" t="s">
        <v>26</v>
      </c>
      <c r="W29" s="80" t="s">
        <v>25</v>
      </c>
      <c r="X29" s="80" t="s">
        <v>25</v>
      </c>
      <c r="Y29" s="80" t="s">
        <v>26</v>
      </c>
      <c r="Z29" s="80">
        <v>10</v>
      </c>
      <c r="AA29" s="81" t="s">
        <v>286</v>
      </c>
      <c r="AB29" s="119"/>
      <c r="AC29" s="112"/>
      <c r="AD29" s="112"/>
      <c r="AE29" s="112"/>
      <c r="AF29" s="112"/>
    </row>
    <row r="30" spans="2:32" x14ac:dyDescent="0.3">
      <c r="B30" s="112"/>
      <c r="C30" s="122"/>
      <c r="E30" s="79"/>
      <c r="G30" s="3">
        <f t="shared" si="2"/>
        <v>25</v>
      </c>
      <c r="H30" s="111" t="s">
        <v>280</v>
      </c>
      <c r="I30" s="111" t="s">
        <v>280</v>
      </c>
      <c r="J30" s="80" t="s">
        <v>24</v>
      </c>
      <c r="K30" s="80">
        <v>2015</v>
      </c>
      <c r="L30" s="80">
        <v>2300</v>
      </c>
      <c r="M30" s="80" t="s">
        <v>25</v>
      </c>
      <c r="N30" s="80" t="s">
        <v>26</v>
      </c>
      <c r="O30" s="80" t="s">
        <v>26</v>
      </c>
      <c r="P30" s="80" t="s">
        <v>26</v>
      </c>
      <c r="Q30" s="80"/>
      <c r="R30" s="80" t="s">
        <v>26</v>
      </c>
      <c r="S30" s="80" t="s">
        <v>25</v>
      </c>
      <c r="T30" s="80" t="s">
        <v>26</v>
      </c>
      <c r="U30" s="80" t="s">
        <v>26</v>
      </c>
      <c r="V30" s="80" t="s">
        <v>26</v>
      </c>
      <c r="W30" s="80" t="s">
        <v>25</v>
      </c>
      <c r="X30" s="80" t="s">
        <v>25</v>
      </c>
      <c r="Y30" s="80" t="s">
        <v>26</v>
      </c>
      <c r="Z30" s="80">
        <v>10</v>
      </c>
      <c r="AA30" s="81" t="s">
        <v>280</v>
      </c>
      <c r="AB30" s="119"/>
      <c r="AC30" s="112"/>
      <c r="AD30" s="112"/>
      <c r="AE30" s="112"/>
      <c r="AF30" s="112"/>
    </row>
    <row r="31" spans="2:32" x14ac:dyDescent="0.3">
      <c r="E31" s="79"/>
      <c r="G31" s="3">
        <f t="shared" si="2"/>
        <v>26</v>
      </c>
      <c r="H31" s="80" t="s">
        <v>54</v>
      </c>
      <c r="I31" s="80" t="s">
        <v>54</v>
      </c>
      <c r="J31" s="80" t="s">
        <v>24</v>
      </c>
      <c r="K31" s="80">
        <v>2015</v>
      </c>
      <c r="L31" s="80">
        <v>2300</v>
      </c>
      <c r="M31" s="80" t="s">
        <v>25</v>
      </c>
      <c r="N31" s="80" t="s">
        <v>26</v>
      </c>
      <c r="O31" s="80" t="s">
        <v>26</v>
      </c>
      <c r="P31" s="80" t="s">
        <v>26</v>
      </c>
      <c r="Q31" s="80"/>
      <c r="R31" s="80" t="s">
        <v>26</v>
      </c>
      <c r="S31" s="80" t="s">
        <v>25</v>
      </c>
      <c r="T31" s="80" t="s">
        <v>26</v>
      </c>
      <c r="U31" s="80" t="s">
        <v>26</v>
      </c>
      <c r="V31" s="80" t="s">
        <v>26</v>
      </c>
      <c r="W31" s="80" t="s">
        <v>25</v>
      </c>
      <c r="X31" s="80" t="s">
        <v>25</v>
      </c>
      <c r="Y31" s="80" t="s">
        <v>26</v>
      </c>
      <c r="Z31" s="80">
        <v>10</v>
      </c>
      <c r="AA31" s="81" t="s">
        <v>54</v>
      </c>
      <c r="AB31" s="119"/>
      <c r="AC31" s="112"/>
      <c r="AD31" s="112"/>
      <c r="AE31" s="112"/>
      <c r="AF31" s="112"/>
    </row>
    <row r="32" spans="2:32" x14ac:dyDescent="0.3">
      <c r="E32" s="79"/>
      <c r="G32" s="3">
        <f t="shared" si="2"/>
        <v>27</v>
      </c>
      <c r="H32" s="80" t="s">
        <v>55</v>
      </c>
      <c r="I32" s="80" t="s">
        <v>55</v>
      </c>
      <c r="J32" s="80" t="s">
        <v>24</v>
      </c>
      <c r="K32" s="80">
        <v>2015</v>
      </c>
      <c r="L32" s="80">
        <v>2300</v>
      </c>
      <c r="M32" s="80" t="s">
        <v>25</v>
      </c>
      <c r="N32" s="80" t="s">
        <v>26</v>
      </c>
      <c r="O32" s="80" t="s">
        <v>26</v>
      </c>
      <c r="P32" s="80" t="s">
        <v>26</v>
      </c>
      <c r="Q32" s="80"/>
      <c r="R32" s="80" t="s">
        <v>26</v>
      </c>
      <c r="S32" s="80" t="s">
        <v>25</v>
      </c>
      <c r="T32" s="80" t="s">
        <v>26</v>
      </c>
      <c r="U32" s="80" t="s">
        <v>26</v>
      </c>
      <c r="V32" s="80" t="s">
        <v>26</v>
      </c>
      <c r="W32" s="80" t="s">
        <v>25</v>
      </c>
      <c r="X32" s="80" t="s">
        <v>25</v>
      </c>
      <c r="Y32" s="80" t="s">
        <v>26</v>
      </c>
      <c r="Z32" s="80">
        <v>10</v>
      </c>
      <c r="AA32" s="81" t="s">
        <v>55</v>
      </c>
      <c r="AB32" s="119"/>
      <c r="AC32" s="112"/>
      <c r="AD32" s="112"/>
      <c r="AE32" s="112"/>
      <c r="AF32" s="112"/>
    </row>
    <row r="33" spans="5:35" x14ac:dyDescent="0.3">
      <c r="E33" s="79"/>
      <c r="G33" s="3">
        <f t="shared" si="2"/>
        <v>28</v>
      </c>
      <c r="H33" s="80" t="s">
        <v>58</v>
      </c>
      <c r="I33" s="80" t="s">
        <v>58</v>
      </c>
      <c r="J33" s="80" t="s">
        <v>24</v>
      </c>
      <c r="K33" s="80">
        <v>2015</v>
      </c>
      <c r="L33" s="80">
        <v>2300</v>
      </c>
      <c r="M33" s="80" t="s">
        <v>25</v>
      </c>
      <c r="N33" s="80" t="s">
        <v>26</v>
      </c>
      <c r="O33" s="80" t="s">
        <v>26</v>
      </c>
      <c r="P33" s="80" t="s">
        <v>26</v>
      </c>
      <c r="Q33" s="80"/>
      <c r="R33" s="80" t="s">
        <v>26</v>
      </c>
      <c r="S33" s="80" t="s">
        <v>25</v>
      </c>
      <c r="T33" s="80" t="s">
        <v>26</v>
      </c>
      <c r="U33" s="80" t="s">
        <v>26</v>
      </c>
      <c r="V33" s="80" t="s">
        <v>26</v>
      </c>
      <c r="W33" s="80" t="s">
        <v>25</v>
      </c>
      <c r="X33" s="80" t="s">
        <v>25</v>
      </c>
      <c r="Y33" s="80" t="s">
        <v>26</v>
      </c>
      <c r="Z33" s="80">
        <v>10</v>
      </c>
      <c r="AA33" s="81" t="s">
        <v>58</v>
      </c>
      <c r="AB33" s="119"/>
      <c r="AC33" s="112"/>
      <c r="AD33" s="112"/>
      <c r="AE33" s="112"/>
      <c r="AF33" s="112"/>
    </row>
    <row r="34" spans="5:35" x14ac:dyDescent="0.3">
      <c r="E34" s="79"/>
      <c r="G34" s="3">
        <f t="shared" si="2"/>
        <v>29</v>
      </c>
      <c r="H34" s="80" t="s">
        <v>59</v>
      </c>
      <c r="I34" s="80" t="s">
        <v>59</v>
      </c>
      <c r="J34" s="80" t="s">
        <v>24</v>
      </c>
      <c r="K34" s="80">
        <v>2015</v>
      </c>
      <c r="L34" s="80">
        <v>2300</v>
      </c>
      <c r="M34" s="80" t="s">
        <v>25</v>
      </c>
      <c r="N34" s="80" t="s">
        <v>26</v>
      </c>
      <c r="O34" s="80" t="s">
        <v>26</v>
      </c>
      <c r="P34" s="80" t="s">
        <v>26</v>
      </c>
      <c r="Q34" s="80"/>
      <c r="R34" s="80" t="s">
        <v>26</v>
      </c>
      <c r="S34" s="80" t="s">
        <v>25</v>
      </c>
      <c r="T34" s="80" t="s">
        <v>26</v>
      </c>
      <c r="U34" s="80" t="s">
        <v>26</v>
      </c>
      <c r="V34" s="80" t="s">
        <v>26</v>
      </c>
      <c r="W34" s="80" t="s">
        <v>25</v>
      </c>
      <c r="X34" s="80" t="s">
        <v>25</v>
      </c>
      <c r="Y34" s="80" t="s">
        <v>26</v>
      </c>
      <c r="Z34" s="80">
        <v>10</v>
      </c>
      <c r="AA34" s="81" t="s">
        <v>59</v>
      </c>
      <c r="AB34" s="119"/>
      <c r="AC34" s="112"/>
      <c r="AD34" s="112"/>
      <c r="AE34" s="112"/>
      <c r="AF34" s="112"/>
    </row>
    <row r="35" spans="5:35" x14ac:dyDescent="0.3">
      <c r="E35" s="79"/>
      <c r="G35" s="3">
        <f t="shared" si="2"/>
        <v>30</v>
      </c>
      <c r="H35" s="80" t="s">
        <v>61</v>
      </c>
      <c r="I35" s="80" t="s">
        <v>61</v>
      </c>
      <c r="J35" s="80" t="s">
        <v>24</v>
      </c>
      <c r="K35" s="80">
        <v>2015</v>
      </c>
      <c r="L35" s="80">
        <v>2300</v>
      </c>
      <c r="M35" s="80" t="s">
        <v>25</v>
      </c>
      <c r="N35" s="80" t="s">
        <v>26</v>
      </c>
      <c r="O35" s="80" t="s">
        <v>26</v>
      </c>
      <c r="P35" s="80" t="s">
        <v>26</v>
      </c>
      <c r="Q35" s="80"/>
      <c r="R35" s="80" t="s">
        <v>26</v>
      </c>
      <c r="S35" s="80" t="s">
        <v>25</v>
      </c>
      <c r="T35" s="80" t="s">
        <v>26</v>
      </c>
      <c r="U35" s="80" t="s">
        <v>26</v>
      </c>
      <c r="V35" s="80" t="s">
        <v>26</v>
      </c>
      <c r="W35" s="80" t="s">
        <v>25</v>
      </c>
      <c r="X35" s="80" t="s">
        <v>25</v>
      </c>
      <c r="Y35" s="80" t="s">
        <v>26</v>
      </c>
      <c r="Z35" s="80">
        <v>10</v>
      </c>
      <c r="AA35" s="81" t="s">
        <v>61</v>
      </c>
      <c r="AB35" s="119"/>
      <c r="AC35" s="112"/>
      <c r="AD35" s="112"/>
      <c r="AE35" s="112"/>
      <c r="AF35" s="112"/>
    </row>
    <row r="36" spans="5:35" x14ac:dyDescent="0.3">
      <c r="E36" s="79"/>
      <c r="F36" s="110"/>
      <c r="G36" s="3">
        <f t="shared" si="2"/>
        <v>31</v>
      </c>
      <c r="H36" s="80" t="s">
        <v>62</v>
      </c>
      <c r="I36" s="80" t="s">
        <v>62</v>
      </c>
      <c r="J36" s="80" t="s">
        <v>24</v>
      </c>
      <c r="K36" s="80">
        <v>2015</v>
      </c>
      <c r="L36" s="80">
        <v>2300</v>
      </c>
      <c r="M36" s="80" t="s">
        <v>25</v>
      </c>
      <c r="N36" s="80" t="s">
        <v>26</v>
      </c>
      <c r="O36" s="80" t="s">
        <v>26</v>
      </c>
      <c r="P36" s="80" t="s">
        <v>26</v>
      </c>
      <c r="Q36" s="80"/>
      <c r="R36" s="80" t="s">
        <v>26</v>
      </c>
      <c r="S36" s="80" t="s">
        <v>25</v>
      </c>
      <c r="T36" s="80" t="s">
        <v>26</v>
      </c>
      <c r="U36" s="80" t="s">
        <v>26</v>
      </c>
      <c r="V36" s="80" t="s">
        <v>26</v>
      </c>
      <c r="W36" s="80" t="s">
        <v>25</v>
      </c>
      <c r="X36" s="80" t="s">
        <v>25</v>
      </c>
      <c r="Y36" s="80" t="s">
        <v>26</v>
      </c>
      <c r="Z36" s="80">
        <v>10</v>
      </c>
      <c r="AA36" s="81" t="s">
        <v>62</v>
      </c>
      <c r="AB36" s="119"/>
      <c r="AC36" s="112"/>
      <c r="AD36" s="112"/>
      <c r="AE36" s="112"/>
      <c r="AF36" s="112"/>
    </row>
    <row r="37" spans="5:35" x14ac:dyDescent="0.3">
      <c r="E37" s="79"/>
      <c r="G37" s="3">
        <f t="shared" ref="G37:G42" si="3">G36+1</f>
        <v>32</v>
      </c>
      <c r="H37" s="80" t="s">
        <v>281</v>
      </c>
      <c r="I37" s="80" t="s">
        <v>281</v>
      </c>
      <c r="J37" s="80" t="s">
        <v>24</v>
      </c>
      <c r="K37" s="80">
        <v>2015</v>
      </c>
      <c r="L37" s="80">
        <v>2300</v>
      </c>
      <c r="M37" s="80" t="s">
        <v>25</v>
      </c>
      <c r="N37" s="80" t="s">
        <v>26</v>
      </c>
      <c r="O37" s="80" t="s">
        <v>26</v>
      </c>
      <c r="P37" s="80" t="s">
        <v>26</v>
      </c>
      <c r="Q37" s="80"/>
      <c r="R37" s="80" t="s">
        <v>26</v>
      </c>
      <c r="S37" s="80" t="s">
        <v>25</v>
      </c>
      <c r="T37" s="80" t="s">
        <v>26</v>
      </c>
      <c r="U37" s="80" t="s">
        <v>26</v>
      </c>
      <c r="V37" s="80" t="s">
        <v>26</v>
      </c>
      <c r="W37" s="80" t="s">
        <v>25</v>
      </c>
      <c r="X37" s="80" t="s">
        <v>25</v>
      </c>
      <c r="Y37" s="80" t="s">
        <v>26</v>
      </c>
      <c r="Z37" s="80">
        <v>10</v>
      </c>
      <c r="AA37" s="81" t="s">
        <v>281</v>
      </c>
      <c r="AB37" s="119"/>
      <c r="AC37" s="112"/>
      <c r="AD37" s="112"/>
      <c r="AE37" s="112"/>
      <c r="AF37" s="112"/>
    </row>
    <row r="38" spans="5:35" x14ac:dyDescent="0.3">
      <c r="E38" s="79"/>
      <c r="G38" s="3">
        <f t="shared" si="3"/>
        <v>33</v>
      </c>
      <c r="H38" s="80" t="s">
        <v>282</v>
      </c>
      <c r="I38" s="80" t="s">
        <v>282</v>
      </c>
      <c r="J38" s="80" t="s">
        <v>24</v>
      </c>
      <c r="K38" s="80">
        <v>2015</v>
      </c>
      <c r="L38" s="80">
        <v>2300</v>
      </c>
      <c r="M38" s="80" t="s">
        <v>25</v>
      </c>
      <c r="N38" s="80" t="s">
        <v>26</v>
      </c>
      <c r="O38" s="80" t="s">
        <v>26</v>
      </c>
      <c r="P38" s="80" t="s">
        <v>26</v>
      </c>
      <c r="Q38" s="80"/>
      <c r="R38" s="80" t="s">
        <v>26</v>
      </c>
      <c r="S38" s="80" t="s">
        <v>25</v>
      </c>
      <c r="T38" s="80" t="s">
        <v>26</v>
      </c>
      <c r="U38" s="80" t="s">
        <v>26</v>
      </c>
      <c r="V38" s="80" t="s">
        <v>26</v>
      </c>
      <c r="W38" s="80" t="s">
        <v>25</v>
      </c>
      <c r="X38" s="80" t="s">
        <v>25</v>
      </c>
      <c r="Y38" s="80" t="s">
        <v>26</v>
      </c>
      <c r="Z38" s="80">
        <v>10</v>
      </c>
      <c r="AA38" s="81" t="s">
        <v>282</v>
      </c>
      <c r="AB38" s="119"/>
      <c r="AC38" s="112"/>
      <c r="AD38" s="112"/>
      <c r="AE38" s="112"/>
      <c r="AF38" s="112"/>
    </row>
    <row r="39" spans="5:35" x14ac:dyDescent="0.3">
      <c r="E39" s="79"/>
      <c r="G39" s="3">
        <f t="shared" si="3"/>
        <v>34</v>
      </c>
      <c r="H39" s="111" t="s">
        <v>283</v>
      </c>
      <c r="I39" s="111" t="s">
        <v>283</v>
      </c>
      <c r="J39" s="80" t="s">
        <v>24</v>
      </c>
      <c r="K39" s="80">
        <v>2015</v>
      </c>
      <c r="L39" s="80">
        <v>2300</v>
      </c>
      <c r="M39" s="80" t="s">
        <v>25</v>
      </c>
      <c r="N39" s="80" t="s">
        <v>26</v>
      </c>
      <c r="O39" s="80" t="s">
        <v>26</v>
      </c>
      <c r="P39" s="80" t="s">
        <v>26</v>
      </c>
      <c r="Q39" s="80"/>
      <c r="R39" s="80" t="s">
        <v>26</v>
      </c>
      <c r="S39" s="80" t="s">
        <v>25</v>
      </c>
      <c r="T39" s="80" t="s">
        <v>26</v>
      </c>
      <c r="U39" s="80" t="s">
        <v>26</v>
      </c>
      <c r="V39" s="80" t="s">
        <v>26</v>
      </c>
      <c r="W39" s="80" t="s">
        <v>25</v>
      </c>
      <c r="X39" s="80" t="s">
        <v>25</v>
      </c>
      <c r="Y39" s="80" t="s">
        <v>26</v>
      </c>
      <c r="Z39" s="80">
        <v>10</v>
      </c>
      <c r="AA39" s="81" t="s">
        <v>283</v>
      </c>
      <c r="AB39" s="119"/>
      <c r="AC39" s="112"/>
      <c r="AD39" s="112"/>
      <c r="AE39" s="112"/>
      <c r="AF39" s="112"/>
    </row>
    <row r="40" spans="5:35" x14ac:dyDescent="0.3">
      <c r="E40" s="79"/>
      <c r="G40" s="3">
        <f t="shared" si="3"/>
        <v>35</v>
      </c>
      <c r="H40" s="111" t="s">
        <v>284</v>
      </c>
      <c r="I40" s="111" t="s">
        <v>284</v>
      </c>
      <c r="J40" s="80" t="s">
        <v>24</v>
      </c>
      <c r="K40" s="80">
        <v>2015</v>
      </c>
      <c r="L40" s="80">
        <v>2300</v>
      </c>
      <c r="M40" s="80" t="s">
        <v>25</v>
      </c>
      <c r="N40" s="80" t="s">
        <v>26</v>
      </c>
      <c r="O40" s="80" t="s">
        <v>26</v>
      </c>
      <c r="P40" s="80" t="s">
        <v>26</v>
      </c>
      <c r="Q40" s="80"/>
      <c r="R40" s="80" t="s">
        <v>26</v>
      </c>
      <c r="S40" s="80" t="s">
        <v>25</v>
      </c>
      <c r="T40" s="80" t="s">
        <v>26</v>
      </c>
      <c r="U40" s="80" t="s">
        <v>26</v>
      </c>
      <c r="V40" s="80" t="s">
        <v>26</v>
      </c>
      <c r="W40" s="80" t="s">
        <v>25</v>
      </c>
      <c r="X40" s="80" t="s">
        <v>25</v>
      </c>
      <c r="Y40" s="80" t="s">
        <v>26</v>
      </c>
      <c r="Z40" s="80">
        <v>10</v>
      </c>
      <c r="AA40" s="81" t="s">
        <v>284</v>
      </c>
      <c r="AB40" s="119"/>
      <c r="AC40" s="112"/>
      <c r="AD40" s="112"/>
      <c r="AE40" s="112"/>
      <c r="AF40" s="112"/>
    </row>
    <row r="41" spans="5:35" x14ac:dyDescent="0.3">
      <c r="E41" s="79"/>
      <c r="G41" s="3">
        <f t="shared" si="3"/>
        <v>36</v>
      </c>
      <c r="H41" s="80" t="s">
        <v>56</v>
      </c>
      <c r="I41" s="80" t="s">
        <v>56</v>
      </c>
      <c r="J41" s="80" t="s">
        <v>24</v>
      </c>
      <c r="K41" s="80">
        <v>2015</v>
      </c>
      <c r="L41" s="80">
        <v>2300</v>
      </c>
      <c r="M41" s="80" t="s">
        <v>25</v>
      </c>
      <c r="N41" s="80" t="s">
        <v>26</v>
      </c>
      <c r="O41" s="80" t="s">
        <v>26</v>
      </c>
      <c r="P41" s="80" t="s">
        <v>26</v>
      </c>
      <c r="Q41" s="80"/>
      <c r="R41" s="80" t="s">
        <v>26</v>
      </c>
      <c r="S41" s="80" t="s">
        <v>25</v>
      </c>
      <c r="T41" s="80" t="s">
        <v>26</v>
      </c>
      <c r="U41" s="80" t="s">
        <v>26</v>
      </c>
      <c r="V41" s="80" t="s">
        <v>26</v>
      </c>
      <c r="W41" s="80" t="s">
        <v>25</v>
      </c>
      <c r="X41" s="80" t="s">
        <v>25</v>
      </c>
      <c r="Y41" s="80" t="s">
        <v>26</v>
      </c>
      <c r="Z41" s="80">
        <v>10</v>
      </c>
      <c r="AA41" s="81" t="s">
        <v>56</v>
      </c>
      <c r="AB41" s="119"/>
      <c r="AC41" s="112"/>
      <c r="AD41" s="112"/>
      <c r="AE41" s="112"/>
      <c r="AF41" s="112"/>
    </row>
    <row r="42" spans="5:35" x14ac:dyDescent="0.3">
      <c r="E42" s="114"/>
      <c r="F42" s="115"/>
      <c r="G42" s="82">
        <f t="shared" si="3"/>
        <v>37</v>
      </c>
      <c r="H42" s="120" t="s">
        <v>57</v>
      </c>
      <c r="I42" s="120" t="s">
        <v>57</v>
      </c>
      <c r="J42" s="120" t="s">
        <v>24</v>
      </c>
      <c r="K42" s="120">
        <v>2015</v>
      </c>
      <c r="L42" s="120">
        <v>2300</v>
      </c>
      <c r="M42" s="120" t="s">
        <v>25</v>
      </c>
      <c r="N42" s="120" t="s">
        <v>26</v>
      </c>
      <c r="O42" s="120" t="s">
        <v>26</v>
      </c>
      <c r="P42" s="120" t="s">
        <v>26</v>
      </c>
      <c r="Q42" s="120"/>
      <c r="R42" s="120" t="s">
        <v>26</v>
      </c>
      <c r="S42" s="120" t="s">
        <v>25</v>
      </c>
      <c r="T42" s="120" t="s">
        <v>26</v>
      </c>
      <c r="U42" s="120" t="s">
        <v>26</v>
      </c>
      <c r="V42" s="120" t="s">
        <v>26</v>
      </c>
      <c r="W42" s="120" t="s">
        <v>25</v>
      </c>
      <c r="X42" s="120" t="s">
        <v>25</v>
      </c>
      <c r="Y42" s="80" t="s">
        <v>26</v>
      </c>
      <c r="Z42" s="120">
        <v>10</v>
      </c>
      <c r="AA42" s="121" t="s">
        <v>57</v>
      </c>
      <c r="AB42" s="119"/>
      <c r="AC42" s="112"/>
      <c r="AD42" s="112"/>
      <c r="AE42" s="112"/>
      <c r="AF42" s="112"/>
    </row>
    <row r="43" spans="5:35" x14ac:dyDescent="0.3">
      <c r="G43" s="24"/>
      <c r="AB43" s="112"/>
      <c r="AC43" s="112"/>
      <c r="AD43" s="112"/>
      <c r="AE43" s="112"/>
      <c r="AF43" s="112"/>
    </row>
    <row r="44" spans="5:35" x14ac:dyDescent="0.3">
      <c r="G44" s="24"/>
      <c r="AB44" s="112"/>
      <c r="AC44" s="112"/>
      <c r="AD44" s="112"/>
      <c r="AE44" s="112"/>
      <c r="AF44" s="112"/>
    </row>
    <row r="45" spans="5:35" x14ac:dyDescent="0.3">
      <c r="G45" s="24"/>
      <c r="AB45" s="112"/>
      <c r="AC45" s="112"/>
      <c r="AD45" s="112"/>
      <c r="AE45" s="112"/>
      <c r="AF45" s="112"/>
    </row>
    <row r="46" spans="5:35" x14ac:dyDescent="0.3">
      <c r="E46" s="116"/>
      <c r="F46" s="116"/>
      <c r="G46" s="117"/>
      <c r="H46" s="128"/>
      <c r="I46" s="116" t="s">
        <v>347</v>
      </c>
      <c r="J46" s="116"/>
      <c r="AB46" s="112"/>
      <c r="AC46" s="112"/>
      <c r="AD46" s="112"/>
      <c r="AE46" s="112"/>
      <c r="AF46" s="112"/>
    </row>
    <row r="47" spans="5:35" x14ac:dyDescent="0.3">
      <c r="E47" s="116"/>
      <c r="F47" s="116"/>
      <c r="G47" s="116"/>
      <c r="H47" s="116"/>
      <c r="I47" s="116"/>
      <c r="J47" s="116"/>
      <c r="AB47" s="112"/>
      <c r="AC47" s="112"/>
      <c r="AD47" s="112"/>
      <c r="AE47" s="112"/>
      <c r="AF47" s="112"/>
    </row>
    <row r="48" spans="5:35" x14ac:dyDescent="0.3">
      <c r="E48" s="116"/>
      <c r="F48" s="116"/>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c r="AE48" s="112"/>
      <c r="AF48" s="112"/>
      <c r="AG48" s="112"/>
      <c r="AH48" s="112"/>
      <c r="AI48" s="112"/>
    </row>
    <row r="49" spans="5:35" x14ac:dyDescent="0.3">
      <c r="E49" s="116"/>
      <c r="F49" s="118"/>
      <c r="G49" s="112"/>
      <c r="H49" s="116"/>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row>
    <row r="50" spans="5:35" x14ac:dyDescent="0.3">
      <c r="E50" s="116"/>
      <c r="F50" s="116"/>
      <c r="G50" s="112"/>
      <c r="H50" s="116"/>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row>
    <row r="51" spans="5:35" x14ac:dyDescent="0.3">
      <c r="E51" s="116"/>
      <c r="F51" s="116"/>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row>
    <row r="52" spans="5:35" x14ac:dyDescent="0.3">
      <c r="E52" s="116"/>
      <c r="F52" s="116"/>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row>
    <row r="53" spans="5:35" x14ac:dyDescent="0.3">
      <c r="E53" s="116"/>
      <c r="F53" s="116"/>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row>
    <row r="54" spans="5:35" x14ac:dyDescent="0.3">
      <c r="E54" s="116"/>
      <c r="F54" s="116"/>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row>
    <row r="55" spans="5:35" x14ac:dyDescent="0.3">
      <c r="E55" s="116"/>
      <c r="F55" s="116"/>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row>
    <row r="56" spans="5:35" x14ac:dyDescent="0.3">
      <c r="E56" s="116"/>
      <c r="F56" s="116"/>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2"/>
      <c r="AI56" s="112"/>
    </row>
    <row r="57" spans="5:35" x14ac:dyDescent="0.3">
      <c r="E57" s="116"/>
      <c r="F57" s="116"/>
      <c r="G57" s="112"/>
      <c r="H57" s="116"/>
      <c r="I57" s="112"/>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2"/>
    </row>
    <row r="58" spans="5:35" x14ac:dyDescent="0.3">
      <c r="E58" s="116"/>
      <c r="F58" s="116"/>
      <c r="G58" s="112"/>
      <c r="H58" s="116"/>
      <c r="I58" s="112"/>
      <c r="J58" s="112"/>
      <c r="K58" s="112"/>
      <c r="L58" s="112"/>
      <c r="M58" s="112"/>
      <c r="N58" s="112"/>
      <c r="O58" s="112"/>
      <c r="P58" s="112"/>
      <c r="Q58" s="112"/>
      <c r="R58" s="112"/>
      <c r="S58" s="112"/>
      <c r="T58" s="112"/>
      <c r="U58" s="112"/>
      <c r="V58" s="112"/>
      <c r="W58" s="112"/>
      <c r="X58" s="112"/>
      <c r="Y58" s="112"/>
      <c r="Z58" s="112"/>
      <c r="AA58" s="112"/>
      <c r="AB58" s="112"/>
      <c r="AC58" s="112"/>
      <c r="AD58" s="112"/>
      <c r="AE58" s="112"/>
      <c r="AF58" s="112"/>
      <c r="AG58" s="112"/>
      <c r="AH58" s="112"/>
      <c r="AI58" s="112"/>
    </row>
    <row r="59" spans="5:35" x14ac:dyDescent="0.3">
      <c r="E59" s="116"/>
      <c r="F59" s="116"/>
      <c r="G59" s="113"/>
      <c r="H59" s="116"/>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row>
    <row r="60" spans="5:35" x14ac:dyDescent="0.3">
      <c r="E60" s="116"/>
      <c r="F60" s="116"/>
      <c r="G60" s="113"/>
      <c r="H60" s="116"/>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row>
    <row r="61" spans="5:35" x14ac:dyDescent="0.3">
      <c r="E61" s="116"/>
      <c r="F61" s="116"/>
      <c r="G61" s="113"/>
      <c r="H61" s="116"/>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row>
    <row r="62" spans="5:35" x14ac:dyDescent="0.3">
      <c r="E62" s="116"/>
      <c r="F62" s="116"/>
      <c r="G62" s="113"/>
      <c r="H62" s="116"/>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row>
    <row r="63" spans="5:35" x14ac:dyDescent="0.3">
      <c r="E63" s="116"/>
      <c r="F63" s="116"/>
      <c r="G63" s="113"/>
      <c r="H63" s="116"/>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row>
    <row r="64" spans="5:35" x14ac:dyDescent="0.3">
      <c r="E64" s="116"/>
      <c r="F64" s="116"/>
      <c r="G64" s="113"/>
      <c r="H64" s="116"/>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row>
    <row r="65" spans="5:10" x14ac:dyDescent="0.3">
      <c r="E65" s="116"/>
      <c r="F65" s="116"/>
      <c r="G65" s="117"/>
      <c r="H65" s="112"/>
      <c r="I65" s="116"/>
      <c r="J65" s="116"/>
    </row>
    <row r="66" spans="5:10" x14ac:dyDescent="0.3">
      <c r="E66" s="116"/>
      <c r="F66" s="116"/>
      <c r="G66" s="117"/>
      <c r="H66" s="112"/>
      <c r="I66" s="116"/>
      <c r="J66" s="116"/>
    </row>
    <row r="67" spans="5:10" x14ac:dyDescent="0.3">
      <c r="E67" s="116"/>
      <c r="F67" s="116"/>
      <c r="G67" s="117"/>
      <c r="H67" s="116"/>
      <c r="I67" s="116"/>
      <c r="J67" s="116"/>
    </row>
    <row r="68" spans="5:10" x14ac:dyDescent="0.3">
      <c r="E68" s="116"/>
      <c r="F68" s="116"/>
      <c r="G68" s="117"/>
      <c r="H68" s="116"/>
      <c r="I68" s="116"/>
      <c r="J68" s="116"/>
    </row>
    <row r="69" spans="5:10" x14ac:dyDescent="0.3">
      <c r="E69" s="116"/>
      <c r="F69" s="116"/>
      <c r="G69" s="117"/>
      <c r="H69" s="116"/>
      <c r="I69" s="116"/>
      <c r="J69" s="116"/>
    </row>
    <row r="70" spans="5:10" x14ac:dyDescent="0.3">
      <c r="G70" s="24"/>
    </row>
    <row r="71" spans="5:10" x14ac:dyDescent="0.3">
      <c r="G71" s="24"/>
    </row>
    <row r="72" spans="5:10" x14ac:dyDescent="0.3">
      <c r="H72" s="24"/>
    </row>
  </sheetData>
  <mergeCells count="1">
    <mergeCell ref="B2:C2"/>
  </mergeCells>
  <pageMargins left="0.7" right="0.7" top="0.78740157499999996" bottom="0.78740157499999996"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topLeftCell="F1" workbookViewId="0">
      <selection activeCell="J5" sqref="J5:J13"/>
    </sheetView>
  </sheetViews>
  <sheetFormatPr defaultColWidth="11.5546875" defaultRowHeight="14.4" x14ac:dyDescent="0.3"/>
  <cols>
    <col min="4" max="4" width="34.5546875" style="46" customWidth="1"/>
    <col min="5" max="5" width="6.5546875" style="46" hidden="1" customWidth="1"/>
    <col min="6" max="6" width="28" style="46" customWidth="1"/>
    <col min="7" max="7" width="20.109375" style="46" customWidth="1"/>
    <col min="8" max="8" width="27.88671875" style="46" customWidth="1"/>
    <col min="9" max="9" width="23.77734375" style="46" customWidth="1"/>
    <col min="10" max="10" width="30.109375" style="46" customWidth="1"/>
  </cols>
  <sheetData>
    <row r="1" spans="1:10" s="77" customFormat="1" ht="8.4" customHeight="1" x14ac:dyDescent="0.15">
      <c r="A1" s="77">
        <v>0</v>
      </c>
      <c r="B1" s="77">
        <v>1</v>
      </c>
      <c r="C1" s="77">
        <v>2</v>
      </c>
      <c r="D1" s="77">
        <v>3</v>
      </c>
      <c r="E1" s="77">
        <v>4</v>
      </c>
      <c r="F1" s="77">
        <v>5</v>
      </c>
      <c r="G1" s="77">
        <v>6</v>
      </c>
      <c r="H1" s="77">
        <v>7</v>
      </c>
      <c r="I1" s="77">
        <v>8</v>
      </c>
      <c r="J1" s="77">
        <v>9</v>
      </c>
    </row>
    <row r="2" spans="1:10" s="24" customFormat="1" x14ac:dyDescent="0.3">
      <c r="B2" s="25"/>
      <c r="C2" s="25" t="s">
        <v>63</v>
      </c>
      <c r="D2" s="25" t="s">
        <v>337</v>
      </c>
      <c r="E2" s="25"/>
      <c r="F2" s="25"/>
      <c r="G2" s="25" t="s">
        <v>64</v>
      </c>
      <c r="H2" s="25" t="s">
        <v>65</v>
      </c>
      <c r="I2" s="25" t="s">
        <v>66</v>
      </c>
      <c r="J2" s="25" t="s">
        <v>67</v>
      </c>
    </row>
    <row r="3" spans="1:10" x14ac:dyDescent="0.3">
      <c r="B3" s="26"/>
      <c r="C3" s="26">
        <v>286</v>
      </c>
      <c r="D3" s="26">
        <v>5</v>
      </c>
      <c r="E3" s="26"/>
      <c r="F3" s="26">
        <v>16</v>
      </c>
      <c r="G3" s="26">
        <v>2</v>
      </c>
      <c r="H3" s="26">
        <v>7</v>
      </c>
      <c r="I3" s="26">
        <v>1</v>
      </c>
      <c r="J3" s="26">
        <v>9</v>
      </c>
    </row>
    <row r="4" spans="1:10" x14ac:dyDescent="0.3">
      <c r="B4" s="9" t="s">
        <v>68</v>
      </c>
      <c r="C4" s="9" t="s">
        <v>69</v>
      </c>
      <c r="D4" s="10" t="s">
        <v>338</v>
      </c>
      <c r="E4" s="10" t="s">
        <v>71</v>
      </c>
      <c r="F4" s="10" t="s">
        <v>70</v>
      </c>
      <c r="G4" s="10" t="s">
        <v>72</v>
      </c>
      <c r="H4" s="9" t="s">
        <v>73</v>
      </c>
      <c r="I4" s="11" t="s">
        <v>74</v>
      </c>
      <c r="J4" s="10" t="s">
        <v>75</v>
      </c>
    </row>
    <row r="5" spans="1:10" x14ac:dyDescent="0.3">
      <c r="B5" s="12">
        <v>1</v>
      </c>
      <c r="C5" s="13">
        <v>2015</v>
      </c>
      <c r="D5" s="16" t="s">
        <v>76</v>
      </c>
      <c r="E5" s="87">
        <v>0</v>
      </c>
      <c r="F5" s="88" t="s">
        <v>77</v>
      </c>
      <c r="G5" s="88" t="s">
        <v>78</v>
      </c>
      <c r="H5" s="16" t="s">
        <v>79</v>
      </c>
      <c r="I5" s="93" t="s">
        <v>80</v>
      </c>
      <c r="J5" s="16" t="s">
        <v>81</v>
      </c>
    </row>
    <row r="6" spans="1:10" x14ac:dyDescent="0.3">
      <c r="B6" s="14">
        <f t="shared" ref="B6:B69" si="0">B5+1</f>
        <v>2</v>
      </c>
      <c r="C6" s="15">
        <f t="shared" ref="C6:C69" si="1">C5+1</f>
        <v>2016</v>
      </c>
      <c r="D6" s="16"/>
      <c r="E6" s="87">
        <v>1</v>
      </c>
      <c r="F6" s="88" t="s">
        <v>82</v>
      </c>
      <c r="G6" s="17" t="s">
        <v>83</v>
      </c>
      <c r="H6" s="16" t="s">
        <v>84</v>
      </c>
      <c r="I6" s="94"/>
      <c r="J6" s="16" t="s">
        <v>85</v>
      </c>
    </row>
    <row r="7" spans="1:10" x14ac:dyDescent="0.3">
      <c r="B7" s="14">
        <f t="shared" si="0"/>
        <v>3</v>
      </c>
      <c r="C7" s="15">
        <f t="shared" si="1"/>
        <v>2017</v>
      </c>
      <c r="D7" s="16"/>
      <c r="E7" s="87">
        <v>2</v>
      </c>
      <c r="F7" s="88" t="s">
        <v>86</v>
      </c>
      <c r="G7" s="108"/>
      <c r="H7" s="16" t="s">
        <v>87</v>
      </c>
      <c r="I7" s="94"/>
      <c r="J7" s="16" t="s">
        <v>289</v>
      </c>
    </row>
    <row r="8" spans="1:10" x14ac:dyDescent="0.3">
      <c r="B8" s="14">
        <f t="shared" si="0"/>
        <v>4</v>
      </c>
      <c r="C8" s="15">
        <f t="shared" si="1"/>
        <v>2018</v>
      </c>
      <c r="D8" s="16"/>
      <c r="E8" s="87">
        <v>3</v>
      </c>
      <c r="F8" s="88" t="s">
        <v>89</v>
      </c>
      <c r="G8" s="108"/>
      <c r="H8" s="16" t="s">
        <v>90</v>
      </c>
      <c r="I8" s="94"/>
      <c r="J8" s="16" t="s">
        <v>290</v>
      </c>
    </row>
    <row r="9" spans="1:10" x14ac:dyDescent="0.3">
      <c r="B9" s="14">
        <f t="shared" si="0"/>
        <v>5</v>
      </c>
      <c r="C9" s="15">
        <f t="shared" si="1"/>
        <v>2019</v>
      </c>
      <c r="D9" s="16"/>
      <c r="E9" s="87">
        <v>4</v>
      </c>
      <c r="F9" s="88" t="s">
        <v>92</v>
      </c>
      <c r="H9" s="16" t="s">
        <v>93</v>
      </c>
      <c r="I9" s="94"/>
      <c r="J9" s="16" t="s">
        <v>94</v>
      </c>
    </row>
    <row r="10" spans="1:10" x14ac:dyDescent="0.3">
      <c r="B10" s="14">
        <f t="shared" si="0"/>
        <v>6</v>
      </c>
      <c r="C10" s="15">
        <f t="shared" si="1"/>
        <v>2020</v>
      </c>
      <c r="D10" s="16" t="s">
        <v>95</v>
      </c>
      <c r="E10" s="87">
        <v>5</v>
      </c>
      <c r="F10" s="88" t="s">
        <v>96</v>
      </c>
      <c r="H10" s="87" t="s">
        <v>97</v>
      </c>
      <c r="I10" s="94"/>
      <c r="J10" s="88" t="s">
        <v>98</v>
      </c>
    </row>
    <row r="11" spans="1:10" x14ac:dyDescent="0.3">
      <c r="B11" s="14">
        <f t="shared" si="0"/>
        <v>7</v>
      </c>
      <c r="C11" s="15">
        <f t="shared" si="1"/>
        <v>2021</v>
      </c>
      <c r="D11" s="16"/>
      <c r="E11" s="87">
        <v>6</v>
      </c>
      <c r="F11" s="88" t="s">
        <v>99</v>
      </c>
      <c r="H11" s="17" t="s">
        <v>345</v>
      </c>
      <c r="J11" s="16" t="s">
        <v>100</v>
      </c>
    </row>
    <row r="12" spans="1:10" x14ac:dyDescent="0.3">
      <c r="B12" s="14">
        <f t="shared" si="0"/>
        <v>8</v>
      </c>
      <c r="C12" s="15">
        <f t="shared" si="1"/>
        <v>2022</v>
      </c>
      <c r="D12" s="16" t="s">
        <v>101</v>
      </c>
      <c r="E12" s="87">
        <v>7</v>
      </c>
      <c r="F12" s="88" t="s">
        <v>102</v>
      </c>
      <c r="J12" s="16" t="s">
        <v>103</v>
      </c>
    </row>
    <row r="13" spans="1:10" x14ac:dyDescent="0.3">
      <c r="B13" s="14">
        <f t="shared" si="0"/>
        <v>9</v>
      </c>
      <c r="C13" s="15">
        <f t="shared" si="1"/>
        <v>2023</v>
      </c>
      <c r="D13" s="16"/>
      <c r="E13" s="87">
        <v>8</v>
      </c>
      <c r="F13" s="88" t="s">
        <v>104</v>
      </c>
      <c r="J13" s="17" t="s">
        <v>105</v>
      </c>
    </row>
    <row r="14" spans="1:10" x14ac:dyDescent="0.3">
      <c r="B14" s="14">
        <f t="shared" si="0"/>
        <v>10</v>
      </c>
      <c r="C14" s="15">
        <f t="shared" si="1"/>
        <v>2024</v>
      </c>
      <c r="D14" s="16" t="s">
        <v>106</v>
      </c>
      <c r="E14" s="87">
        <v>9</v>
      </c>
      <c r="F14" s="88" t="s">
        <v>107</v>
      </c>
    </row>
    <row r="15" spans="1:10" x14ac:dyDescent="0.3">
      <c r="B15" s="14">
        <f t="shared" si="0"/>
        <v>11</v>
      </c>
      <c r="C15" s="15">
        <f t="shared" si="1"/>
        <v>2025</v>
      </c>
      <c r="D15" s="16"/>
      <c r="E15" s="87">
        <v>10</v>
      </c>
      <c r="F15" s="88" t="s">
        <v>108</v>
      </c>
    </row>
    <row r="16" spans="1:10" x14ac:dyDescent="0.3">
      <c r="B16" s="14">
        <f t="shared" si="0"/>
        <v>12</v>
      </c>
      <c r="C16" s="15">
        <f t="shared" si="1"/>
        <v>2026</v>
      </c>
      <c r="D16" s="16"/>
      <c r="E16" s="87">
        <v>11</v>
      </c>
      <c r="F16" s="88" t="s">
        <v>109</v>
      </c>
    </row>
    <row r="17" spans="2:6" x14ac:dyDescent="0.3">
      <c r="B17" s="14">
        <f t="shared" si="0"/>
        <v>13</v>
      </c>
      <c r="C17" s="15">
        <f t="shared" si="1"/>
        <v>2027</v>
      </c>
      <c r="D17" s="17" t="s">
        <v>110</v>
      </c>
      <c r="E17" s="87">
        <v>12</v>
      </c>
      <c r="F17" s="88" t="s">
        <v>111</v>
      </c>
    </row>
    <row r="18" spans="2:6" x14ac:dyDescent="0.3">
      <c r="B18" s="14">
        <f t="shared" si="0"/>
        <v>14</v>
      </c>
      <c r="C18" s="15">
        <f t="shared" si="1"/>
        <v>2028</v>
      </c>
      <c r="D18" s="94"/>
      <c r="E18" s="87">
        <v>13</v>
      </c>
      <c r="F18" s="88" t="s">
        <v>112</v>
      </c>
    </row>
    <row r="19" spans="2:6" x14ac:dyDescent="0.3">
      <c r="B19" s="14">
        <f t="shared" si="0"/>
        <v>15</v>
      </c>
      <c r="C19" s="15">
        <f t="shared" si="1"/>
        <v>2029</v>
      </c>
      <c r="D19" s="94"/>
      <c r="E19" s="87">
        <v>14</v>
      </c>
      <c r="F19" s="88" t="s">
        <v>113</v>
      </c>
    </row>
    <row r="20" spans="2:6" x14ac:dyDescent="0.3">
      <c r="B20" s="14">
        <f t="shared" si="0"/>
        <v>16</v>
      </c>
      <c r="C20" s="15">
        <f t="shared" si="1"/>
        <v>2030</v>
      </c>
      <c r="D20" s="94"/>
      <c r="E20" s="87">
        <v>15</v>
      </c>
      <c r="F20" s="88" t="s">
        <v>114</v>
      </c>
    </row>
    <row r="21" spans="2:6" x14ac:dyDescent="0.3">
      <c r="B21" s="14">
        <f t="shared" si="0"/>
        <v>17</v>
      </c>
      <c r="C21" s="126">
        <f t="shared" si="1"/>
        <v>2031</v>
      </c>
      <c r="D21" s="79"/>
      <c r="E21" s="127">
        <v>16</v>
      </c>
      <c r="F21" s="125"/>
    </row>
    <row r="22" spans="2:6" x14ac:dyDescent="0.3">
      <c r="B22" s="14">
        <f t="shared" si="0"/>
        <v>18</v>
      </c>
      <c r="C22" s="15">
        <f t="shared" si="1"/>
        <v>2032</v>
      </c>
      <c r="D22" s="79"/>
    </row>
    <row r="23" spans="2:6" x14ac:dyDescent="0.3">
      <c r="B23" s="14">
        <f t="shared" si="0"/>
        <v>19</v>
      </c>
      <c r="C23" s="15">
        <f t="shared" si="1"/>
        <v>2033</v>
      </c>
    </row>
    <row r="24" spans="2:6" x14ac:dyDescent="0.3">
      <c r="B24" s="14">
        <f t="shared" si="0"/>
        <v>20</v>
      </c>
      <c r="C24" s="15">
        <f t="shared" si="1"/>
        <v>2034</v>
      </c>
    </row>
    <row r="25" spans="2:6" x14ac:dyDescent="0.3">
      <c r="B25" s="14">
        <f t="shared" si="0"/>
        <v>21</v>
      </c>
      <c r="C25" s="15">
        <f t="shared" si="1"/>
        <v>2035</v>
      </c>
    </row>
    <row r="26" spans="2:6" x14ac:dyDescent="0.3">
      <c r="B26" s="14">
        <f t="shared" si="0"/>
        <v>22</v>
      </c>
      <c r="C26" s="15">
        <f t="shared" si="1"/>
        <v>2036</v>
      </c>
    </row>
    <row r="27" spans="2:6" x14ac:dyDescent="0.3">
      <c r="B27" s="14">
        <f t="shared" si="0"/>
        <v>23</v>
      </c>
      <c r="C27" s="15">
        <f t="shared" si="1"/>
        <v>2037</v>
      </c>
    </row>
    <row r="28" spans="2:6" x14ac:dyDescent="0.3">
      <c r="B28" s="14">
        <f t="shared" si="0"/>
        <v>24</v>
      </c>
      <c r="C28" s="15">
        <f t="shared" si="1"/>
        <v>2038</v>
      </c>
    </row>
    <row r="29" spans="2:6" x14ac:dyDescent="0.3">
      <c r="B29" s="14">
        <f t="shared" si="0"/>
        <v>25</v>
      </c>
      <c r="C29" s="15">
        <f t="shared" si="1"/>
        <v>2039</v>
      </c>
    </row>
    <row r="30" spans="2:6" x14ac:dyDescent="0.3">
      <c r="B30" s="14">
        <f t="shared" si="0"/>
        <v>26</v>
      </c>
      <c r="C30" s="15">
        <f t="shared" si="1"/>
        <v>2040</v>
      </c>
    </row>
    <row r="31" spans="2:6" x14ac:dyDescent="0.3">
      <c r="B31" s="14">
        <f t="shared" si="0"/>
        <v>27</v>
      </c>
      <c r="C31" s="15">
        <f t="shared" si="1"/>
        <v>2041</v>
      </c>
    </row>
    <row r="32" spans="2:6" x14ac:dyDescent="0.3">
      <c r="B32" s="14">
        <f t="shared" si="0"/>
        <v>28</v>
      </c>
      <c r="C32" s="15">
        <f t="shared" si="1"/>
        <v>2042</v>
      </c>
    </row>
    <row r="33" spans="2:3" x14ac:dyDescent="0.3">
      <c r="B33" s="14">
        <f t="shared" si="0"/>
        <v>29</v>
      </c>
      <c r="C33" s="15">
        <f t="shared" si="1"/>
        <v>2043</v>
      </c>
    </row>
    <row r="34" spans="2:3" x14ac:dyDescent="0.3">
      <c r="B34" s="14">
        <f t="shared" si="0"/>
        <v>30</v>
      </c>
      <c r="C34" s="15">
        <f t="shared" si="1"/>
        <v>2044</v>
      </c>
    </row>
    <row r="35" spans="2:3" x14ac:dyDescent="0.3">
      <c r="B35" s="14">
        <f t="shared" si="0"/>
        <v>31</v>
      </c>
      <c r="C35" s="15">
        <f t="shared" si="1"/>
        <v>2045</v>
      </c>
    </row>
    <row r="36" spans="2:3" x14ac:dyDescent="0.3">
      <c r="B36" s="14">
        <f t="shared" si="0"/>
        <v>32</v>
      </c>
      <c r="C36" s="15">
        <f t="shared" si="1"/>
        <v>2046</v>
      </c>
    </row>
    <row r="37" spans="2:3" x14ac:dyDescent="0.3">
      <c r="B37" s="14">
        <f t="shared" si="0"/>
        <v>33</v>
      </c>
      <c r="C37" s="15">
        <f t="shared" si="1"/>
        <v>2047</v>
      </c>
    </row>
    <row r="38" spans="2:3" x14ac:dyDescent="0.3">
      <c r="B38" s="14">
        <f t="shared" si="0"/>
        <v>34</v>
      </c>
      <c r="C38" s="15">
        <f t="shared" si="1"/>
        <v>2048</v>
      </c>
    </row>
    <row r="39" spans="2:3" x14ac:dyDescent="0.3">
      <c r="B39" s="14">
        <f t="shared" si="0"/>
        <v>35</v>
      </c>
      <c r="C39" s="15">
        <f t="shared" si="1"/>
        <v>2049</v>
      </c>
    </row>
    <row r="40" spans="2:3" x14ac:dyDescent="0.3">
      <c r="B40" s="14">
        <f t="shared" si="0"/>
        <v>36</v>
      </c>
      <c r="C40" s="15">
        <f t="shared" si="1"/>
        <v>2050</v>
      </c>
    </row>
    <row r="41" spans="2:3" x14ac:dyDescent="0.3">
      <c r="B41" s="14">
        <f t="shared" si="0"/>
        <v>37</v>
      </c>
      <c r="C41" s="15">
        <f t="shared" si="1"/>
        <v>2051</v>
      </c>
    </row>
    <row r="42" spans="2:3" x14ac:dyDescent="0.3">
      <c r="B42" s="14">
        <f t="shared" si="0"/>
        <v>38</v>
      </c>
      <c r="C42" s="15">
        <f t="shared" si="1"/>
        <v>2052</v>
      </c>
    </row>
    <row r="43" spans="2:3" x14ac:dyDescent="0.3">
      <c r="B43" s="14">
        <f t="shared" si="0"/>
        <v>39</v>
      </c>
      <c r="C43" s="15">
        <f t="shared" si="1"/>
        <v>2053</v>
      </c>
    </row>
    <row r="44" spans="2:3" x14ac:dyDescent="0.3">
      <c r="B44" s="14">
        <f t="shared" si="0"/>
        <v>40</v>
      </c>
      <c r="C44" s="15">
        <f t="shared" si="1"/>
        <v>2054</v>
      </c>
    </row>
    <row r="45" spans="2:3" x14ac:dyDescent="0.3">
      <c r="B45" s="14">
        <f t="shared" si="0"/>
        <v>41</v>
      </c>
      <c r="C45" s="15">
        <f t="shared" si="1"/>
        <v>2055</v>
      </c>
    </row>
    <row r="46" spans="2:3" x14ac:dyDescent="0.3">
      <c r="B46" s="14">
        <f t="shared" si="0"/>
        <v>42</v>
      </c>
      <c r="C46" s="15">
        <f t="shared" si="1"/>
        <v>2056</v>
      </c>
    </row>
    <row r="47" spans="2:3" x14ac:dyDescent="0.3">
      <c r="B47" s="14">
        <f t="shared" si="0"/>
        <v>43</v>
      </c>
      <c r="C47" s="15">
        <f t="shared" si="1"/>
        <v>2057</v>
      </c>
    </row>
    <row r="48" spans="2:3" x14ac:dyDescent="0.3">
      <c r="B48" s="14">
        <f t="shared" si="0"/>
        <v>44</v>
      </c>
      <c r="C48" s="15">
        <f t="shared" si="1"/>
        <v>2058</v>
      </c>
    </row>
    <row r="49" spans="2:3" x14ac:dyDescent="0.3">
      <c r="B49" s="14">
        <f t="shared" si="0"/>
        <v>45</v>
      </c>
      <c r="C49" s="15">
        <f t="shared" si="1"/>
        <v>2059</v>
      </c>
    </row>
    <row r="50" spans="2:3" x14ac:dyDescent="0.3">
      <c r="B50" s="14">
        <f t="shared" si="0"/>
        <v>46</v>
      </c>
      <c r="C50" s="15">
        <f t="shared" si="1"/>
        <v>2060</v>
      </c>
    </row>
    <row r="51" spans="2:3" x14ac:dyDescent="0.3">
      <c r="B51" s="14">
        <f t="shared" si="0"/>
        <v>47</v>
      </c>
      <c r="C51" s="15">
        <f t="shared" si="1"/>
        <v>2061</v>
      </c>
    </row>
    <row r="52" spans="2:3" x14ac:dyDescent="0.3">
      <c r="B52" s="14">
        <f t="shared" si="0"/>
        <v>48</v>
      </c>
      <c r="C52" s="15">
        <f t="shared" si="1"/>
        <v>2062</v>
      </c>
    </row>
    <row r="53" spans="2:3" x14ac:dyDescent="0.3">
      <c r="B53" s="14">
        <f t="shared" si="0"/>
        <v>49</v>
      </c>
      <c r="C53" s="15">
        <f t="shared" si="1"/>
        <v>2063</v>
      </c>
    </row>
    <row r="54" spans="2:3" x14ac:dyDescent="0.3">
      <c r="B54" s="14">
        <f t="shared" si="0"/>
        <v>50</v>
      </c>
      <c r="C54" s="15">
        <f t="shared" si="1"/>
        <v>2064</v>
      </c>
    </row>
    <row r="55" spans="2:3" x14ac:dyDescent="0.3">
      <c r="B55" s="14">
        <f t="shared" si="0"/>
        <v>51</v>
      </c>
      <c r="C55" s="15">
        <f t="shared" si="1"/>
        <v>2065</v>
      </c>
    </row>
    <row r="56" spans="2:3" x14ac:dyDescent="0.3">
      <c r="B56" s="14">
        <f t="shared" si="0"/>
        <v>52</v>
      </c>
      <c r="C56" s="15">
        <f t="shared" si="1"/>
        <v>2066</v>
      </c>
    </row>
    <row r="57" spans="2:3" x14ac:dyDescent="0.3">
      <c r="B57" s="14">
        <f t="shared" si="0"/>
        <v>53</v>
      </c>
      <c r="C57" s="15">
        <f t="shared" si="1"/>
        <v>2067</v>
      </c>
    </row>
    <row r="58" spans="2:3" x14ac:dyDescent="0.3">
      <c r="B58" s="14">
        <f t="shared" si="0"/>
        <v>54</v>
      </c>
      <c r="C58" s="15">
        <f t="shared" si="1"/>
        <v>2068</v>
      </c>
    </row>
    <row r="59" spans="2:3" x14ac:dyDescent="0.3">
      <c r="B59" s="14">
        <f t="shared" si="0"/>
        <v>55</v>
      </c>
      <c r="C59" s="15">
        <f t="shared" si="1"/>
        <v>2069</v>
      </c>
    </row>
    <row r="60" spans="2:3" x14ac:dyDescent="0.3">
      <c r="B60" s="14">
        <f t="shared" si="0"/>
        <v>56</v>
      </c>
      <c r="C60" s="15">
        <f t="shared" si="1"/>
        <v>2070</v>
      </c>
    </row>
    <row r="61" spans="2:3" x14ac:dyDescent="0.3">
      <c r="B61" s="14">
        <f t="shared" si="0"/>
        <v>57</v>
      </c>
      <c r="C61" s="15">
        <f t="shared" si="1"/>
        <v>2071</v>
      </c>
    </row>
    <row r="62" spans="2:3" x14ac:dyDescent="0.3">
      <c r="B62" s="14">
        <f t="shared" si="0"/>
        <v>58</v>
      </c>
      <c r="C62" s="15">
        <f t="shared" si="1"/>
        <v>2072</v>
      </c>
    </row>
    <row r="63" spans="2:3" x14ac:dyDescent="0.3">
      <c r="B63" s="14">
        <f t="shared" si="0"/>
        <v>59</v>
      </c>
      <c r="C63" s="15">
        <f t="shared" si="1"/>
        <v>2073</v>
      </c>
    </row>
    <row r="64" spans="2:3" x14ac:dyDescent="0.3">
      <c r="B64" s="14">
        <f t="shared" si="0"/>
        <v>60</v>
      </c>
      <c r="C64" s="15">
        <f t="shared" si="1"/>
        <v>2074</v>
      </c>
    </row>
    <row r="65" spans="2:3" x14ac:dyDescent="0.3">
      <c r="B65" s="14">
        <f t="shared" si="0"/>
        <v>61</v>
      </c>
      <c r="C65" s="15">
        <f t="shared" si="1"/>
        <v>2075</v>
      </c>
    </row>
    <row r="66" spans="2:3" x14ac:dyDescent="0.3">
      <c r="B66" s="14">
        <f t="shared" si="0"/>
        <v>62</v>
      </c>
      <c r="C66" s="15">
        <f t="shared" si="1"/>
        <v>2076</v>
      </c>
    </row>
    <row r="67" spans="2:3" x14ac:dyDescent="0.3">
      <c r="B67" s="14">
        <f t="shared" si="0"/>
        <v>63</v>
      </c>
      <c r="C67" s="15">
        <f t="shared" si="1"/>
        <v>2077</v>
      </c>
    </row>
    <row r="68" spans="2:3" x14ac:dyDescent="0.3">
      <c r="B68" s="14">
        <f t="shared" si="0"/>
        <v>64</v>
      </c>
      <c r="C68" s="15">
        <f t="shared" si="1"/>
        <v>2078</v>
      </c>
    </row>
    <row r="69" spans="2:3" x14ac:dyDescent="0.3">
      <c r="B69" s="14">
        <f t="shared" si="0"/>
        <v>65</v>
      </c>
      <c r="C69" s="15">
        <f t="shared" si="1"/>
        <v>2079</v>
      </c>
    </row>
    <row r="70" spans="2:3" x14ac:dyDescent="0.3">
      <c r="B70" s="14">
        <f t="shared" ref="B70:B133" si="2">B69+1</f>
        <v>66</v>
      </c>
      <c r="C70" s="15">
        <f t="shared" ref="C70:C133" si="3">C69+1</f>
        <v>2080</v>
      </c>
    </row>
    <row r="71" spans="2:3" x14ac:dyDescent="0.3">
      <c r="B71" s="14">
        <f t="shared" si="2"/>
        <v>67</v>
      </c>
      <c r="C71" s="15">
        <f t="shared" si="3"/>
        <v>2081</v>
      </c>
    </row>
    <row r="72" spans="2:3" x14ac:dyDescent="0.3">
      <c r="B72" s="14">
        <f t="shared" si="2"/>
        <v>68</v>
      </c>
      <c r="C72" s="15">
        <f t="shared" si="3"/>
        <v>2082</v>
      </c>
    </row>
    <row r="73" spans="2:3" x14ac:dyDescent="0.3">
      <c r="B73" s="14">
        <f t="shared" si="2"/>
        <v>69</v>
      </c>
      <c r="C73" s="15">
        <f t="shared" si="3"/>
        <v>2083</v>
      </c>
    </row>
    <row r="74" spans="2:3" x14ac:dyDescent="0.3">
      <c r="B74" s="14">
        <f t="shared" si="2"/>
        <v>70</v>
      </c>
      <c r="C74" s="15">
        <f t="shared" si="3"/>
        <v>2084</v>
      </c>
    </row>
    <row r="75" spans="2:3" x14ac:dyDescent="0.3">
      <c r="B75" s="14">
        <f t="shared" si="2"/>
        <v>71</v>
      </c>
      <c r="C75" s="15">
        <f t="shared" si="3"/>
        <v>2085</v>
      </c>
    </row>
    <row r="76" spans="2:3" x14ac:dyDescent="0.3">
      <c r="B76" s="14">
        <f t="shared" si="2"/>
        <v>72</v>
      </c>
      <c r="C76" s="15">
        <f t="shared" si="3"/>
        <v>2086</v>
      </c>
    </row>
    <row r="77" spans="2:3" x14ac:dyDescent="0.3">
      <c r="B77" s="14">
        <f t="shared" si="2"/>
        <v>73</v>
      </c>
      <c r="C77" s="15">
        <f t="shared" si="3"/>
        <v>2087</v>
      </c>
    </row>
    <row r="78" spans="2:3" x14ac:dyDescent="0.3">
      <c r="B78" s="14">
        <f t="shared" si="2"/>
        <v>74</v>
      </c>
      <c r="C78" s="15">
        <f t="shared" si="3"/>
        <v>2088</v>
      </c>
    </row>
    <row r="79" spans="2:3" x14ac:dyDescent="0.3">
      <c r="B79" s="14">
        <f t="shared" si="2"/>
        <v>75</v>
      </c>
      <c r="C79" s="15">
        <f t="shared" si="3"/>
        <v>2089</v>
      </c>
    </row>
    <row r="80" spans="2:3" x14ac:dyDescent="0.3">
      <c r="B80" s="14">
        <f t="shared" si="2"/>
        <v>76</v>
      </c>
      <c r="C80" s="15">
        <f t="shared" si="3"/>
        <v>2090</v>
      </c>
    </row>
    <row r="81" spans="2:3" x14ac:dyDescent="0.3">
      <c r="B81" s="14">
        <f t="shared" si="2"/>
        <v>77</v>
      </c>
      <c r="C81" s="15">
        <f t="shared" si="3"/>
        <v>2091</v>
      </c>
    </row>
    <row r="82" spans="2:3" x14ac:dyDescent="0.3">
      <c r="B82" s="14">
        <f t="shared" si="2"/>
        <v>78</v>
      </c>
      <c r="C82" s="15">
        <f t="shared" si="3"/>
        <v>2092</v>
      </c>
    </row>
    <row r="83" spans="2:3" x14ac:dyDescent="0.3">
      <c r="B83" s="14">
        <f t="shared" si="2"/>
        <v>79</v>
      </c>
      <c r="C83" s="15">
        <f t="shared" si="3"/>
        <v>2093</v>
      </c>
    </row>
    <row r="84" spans="2:3" x14ac:dyDescent="0.3">
      <c r="B84" s="14">
        <f t="shared" si="2"/>
        <v>80</v>
      </c>
      <c r="C84" s="15">
        <f t="shared" si="3"/>
        <v>2094</v>
      </c>
    </row>
    <row r="85" spans="2:3" x14ac:dyDescent="0.3">
      <c r="B85" s="14">
        <f t="shared" si="2"/>
        <v>81</v>
      </c>
      <c r="C85" s="15">
        <f t="shared" si="3"/>
        <v>2095</v>
      </c>
    </row>
    <row r="86" spans="2:3" x14ac:dyDescent="0.3">
      <c r="B86" s="14">
        <f t="shared" si="2"/>
        <v>82</v>
      </c>
      <c r="C86" s="15">
        <f t="shared" si="3"/>
        <v>2096</v>
      </c>
    </row>
    <row r="87" spans="2:3" x14ac:dyDescent="0.3">
      <c r="B87" s="14">
        <f t="shared" si="2"/>
        <v>83</v>
      </c>
      <c r="C87" s="15">
        <f t="shared" si="3"/>
        <v>2097</v>
      </c>
    </row>
    <row r="88" spans="2:3" x14ac:dyDescent="0.3">
      <c r="B88" s="14">
        <f t="shared" si="2"/>
        <v>84</v>
      </c>
      <c r="C88" s="15">
        <f t="shared" si="3"/>
        <v>2098</v>
      </c>
    </row>
    <row r="89" spans="2:3" x14ac:dyDescent="0.3">
      <c r="B89" s="14">
        <f t="shared" si="2"/>
        <v>85</v>
      </c>
      <c r="C89" s="15">
        <f t="shared" si="3"/>
        <v>2099</v>
      </c>
    </row>
    <row r="90" spans="2:3" x14ac:dyDescent="0.3">
      <c r="B90" s="14">
        <f t="shared" si="2"/>
        <v>86</v>
      </c>
      <c r="C90" s="15">
        <f t="shared" si="3"/>
        <v>2100</v>
      </c>
    </row>
    <row r="91" spans="2:3" x14ac:dyDescent="0.3">
      <c r="B91" s="14">
        <f t="shared" si="2"/>
        <v>87</v>
      </c>
      <c r="C91" s="15">
        <f t="shared" si="3"/>
        <v>2101</v>
      </c>
    </row>
    <row r="92" spans="2:3" x14ac:dyDescent="0.3">
      <c r="B92" s="14">
        <f t="shared" si="2"/>
        <v>88</v>
      </c>
      <c r="C92" s="15">
        <f t="shared" si="3"/>
        <v>2102</v>
      </c>
    </row>
    <row r="93" spans="2:3" x14ac:dyDescent="0.3">
      <c r="B93" s="14">
        <f t="shared" si="2"/>
        <v>89</v>
      </c>
      <c r="C93" s="15">
        <f t="shared" si="3"/>
        <v>2103</v>
      </c>
    </row>
    <row r="94" spans="2:3" x14ac:dyDescent="0.3">
      <c r="B94" s="14">
        <f t="shared" si="2"/>
        <v>90</v>
      </c>
      <c r="C94" s="15">
        <f t="shared" si="3"/>
        <v>2104</v>
      </c>
    </row>
    <row r="95" spans="2:3" x14ac:dyDescent="0.3">
      <c r="B95" s="14">
        <f t="shared" si="2"/>
        <v>91</v>
      </c>
      <c r="C95" s="15">
        <f t="shared" si="3"/>
        <v>2105</v>
      </c>
    </row>
    <row r="96" spans="2:3" x14ac:dyDescent="0.3">
      <c r="B96" s="14">
        <f t="shared" si="2"/>
        <v>92</v>
      </c>
      <c r="C96" s="15">
        <f t="shared" si="3"/>
        <v>2106</v>
      </c>
    </row>
    <row r="97" spans="2:3" x14ac:dyDescent="0.3">
      <c r="B97" s="14">
        <f t="shared" si="2"/>
        <v>93</v>
      </c>
      <c r="C97" s="15">
        <f t="shared" si="3"/>
        <v>2107</v>
      </c>
    </row>
    <row r="98" spans="2:3" x14ac:dyDescent="0.3">
      <c r="B98" s="14">
        <f t="shared" si="2"/>
        <v>94</v>
      </c>
      <c r="C98" s="15">
        <f t="shared" si="3"/>
        <v>2108</v>
      </c>
    </row>
    <row r="99" spans="2:3" x14ac:dyDescent="0.3">
      <c r="B99" s="14">
        <f t="shared" si="2"/>
        <v>95</v>
      </c>
      <c r="C99" s="15">
        <f t="shared" si="3"/>
        <v>2109</v>
      </c>
    </row>
    <row r="100" spans="2:3" x14ac:dyDescent="0.3">
      <c r="B100" s="14">
        <f t="shared" si="2"/>
        <v>96</v>
      </c>
      <c r="C100" s="15">
        <f t="shared" si="3"/>
        <v>2110</v>
      </c>
    </row>
    <row r="101" spans="2:3" x14ac:dyDescent="0.3">
      <c r="B101" s="14">
        <f t="shared" si="2"/>
        <v>97</v>
      </c>
      <c r="C101" s="15">
        <f t="shared" si="3"/>
        <v>2111</v>
      </c>
    </row>
    <row r="102" spans="2:3" x14ac:dyDescent="0.3">
      <c r="B102" s="14">
        <f t="shared" si="2"/>
        <v>98</v>
      </c>
      <c r="C102" s="15">
        <f t="shared" si="3"/>
        <v>2112</v>
      </c>
    </row>
    <row r="103" spans="2:3" x14ac:dyDescent="0.3">
      <c r="B103" s="14">
        <f t="shared" si="2"/>
        <v>99</v>
      </c>
      <c r="C103" s="15">
        <f t="shared" si="3"/>
        <v>2113</v>
      </c>
    </row>
    <row r="104" spans="2:3" x14ac:dyDescent="0.3">
      <c r="B104" s="14">
        <f t="shared" si="2"/>
        <v>100</v>
      </c>
      <c r="C104" s="15">
        <f t="shared" si="3"/>
        <v>2114</v>
      </c>
    </row>
    <row r="105" spans="2:3" x14ac:dyDescent="0.3">
      <c r="B105" s="14">
        <f t="shared" si="2"/>
        <v>101</v>
      </c>
      <c r="C105" s="15">
        <f t="shared" si="3"/>
        <v>2115</v>
      </c>
    </row>
    <row r="106" spans="2:3" x14ac:dyDescent="0.3">
      <c r="B106" s="14">
        <f t="shared" si="2"/>
        <v>102</v>
      </c>
      <c r="C106" s="15">
        <f t="shared" si="3"/>
        <v>2116</v>
      </c>
    </row>
    <row r="107" spans="2:3" x14ac:dyDescent="0.3">
      <c r="B107" s="14">
        <f t="shared" si="2"/>
        <v>103</v>
      </c>
      <c r="C107" s="15">
        <f t="shared" si="3"/>
        <v>2117</v>
      </c>
    </row>
    <row r="108" spans="2:3" x14ac:dyDescent="0.3">
      <c r="B108" s="14">
        <f t="shared" si="2"/>
        <v>104</v>
      </c>
      <c r="C108" s="15">
        <f t="shared" si="3"/>
        <v>2118</v>
      </c>
    </row>
    <row r="109" spans="2:3" x14ac:dyDescent="0.3">
      <c r="B109" s="14">
        <f t="shared" si="2"/>
        <v>105</v>
      </c>
      <c r="C109" s="15">
        <f t="shared" si="3"/>
        <v>2119</v>
      </c>
    </row>
    <row r="110" spans="2:3" x14ac:dyDescent="0.3">
      <c r="B110" s="14">
        <f t="shared" si="2"/>
        <v>106</v>
      </c>
      <c r="C110" s="15">
        <f t="shared" si="3"/>
        <v>2120</v>
      </c>
    </row>
    <row r="111" spans="2:3" x14ac:dyDescent="0.3">
      <c r="B111" s="14">
        <f t="shared" si="2"/>
        <v>107</v>
      </c>
      <c r="C111" s="15">
        <f t="shared" si="3"/>
        <v>2121</v>
      </c>
    </row>
    <row r="112" spans="2:3" x14ac:dyDescent="0.3">
      <c r="B112" s="14">
        <f t="shared" si="2"/>
        <v>108</v>
      </c>
      <c r="C112" s="15">
        <f t="shared" si="3"/>
        <v>2122</v>
      </c>
    </row>
    <row r="113" spans="2:3" x14ac:dyDescent="0.3">
      <c r="B113" s="14">
        <f t="shared" si="2"/>
        <v>109</v>
      </c>
      <c r="C113" s="15">
        <f t="shared" si="3"/>
        <v>2123</v>
      </c>
    </row>
    <row r="114" spans="2:3" x14ac:dyDescent="0.3">
      <c r="B114" s="14">
        <f t="shared" si="2"/>
        <v>110</v>
      </c>
      <c r="C114" s="15">
        <f t="shared" si="3"/>
        <v>2124</v>
      </c>
    </row>
    <row r="115" spans="2:3" x14ac:dyDescent="0.3">
      <c r="B115" s="14">
        <f t="shared" si="2"/>
        <v>111</v>
      </c>
      <c r="C115" s="15">
        <f t="shared" si="3"/>
        <v>2125</v>
      </c>
    </row>
    <row r="116" spans="2:3" x14ac:dyDescent="0.3">
      <c r="B116" s="14">
        <f t="shared" si="2"/>
        <v>112</v>
      </c>
      <c r="C116" s="15">
        <f t="shared" si="3"/>
        <v>2126</v>
      </c>
    </row>
    <row r="117" spans="2:3" x14ac:dyDescent="0.3">
      <c r="B117" s="14">
        <f t="shared" si="2"/>
        <v>113</v>
      </c>
      <c r="C117" s="15">
        <f t="shared" si="3"/>
        <v>2127</v>
      </c>
    </row>
    <row r="118" spans="2:3" x14ac:dyDescent="0.3">
      <c r="B118" s="14">
        <f t="shared" si="2"/>
        <v>114</v>
      </c>
      <c r="C118" s="15">
        <f t="shared" si="3"/>
        <v>2128</v>
      </c>
    </row>
    <row r="119" spans="2:3" x14ac:dyDescent="0.3">
      <c r="B119" s="14">
        <f t="shared" si="2"/>
        <v>115</v>
      </c>
      <c r="C119" s="15">
        <f t="shared" si="3"/>
        <v>2129</v>
      </c>
    </row>
    <row r="120" spans="2:3" x14ac:dyDescent="0.3">
      <c r="B120" s="14">
        <f t="shared" si="2"/>
        <v>116</v>
      </c>
      <c r="C120" s="15">
        <f t="shared" si="3"/>
        <v>2130</v>
      </c>
    </row>
    <row r="121" spans="2:3" x14ac:dyDescent="0.3">
      <c r="B121" s="14">
        <f t="shared" si="2"/>
        <v>117</v>
      </c>
      <c r="C121" s="15">
        <f t="shared" si="3"/>
        <v>2131</v>
      </c>
    </row>
    <row r="122" spans="2:3" x14ac:dyDescent="0.3">
      <c r="B122" s="14">
        <f t="shared" si="2"/>
        <v>118</v>
      </c>
      <c r="C122" s="15">
        <f t="shared" si="3"/>
        <v>2132</v>
      </c>
    </row>
    <row r="123" spans="2:3" x14ac:dyDescent="0.3">
      <c r="B123" s="14">
        <f t="shared" si="2"/>
        <v>119</v>
      </c>
      <c r="C123" s="15">
        <f t="shared" si="3"/>
        <v>2133</v>
      </c>
    </row>
    <row r="124" spans="2:3" x14ac:dyDescent="0.3">
      <c r="B124" s="14">
        <f t="shared" si="2"/>
        <v>120</v>
      </c>
      <c r="C124" s="15">
        <f t="shared" si="3"/>
        <v>2134</v>
      </c>
    </row>
    <row r="125" spans="2:3" x14ac:dyDescent="0.3">
      <c r="B125" s="14">
        <f t="shared" si="2"/>
        <v>121</v>
      </c>
      <c r="C125" s="15">
        <f t="shared" si="3"/>
        <v>2135</v>
      </c>
    </row>
    <row r="126" spans="2:3" x14ac:dyDescent="0.3">
      <c r="B126" s="14">
        <f t="shared" si="2"/>
        <v>122</v>
      </c>
      <c r="C126" s="15">
        <f t="shared" si="3"/>
        <v>2136</v>
      </c>
    </row>
    <row r="127" spans="2:3" x14ac:dyDescent="0.3">
      <c r="B127" s="14">
        <f t="shared" si="2"/>
        <v>123</v>
      </c>
      <c r="C127" s="15">
        <f t="shared" si="3"/>
        <v>2137</v>
      </c>
    </row>
    <row r="128" spans="2:3" x14ac:dyDescent="0.3">
      <c r="B128" s="14">
        <f t="shared" si="2"/>
        <v>124</v>
      </c>
      <c r="C128" s="15">
        <f t="shared" si="3"/>
        <v>2138</v>
      </c>
    </row>
    <row r="129" spans="2:3" x14ac:dyDescent="0.3">
      <c r="B129" s="14">
        <f t="shared" si="2"/>
        <v>125</v>
      </c>
      <c r="C129" s="15">
        <f t="shared" si="3"/>
        <v>2139</v>
      </c>
    </row>
    <row r="130" spans="2:3" x14ac:dyDescent="0.3">
      <c r="B130" s="14">
        <f t="shared" si="2"/>
        <v>126</v>
      </c>
      <c r="C130" s="15">
        <f t="shared" si="3"/>
        <v>2140</v>
      </c>
    </row>
    <row r="131" spans="2:3" x14ac:dyDescent="0.3">
      <c r="B131" s="14">
        <f t="shared" si="2"/>
        <v>127</v>
      </c>
      <c r="C131" s="15">
        <f t="shared" si="3"/>
        <v>2141</v>
      </c>
    </row>
    <row r="132" spans="2:3" x14ac:dyDescent="0.3">
      <c r="B132" s="14">
        <f t="shared" si="2"/>
        <v>128</v>
      </c>
      <c r="C132" s="15">
        <f t="shared" si="3"/>
        <v>2142</v>
      </c>
    </row>
    <row r="133" spans="2:3" x14ac:dyDescent="0.3">
      <c r="B133" s="14">
        <f t="shared" si="2"/>
        <v>129</v>
      </c>
      <c r="C133" s="15">
        <f t="shared" si="3"/>
        <v>2143</v>
      </c>
    </row>
    <row r="134" spans="2:3" x14ac:dyDescent="0.3">
      <c r="B134" s="14">
        <f t="shared" ref="B134:B197" si="4">B133+1</f>
        <v>130</v>
      </c>
      <c r="C134" s="15">
        <f t="shared" ref="C134:C197" si="5">C133+1</f>
        <v>2144</v>
      </c>
    </row>
    <row r="135" spans="2:3" x14ac:dyDescent="0.3">
      <c r="B135" s="14">
        <f t="shared" si="4"/>
        <v>131</v>
      </c>
      <c r="C135" s="15">
        <f t="shared" si="5"/>
        <v>2145</v>
      </c>
    </row>
    <row r="136" spans="2:3" x14ac:dyDescent="0.3">
      <c r="B136" s="14">
        <f t="shared" si="4"/>
        <v>132</v>
      </c>
      <c r="C136" s="15">
        <f t="shared" si="5"/>
        <v>2146</v>
      </c>
    </row>
    <row r="137" spans="2:3" x14ac:dyDescent="0.3">
      <c r="B137" s="14">
        <f t="shared" si="4"/>
        <v>133</v>
      </c>
      <c r="C137" s="15">
        <f t="shared" si="5"/>
        <v>2147</v>
      </c>
    </row>
    <row r="138" spans="2:3" x14ac:dyDescent="0.3">
      <c r="B138" s="14">
        <f t="shared" si="4"/>
        <v>134</v>
      </c>
      <c r="C138" s="15">
        <f t="shared" si="5"/>
        <v>2148</v>
      </c>
    </row>
    <row r="139" spans="2:3" x14ac:dyDescent="0.3">
      <c r="B139" s="14">
        <f t="shared" si="4"/>
        <v>135</v>
      </c>
      <c r="C139" s="15">
        <f t="shared" si="5"/>
        <v>2149</v>
      </c>
    </row>
    <row r="140" spans="2:3" x14ac:dyDescent="0.3">
      <c r="B140" s="14">
        <f t="shared" si="4"/>
        <v>136</v>
      </c>
      <c r="C140" s="15">
        <f t="shared" si="5"/>
        <v>2150</v>
      </c>
    </row>
    <row r="141" spans="2:3" x14ac:dyDescent="0.3">
      <c r="B141" s="14">
        <f t="shared" si="4"/>
        <v>137</v>
      </c>
      <c r="C141" s="15">
        <f t="shared" si="5"/>
        <v>2151</v>
      </c>
    </row>
    <row r="142" spans="2:3" x14ac:dyDescent="0.3">
      <c r="B142" s="14">
        <f t="shared" si="4"/>
        <v>138</v>
      </c>
      <c r="C142" s="15">
        <f t="shared" si="5"/>
        <v>2152</v>
      </c>
    </row>
    <row r="143" spans="2:3" x14ac:dyDescent="0.3">
      <c r="B143" s="14">
        <f t="shared" si="4"/>
        <v>139</v>
      </c>
      <c r="C143" s="15">
        <f t="shared" si="5"/>
        <v>2153</v>
      </c>
    </row>
    <row r="144" spans="2:3" x14ac:dyDescent="0.3">
      <c r="B144" s="14">
        <f t="shared" si="4"/>
        <v>140</v>
      </c>
      <c r="C144" s="15">
        <f t="shared" si="5"/>
        <v>2154</v>
      </c>
    </row>
    <row r="145" spans="2:3" x14ac:dyDescent="0.3">
      <c r="B145" s="14">
        <f t="shared" si="4"/>
        <v>141</v>
      </c>
      <c r="C145" s="15">
        <f t="shared" si="5"/>
        <v>2155</v>
      </c>
    </row>
    <row r="146" spans="2:3" x14ac:dyDescent="0.3">
      <c r="B146" s="14">
        <f t="shared" si="4"/>
        <v>142</v>
      </c>
      <c r="C146" s="15">
        <f t="shared" si="5"/>
        <v>2156</v>
      </c>
    </row>
    <row r="147" spans="2:3" x14ac:dyDescent="0.3">
      <c r="B147" s="14">
        <f t="shared" si="4"/>
        <v>143</v>
      </c>
      <c r="C147" s="15">
        <f t="shared" si="5"/>
        <v>2157</v>
      </c>
    </row>
    <row r="148" spans="2:3" x14ac:dyDescent="0.3">
      <c r="B148" s="14">
        <f t="shared" si="4"/>
        <v>144</v>
      </c>
      <c r="C148" s="15">
        <f t="shared" si="5"/>
        <v>2158</v>
      </c>
    </row>
    <row r="149" spans="2:3" x14ac:dyDescent="0.3">
      <c r="B149" s="14">
        <f t="shared" si="4"/>
        <v>145</v>
      </c>
      <c r="C149" s="15">
        <f t="shared" si="5"/>
        <v>2159</v>
      </c>
    </row>
    <row r="150" spans="2:3" x14ac:dyDescent="0.3">
      <c r="B150" s="14">
        <f t="shared" si="4"/>
        <v>146</v>
      </c>
      <c r="C150" s="15">
        <f t="shared" si="5"/>
        <v>2160</v>
      </c>
    </row>
    <row r="151" spans="2:3" x14ac:dyDescent="0.3">
      <c r="B151" s="14">
        <f t="shared" si="4"/>
        <v>147</v>
      </c>
      <c r="C151" s="15">
        <f t="shared" si="5"/>
        <v>2161</v>
      </c>
    </row>
    <row r="152" spans="2:3" x14ac:dyDescent="0.3">
      <c r="B152" s="14">
        <f t="shared" si="4"/>
        <v>148</v>
      </c>
      <c r="C152" s="15">
        <f t="shared" si="5"/>
        <v>2162</v>
      </c>
    </row>
    <row r="153" spans="2:3" x14ac:dyDescent="0.3">
      <c r="B153" s="14">
        <f t="shared" si="4"/>
        <v>149</v>
      </c>
      <c r="C153" s="15">
        <f t="shared" si="5"/>
        <v>2163</v>
      </c>
    </row>
    <row r="154" spans="2:3" x14ac:dyDescent="0.3">
      <c r="B154" s="14">
        <f t="shared" si="4"/>
        <v>150</v>
      </c>
      <c r="C154" s="15">
        <f t="shared" si="5"/>
        <v>2164</v>
      </c>
    </row>
    <row r="155" spans="2:3" x14ac:dyDescent="0.3">
      <c r="B155" s="14">
        <f t="shared" si="4"/>
        <v>151</v>
      </c>
      <c r="C155" s="15">
        <f t="shared" si="5"/>
        <v>2165</v>
      </c>
    </row>
    <row r="156" spans="2:3" x14ac:dyDescent="0.3">
      <c r="B156" s="14">
        <f t="shared" si="4"/>
        <v>152</v>
      </c>
      <c r="C156" s="15">
        <f t="shared" si="5"/>
        <v>2166</v>
      </c>
    </row>
    <row r="157" spans="2:3" x14ac:dyDescent="0.3">
      <c r="B157" s="14">
        <f t="shared" si="4"/>
        <v>153</v>
      </c>
      <c r="C157" s="15">
        <f t="shared" si="5"/>
        <v>2167</v>
      </c>
    </row>
    <row r="158" spans="2:3" x14ac:dyDescent="0.3">
      <c r="B158" s="14">
        <f t="shared" si="4"/>
        <v>154</v>
      </c>
      <c r="C158" s="15">
        <f t="shared" si="5"/>
        <v>2168</v>
      </c>
    </row>
    <row r="159" spans="2:3" x14ac:dyDescent="0.3">
      <c r="B159" s="14">
        <f t="shared" si="4"/>
        <v>155</v>
      </c>
      <c r="C159" s="15">
        <f t="shared" si="5"/>
        <v>2169</v>
      </c>
    </row>
    <row r="160" spans="2:3" x14ac:dyDescent="0.3">
      <c r="B160" s="14">
        <f t="shared" si="4"/>
        <v>156</v>
      </c>
      <c r="C160" s="15">
        <f t="shared" si="5"/>
        <v>2170</v>
      </c>
    </row>
    <row r="161" spans="2:3" x14ac:dyDescent="0.3">
      <c r="B161" s="14">
        <f t="shared" si="4"/>
        <v>157</v>
      </c>
      <c r="C161" s="15">
        <f t="shared" si="5"/>
        <v>2171</v>
      </c>
    </row>
    <row r="162" spans="2:3" x14ac:dyDescent="0.3">
      <c r="B162" s="14">
        <f t="shared" si="4"/>
        <v>158</v>
      </c>
      <c r="C162" s="15">
        <f t="shared" si="5"/>
        <v>2172</v>
      </c>
    </row>
    <row r="163" spans="2:3" x14ac:dyDescent="0.3">
      <c r="B163" s="14">
        <f t="shared" si="4"/>
        <v>159</v>
      </c>
      <c r="C163" s="15">
        <f t="shared" si="5"/>
        <v>2173</v>
      </c>
    </row>
    <row r="164" spans="2:3" x14ac:dyDescent="0.3">
      <c r="B164" s="14">
        <f t="shared" si="4"/>
        <v>160</v>
      </c>
      <c r="C164" s="15">
        <f t="shared" si="5"/>
        <v>2174</v>
      </c>
    </row>
    <row r="165" spans="2:3" x14ac:dyDescent="0.3">
      <c r="B165" s="14">
        <f t="shared" si="4"/>
        <v>161</v>
      </c>
      <c r="C165" s="15">
        <f t="shared" si="5"/>
        <v>2175</v>
      </c>
    </row>
    <row r="166" spans="2:3" x14ac:dyDescent="0.3">
      <c r="B166" s="14">
        <f t="shared" si="4"/>
        <v>162</v>
      </c>
      <c r="C166" s="15">
        <f t="shared" si="5"/>
        <v>2176</v>
      </c>
    </row>
    <row r="167" spans="2:3" x14ac:dyDescent="0.3">
      <c r="B167" s="14">
        <f t="shared" si="4"/>
        <v>163</v>
      </c>
      <c r="C167" s="15">
        <f t="shared" si="5"/>
        <v>2177</v>
      </c>
    </row>
    <row r="168" spans="2:3" x14ac:dyDescent="0.3">
      <c r="B168" s="14">
        <f t="shared" si="4"/>
        <v>164</v>
      </c>
      <c r="C168" s="15">
        <f t="shared" si="5"/>
        <v>2178</v>
      </c>
    </row>
    <row r="169" spans="2:3" x14ac:dyDescent="0.3">
      <c r="B169" s="14">
        <f t="shared" si="4"/>
        <v>165</v>
      </c>
      <c r="C169" s="15">
        <f t="shared" si="5"/>
        <v>2179</v>
      </c>
    </row>
    <row r="170" spans="2:3" x14ac:dyDescent="0.3">
      <c r="B170" s="14">
        <f t="shared" si="4"/>
        <v>166</v>
      </c>
      <c r="C170" s="15">
        <f t="shared" si="5"/>
        <v>2180</v>
      </c>
    </row>
    <row r="171" spans="2:3" x14ac:dyDescent="0.3">
      <c r="B171" s="14">
        <f t="shared" si="4"/>
        <v>167</v>
      </c>
      <c r="C171" s="15">
        <f t="shared" si="5"/>
        <v>2181</v>
      </c>
    </row>
    <row r="172" spans="2:3" x14ac:dyDescent="0.3">
      <c r="B172" s="14">
        <f t="shared" si="4"/>
        <v>168</v>
      </c>
      <c r="C172" s="15">
        <f t="shared" si="5"/>
        <v>2182</v>
      </c>
    </row>
    <row r="173" spans="2:3" x14ac:dyDescent="0.3">
      <c r="B173" s="14">
        <f t="shared" si="4"/>
        <v>169</v>
      </c>
      <c r="C173" s="15">
        <f t="shared" si="5"/>
        <v>2183</v>
      </c>
    </row>
    <row r="174" spans="2:3" x14ac:dyDescent="0.3">
      <c r="B174" s="14">
        <f t="shared" si="4"/>
        <v>170</v>
      </c>
      <c r="C174" s="15">
        <f t="shared" si="5"/>
        <v>2184</v>
      </c>
    </row>
    <row r="175" spans="2:3" x14ac:dyDescent="0.3">
      <c r="B175" s="14">
        <f t="shared" si="4"/>
        <v>171</v>
      </c>
      <c r="C175" s="15">
        <f t="shared" si="5"/>
        <v>2185</v>
      </c>
    </row>
    <row r="176" spans="2:3" x14ac:dyDescent="0.3">
      <c r="B176" s="14">
        <f t="shared" si="4"/>
        <v>172</v>
      </c>
      <c r="C176" s="15">
        <f t="shared" si="5"/>
        <v>2186</v>
      </c>
    </row>
    <row r="177" spans="2:3" x14ac:dyDescent="0.3">
      <c r="B177" s="14">
        <f t="shared" si="4"/>
        <v>173</v>
      </c>
      <c r="C177" s="15">
        <f t="shared" si="5"/>
        <v>2187</v>
      </c>
    </row>
    <row r="178" spans="2:3" x14ac:dyDescent="0.3">
      <c r="B178" s="14">
        <f t="shared" si="4"/>
        <v>174</v>
      </c>
      <c r="C178" s="15">
        <f t="shared" si="5"/>
        <v>2188</v>
      </c>
    </row>
    <row r="179" spans="2:3" x14ac:dyDescent="0.3">
      <c r="B179" s="14">
        <f t="shared" si="4"/>
        <v>175</v>
      </c>
      <c r="C179" s="15">
        <f t="shared" si="5"/>
        <v>2189</v>
      </c>
    </row>
    <row r="180" spans="2:3" x14ac:dyDescent="0.3">
      <c r="B180" s="14">
        <f t="shared" si="4"/>
        <v>176</v>
      </c>
      <c r="C180" s="15">
        <f t="shared" si="5"/>
        <v>2190</v>
      </c>
    </row>
    <row r="181" spans="2:3" x14ac:dyDescent="0.3">
      <c r="B181" s="14">
        <f t="shared" si="4"/>
        <v>177</v>
      </c>
      <c r="C181" s="15">
        <f t="shared" si="5"/>
        <v>2191</v>
      </c>
    </row>
    <row r="182" spans="2:3" x14ac:dyDescent="0.3">
      <c r="B182" s="14">
        <f t="shared" si="4"/>
        <v>178</v>
      </c>
      <c r="C182" s="15">
        <f t="shared" si="5"/>
        <v>2192</v>
      </c>
    </row>
    <row r="183" spans="2:3" x14ac:dyDescent="0.3">
      <c r="B183" s="14">
        <f t="shared" si="4"/>
        <v>179</v>
      </c>
      <c r="C183" s="15">
        <f t="shared" si="5"/>
        <v>2193</v>
      </c>
    </row>
    <row r="184" spans="2:3" x14ac:dyDescent="0.3">
      <c r="B184" s="14">
        <f t="shared" si="4"/>
        <v>180</v>
      </c>
      <c r="C184" s="15">
        <f t="shared" si="5"/>
        <v>2194</v>
      </c>
    </row>
    <row r="185" spans="2:3" x14ac:dyDescent="0.3">
      <c r="B185" s="14">
        <f t="shared" si="4"/>
        <v>181</v>
      </c>
      <c r="C185" s="15">
        <f t="shared" si="5"/>
        <v>2195</v>
      </c>
    </row>
    <row r="186" spans="2:3" x14ac:dyDescent="0.3">
      <c r="B186" s="14">
        <f t="shared" si="4"/>
        <v>182</v>
      </c>
      <c r="C186" s="15">
        <f t="shared" si="5"/>
        <v>2196</v>
      </c>
    </row>
    <row r="187" spans="2:3" x14ac:dyDescent="0.3">
      <c r="B187" s="14">
        <f t="shared" si="4"/>
        <v>183</v>
      </c>
      <c r="C187" s="15">
        <f t="shared" si="5"/>
        <v>2197</v>
      </c>
    </row>
    <row r="188" spans="2:3" x14ac:dyDescent="0.3">
      <c r="B188" s="14">
        <f t="shared" si="4"/>
        <v>184</v>
      </c>
      <c r="C188" s="15">
        <f t="shared" si="5"/>
        <v>2198</v>
      </c>
    </row>
    <row r="189" spans="2:3" x14ac:dyDescent="0.3">
      <c r="B189" s="14">
        <f t="shared" si="4"/>
        <v>185</v>
      </c>
      <c r="C189" s="15">
        <f t="shared" si="5"/>
        <v>2199</v>
      </c>
    </row>
    <row r="190" spans="2:3" x14ac:dyDescent="0.3">
      <c r="B190" s="14">
        <f t="shared" si="4"/>
        <v>186</v>
      </c>
      <c r="C190" s="15">
        <f t="shared" si="5"/>
        <v>2200</v>
      </c>
    </row>
    <row r="191" spans="2:3" x14ac:dyDescent="0.3">
      <c r="B191" s="14">
        <f t="shared" si="4"/>
        <v>187</v>
      </c>
      <c r="C191" s="15">
        <f t="shared" si="5"/>
        <v>2201</v>
      </c>
    </row>
    <row r="192" spans="2:3" x14ac:dyDescent="0.3">
      <c r="B192" s="14">
        <f t="shared" si="4"/>
        <v>188</v>
      </c>
      <c r="C192" s="15">
        <f t="shared" si="5"/>
        <v>2202</v>
      </c>
    </row>
    <row r="193" spans="2:3" x14ac:dyDescent="0.3">
      <c r="B193" s="14">
        <f t="shared" si="4"/>
        <v>189</v>
      </c>
      <c r="C193" s="15">
        <f t="shared" si="5"/>
        <v>2203</v>
      </c>
    </row>
    <row r="194" spans="2:3" x14ac:dyDescent="0.3">
      <c r="B194" s="14">
        <f t="shared" si="4"/>
        <v>190</v>
      </c>
      <c r="C194" s="15">
        <f t="shared" si="5"/>
        <v>2204</v>
      </c>
    </row>
    <row r="195" spans="2:3" x14ac:dyDescent="0.3">
      <c r="B195" s="14">
        <f t="shared" si="4"/>
        <v>191</v>
      </c>
      <c r="C195" s="15">
        <f t="shared" si="5"/>
        <v>2205</v>
      </c>
    </row>
    <row r="196" spans="2:3" x14ac:dyDescent="0.3">
      <c r="B196" s="14">
        <f t="shared" si="4"/>
        <v>192</v>
      </c>
      <c r="C196" s="15">
        <f t="shared" si="5"/>
        <v>2206</v>
      </c>
    </row>
    <row r="197" spans="2:3" x14ac:dyDescent="0.3">
      <c r="B197" s="14">
        <f t="shared" si="4"/>
        <v>193</v>
      </c>
      <c r="C197" s="15">
        <f t="shared" si="5"/>
        <v>2207</v>
      </c>
    </row>
    <row r="198" spans="2:3" x14ac:dyDescent="0.3">
      <c r="B198" s="14">
        <f t="shared" ref="B198:B261" si="6">B197+1</f>
        <v>194</v>
      </c>
      <c r="C198" s="15">
        <f t="shared" ref="C198:C261" si="7">C197+1</f>
        <v>2208</v>
      </c>
    </row>
    <row r="199" spans="2:3" x14ac:dyDescent="0.3">
      <c r="B199" s="14">
        <f t="shared" si="6"/>
        <v>195</v>
      </c>
      <c r="C199" s="15">
        <f t="shared" si="7"/>
        <v>2209</v>
      </c>
    </row>
    <row r="200" spans="2:3" x14ac:dyDescent="0.3">
      <c r="B200" s="14">
        <f t="shared" si="6"/>
        <v>196</v>
      </c>
      <c r="C200" s="15">
        <f t="shared" si="7"/>
        <v>2210</v>
      </c>
    </row>
    <row r="201" spans="2:3" x14ac:dyDescent="0.3">
      <c r="B201" s="14">
        <f t="shared" si="6"/>
        <v>197</v>
      </c>
      <c r="C201" s="15">
        <f t="shared" si="7"/>
        <v>2211</v>
      </c>
    </row>
    <row r="202" spans="2:3" x14ac:dyDescent="0.3">
      <c r="B202" s="14">
        <f t="shared" si="6"/>
        <v>198</v>
      </c>
      <c r="C202" s="15">
        <f t="shared" si="7"/>
        <v>2212</v>
      </c>
    </row>
    <row r="203" spans="2:3" x14ac:dyDescent="0.3">
      <c r="B203" s="14">
        <f t="shared" si="6"/>
        <v>199</v>
      </c>
      <c r="C203" s="15">
        <f t="shared" si="7"/>
        <v>2213</v>
      </c>
    </row>
    <row r="204" spans="2:3" x14ac:dyDescent="0.3">
      <c r="B204" s="14">
        <f t="shared" si="6"/>
        <v>200</v>
      </c>
      <c r="C204" s="15">
        <f t="shared" si="7"/>
        <v>2214</v>
      </c>
    </row>
    <row r="205" spans="2:3" x14ac:dyDescent="0.3">
      <c r="B205" s="14">
        <f t="shared" si="6"/>
        <v>201</v>
      </c>
      <c r="C205" s="15">
        <f t="shared" si="7"/>
        <v>2215</v>
      </c>
    </row>
    <row r="206" spans="2:3" x14ac:dyDescent="0.3">
      <c r="B206" s="14">
        <f t="shared" si="6"/>
        <v>202</v>
      </c>
      <c r="C206" s="15">
        <f t="shared" si="7"/>
        <v>2216</v>
      </c>
    </row>
    <row r="207" spans="2:3" x14ac:dyDescent="0.3">
      <c r="B207" s="14">
        <f t="shared" si="6"/>
        <v>203</v>
      </c>
      <c r="C207" s="15">
        <f t="shared" si="7"/>
        <v>2217</v>
      </c>
    </row>
    <row r="208" spans="2:3" x14ac:dyDescent="0.3">
      <c r="B208" s="14">
        <f t="shared" si="6"/>
        <v>204</v>
      </c>
      <c r="C208" s="15">
        <f t="shared" si="7"/>
        <v>2218</v>
      </c>
    </row>
    <row r="209" spans="2:3" x14ac:dyDescent="0.3">
      <c r="B209" s="14">
        <f t="shared" si="6"/>
        <v>205</v>
      </c>
      <c r="C209" s="15">
        <f t="shared" si="7"/>
        <v>2219</v>
      </c>
    </row>
    <row r="210" spans="2:3" x14ac:dyDescent="0.3">
      <c r="B210" s="14">
        <f t="shared" si="6"/>
        <v>206</v>
      </c>
      <c r="C210" s="15">
        <f t="shared" si="7"/>
        <v>2220</v>
      </c>
    </row>
    <row r="211" spans="2:3" x14ac:dyDescent="0.3">
      <c r="B211" s="14">
        <f t="shared" si="6"/>
        <v>207</v>
      </c>
      <c r="C211" s="15">
        <f t="shared" si="7"/>
        <v>2221</v>
      </c>
    </row>
    <row r="212" spans="2:3" x14ac:dyDescent="0.3">
      <c r="B212" s="14">
        <f t="shared" si="6"/>
        <v>208</v>
      </c>
      <c r="C212" s="15">
        <f t="shared" si="7"/>
        <v>2222</v>
      </c>
    </row>
    <row r="213" spans="2:3" x14ac:dyDescent="0.3">
      <c r="B213" s="14">
        <f t="shared" si="6"/>
        <v>209</v>
      </c>
      <c r="C213" s="15">
        <f t="shared" si="7"/>
        <v>2223</v>
      </c>
    </row>
    <row r="214" spans="2:3" x14ac:dyDescent="0.3">
      <c r="B214" s="14">
        <f t="shared" si="6"/>
        <v>210</v>
      </c>
      <c r="C214" s="15">
        <f t="shared" si="7"/>
        <v>2224</v>
      </c>
    </row>
    <row r="215" spans="2:3" x14ac:dyDescent="0.3">
      <c r="B215" s="14">
        <f t="shared" si="6"/>
        <v>211</v>
      </c>
      <c r="C215" s="15">
        <f t="shared" si="7"/>
        <v>2225</v>
      </c>
    </row>
    <row r="216" spans="2:3" x14ac:dyDescent="0.3">
      <c r="B216" s="14">
        <f t="shared" si="6"/>
        <v>212</v>
      </c>
      <c r="C216" s="15">
        <f t="shared" si="7"/>
        <v>2226</v>
      </c>
    </row>
    <row r="217" spans="2:3" x14ac:dyDescent="0.3">
      <c r="B217" s="14">
        <f t="shared" si="6"/>
        <v>213</v>
      </c>
      <c r="C217" s="15">
        <f t="shared" si="7"/>
        <v>2227</v>
      </c>
    </row>
    <row r="218" spans="2:3" x14ac:dyDescent="0.3">
      <c r="B218" s="14">
        <f t="shared" si="6"/>
        <v>214</v>
      </c>
      <c r="C218" s="15">
        <f t="shared" si="7"/>
        <v>2228</v>
      </c>
    </row>
    <row r="219" spans="2:3" x14ac:dyDescent="0.3">
      <c r="B219" s="14">
        <f t="shared" si="6"/>
        <v>215</v>
      </c>
      <c r="C219" s="15">
        <f t="shared" si="7"/>
        <v>2229</v>
      </c>
    </row>
    <row r="220" spans="2:3" x14ac:dyDescent="0.3">
      <c r="B220" s="14">
        <f t="shared" si="6"/>
        <v>216</v>
      </c>
      <c r="C220" s="15">
        <f t="shared" si="7"/>
        <v>2230</v>
      </c>
    </row>
    <row r="221" spans="2:3" x14ac:dyDescent="0.3">
      <c r="B221" s="14">
        <f t="shared" si="6"/>
        <v>217</v>
      </c>
      <c r="C221" s="15">
        <f t="shared" si="7"/>
        <v>2231</v>
      </c>
    </row>
    <row r="222" spans="2:3" x14ac:dyDescent="0.3">
      <c r="B222" s="14">
        <f t="shared" si="6"/>
        <v>218</v>
      </c>
      <c r="C222" s="15">
        <f t="shared" si="7"/>
        <v>2232</v>
      </c>
    </row>
    <row r="223" spans="2:3" x14ac:dyDescent="0.3">
      <c r="B223" s="14">
        <f t="shared" si="6"/>
        <v>219</v>
      </c>
      <c r="C223" s="15">
        <f t="shared" si="7"/>
        <v>2233</v>
      </c>
    </row>
    <row r="224" spans="2:3" x14ac:dyDescent="0.3">
      <c r="B224" s="14">
        <f t="shared" si="6"/>
        <v>220</v>
      </c>
      <c r="C224" s="15">
        <f t="shared" si="7"/>
        <v>2234</v>
      </c>
    </row>
    <row r="225" spans="2:3" x14ac:dyDescent="0.3">
      <c r="B225" s="14">
        <f t="shared" si="6"/>
        <v>221</v>
      </c>
      <c r="C225" s="15">
        <f t="shared" si="7"/>
        <v>2235</v>
      </c>
    </row>
    <row r="226" spans="2:3" x14ac:dyDescent="0.3">
      <c r="B226" s="14">
        <f t="shared" si="6"/>
        <v>222</v>
      </c>
      <c r="C226" s="15">
        <f t="shared" si="7"/>
        <v>2236</v>
      </c>
    </row>
    <row r="227" spans="2:3" x14ac:dyDescent="0.3">
      <c r="B227" s="14">
        <f t="shared" si="6"/>
        <v>223</v>
      </c>
      <c r="C227" s="15">
        <f t="shared" si="7"/>
        <v>2237</v>
      </c>
    </row>
    <row r="228" spans="2:3" x14ac:dyDescent="0.3">
      <c r="B228" s="14">
        <f t="shared" si="6"/>
        <v>224</v>
      </c>
      <c r="C228" s="15">
        <f t="shared" si="7"/>
        <v>2238</v>
      </c>
    </row>
    <row r="229" spans="2:3" x14ac:dyDescent="0.3">
      <c r="B229" s="14">
        <f t="shared" si="6"/>
        <v>225</v>
      </c>
      <c r="C229" s="15">
        <f t="shared" si="7"/>
        <v>2239</v>
      </c>
    </row>
    <row r="230" spans="2:3" x14ac:dyDescent="0.3">
      <c r="B230" s="14">
        <f t="shared" si="6"/>
        <v>226</v>
      </c>
      <c r="C230" s="15">
        <f t="shared" si="7"/>
        <v>2240</v>
      </c>
    </row>
    <row r="231" spans="2:3" x14ac:dyDescent="0.3">
      <c r="B231" s="14">
        <f t="shared" si="6"/>
        <v>227</v>
      </c>
      <c r="C231" s="15">
        <f t="shared" si="7"/>
        <v>2241</v>
      </c>
    </row>
    <row r="232" spans="2:3" x14ac:dyDescent="0.3">
      <c r="B232" s="14">
        <f t="shared" si="6"/>
        <v>228</v>
      </c>
      <c r="C232" s="15">
        <f t="shared" si="7"/>
        <v>2242</v>
      </c>
    </row>
    <row r="233" spans="2:3" x14ac:dyDescent="0.3">
      <c r="B233" s="14">
        <f t="shared" si="6"/>
        <v>229</v>
      </c>
      <c r="C233" s="15">
        <f t="shared" si="7"/>
        <v>2243</v>
      </c>
    </row>
    <row r="234" spans="2:3" x14ac:dyDescent="0.3">
      <c r="B234" s="14">
        <f t="shared" si="6"/>
        <v>230</v>
      </c>
      <c r="C234" s="15">
        <f t="shared" si="7"/>
        <v>2244</v>
      </c>
    </row>
    <row r="235" spans="2:3" x14ac:dyDescent="0.3">
      <c r="B235" s="14">
        <f t="shared" si="6"/>
        <v>231</v>
      </c>
      <c r="C235" s="15">
        <f t="shared" si="7"/>
        <v>2245</v>
      </c>
    </row>
    <row r="236" spans="2:3" x14ac:dyDescent="0.3">
      <c r="B236" s="14">
        <f t="shared" si="6"/>
        <v>232</v>
      </c>
      <c r="C236" s="15">
        <f t="shared" si="7"/>
        <v>2246</v>
      </c>
    </row>
    <row r="237" spans="2:3" x14ac:dyDescent="0.3">
      <c r="B237" s="14">
        <f t="shared" si="6"/>
        <v>233</v>
      </c>
      <c r="C237" s="15">
        <f t="shared" si="7"/>
        <v>2247</v>
      </c>
    </row>
    <row r="238" spans="2:3" x14ac:dyDescent="0.3">
      <c r="B238" s="14">
        <f t="shared" si="6"/>
        <v>234</v>
      </c>
      <c r="C238" s="15">
        <f t="shared" si="7"/>
        <v>2248</v>
      </c>
    </row>
    <row r="239" spans="2:3" x14ac:dyDescent="0.3">
      <c r="B239" s="14">
        <f t="shared" si="6"/>
        <v>235</v>
      </c>
      <c r="C239" s="15">
        <f t="shared" si="7"/>
        <v>2249</v>
      </c>
    </row>
    <row r="240" spans="2:3" x14ac:dyDescent="0.3">
      <c r="B240" s="14">
        <f t="shared" si="6"/>
        <v>236</v>
      </c>
      <c r="C240" s="15">
        <f t="shared" si="7"/>
        <v>2250</v>
      </c>
    </row>
    <row r="241" spans="2:3" x14ac:dyDescent="0.3">
      <c r="B241" s="14">
        <f t="shared" si="6"/>
        <v>237</v>
      </c>
      <c r="C241" s="15">
        <f t="shared" si="7"/>
        <v>2251</v>
      </c>
    </row>
    <row r="242" spans="2:3" x14ac:dyDescent="0.3">
      <c r="B242" s="14">
        <f t="shared" si="6"/>
        <v>238</v>
      </c>
      <c r="C242" s="15">
        <f t="shared" si="7"/>
        <v>2252</v>
      </c>
    </row>
    <row r="243" spans="2:3" x14ac:dyDescent="0.3">
      <c r="B243" s="14">
        <f t="shared" si="6"/>
        <v>239</v>
      </c>
      <c r="C243" s="15">
        <f t="shared" si="7"/>
        <v>2253</v>
      </c>
    </row>
    <row r="244" spans="2:3" x14ac:dyDescent="0.3">
      <c r="B244" s="14">
        <f t="shared" si="6"/>
        <v>240</v>
      </c>
      <c r="C244" s="15">
        <f t="shared" si="7"/>
        <v>2254</v>
      </c>
    </row>
    <row r="245" spans="2:3" x14ac:dyDescent="0.3">
      <c r="B245" s="14">
        <f t="shared" si="6"/>
        <v>241</v>
      </c>
      <c r="C245" s="15">
        <f t="shared" si="7"/>
        <v>2255</v>
      </c>
    </row>
    <row r="246" spans="2:3" x14ac:dyDescent="0.3">
      <c r="B246" s="14">
        <f t="shared" si="6"/>
        <v>242</v>
      </c>
      <c r="C246" s="15">
        <f t="shared" si="7"/>
        <v>2256</v>
      </c>
    </row>
    <row r="247" spans="2:3" x14ac:dyDescent="0.3">
      <c r="B247" s="14">
        <f t="shared" si="6"/>
        <v>243</v>
      </c>
      <c r="C247" s="15">
        <f t="shared" si="7"/>
        <v>2257</v>
      </c>
    </row>
    <row r="248" spans="2:3" x14ac:dyDescent="0.3">
      <c r="B248" s="14">
        <f t="shared" si="6"/>
        <v>244</v>
      </c>
      <c r="C248" s="15">
        <f t="shared" si="7"/>
        <v>2258</v>
      </c>
    </row>
    <row r="249" spans="2:3" x14ac:dyDescent="0.3">
      <c r="B249" s="14">
        <f t="shared" si="6"/>
        <v>245</v>
      </c>
      <c r="C249" s="15">
        <f t="shared" si="7"/>
        <v>2259</v>
      </c>
    </row>
    <row r="250" spans="2:3" x14ac:dyDescent="0.3">
      <c r="B250" s="14">
        <f t="shared" si="6"/>
        <v>246</v>
      </c>
      <c r="C250" s="15">
        <f t="shared" si="7"/>
        <v>2260</v>
      </c>
    </row>
    <row r="251" spans="2:3" x14ac:dyDescent="0.3">
      <c r="B251" s="14">
        <f t="shared" si="6"/>
        <v>247</v>
      </c>
      <c r="C251" s="15">
        <f t="shared" si="7"/>
        <v>2261</v>
      </c>
    </row>
    <row r="252" spans="2:3" x14ac:dyDescent="0.3">
      <c r="B252" s="14">
        <f t="shared" si="6"/>
        <v>248</v>
      </c>
      <c r="C252" s="15">
        <f t="shared" si="7"/>
        <v>2262</v>
      </c>
    </row>
    <row r="253" spans="2:3" x14ac:dyDescent="0.3">
      <c r="B253" s="14">
        <f t="shared" si="6"/>
        <v>249</v>
      </c>
      <c r="C253" s="15">
        <f t="shared" si="7"/>
        <v>2263</v>
      </c>
    </row>
    <row r="254" spans="2:3" x14ac:dyDescent="0.3">
      <c r="B254" s="14">
        <f t="shared" si="6"/>
        <v>250</v>
      </c>
      <c r="C254" s="15">
        <f t="shared" si="7"/>
        <v>2264</v>
      </c>
    </row>
    <row r="255" spans="2:3" x14ac:dyDescent="0.3">
      <c r="B255" s="14">
        <f t="shared" si="6"/>
        <v>251</v>
      </c>
      <c r="C255" s="15">
        <f t="shared" si="7"/>
        <v>2265</v>
      </c>
    </row>
    <row r="256" spans="2:3" x14ac:dyDescent="0.3">
      <c r="B256" s="14">
        <f t="shared" si="6"/>
        <v>252</v>
      </c>
      <c r="C256" s="15">
        <f t="shared" si="7"/>
        <v>2266</v>
      </c>
    </row>
    <row r="257" spans="2:3" x14ac:dyDescent="0.3">
      <c r="B257" s="14">
        <f t="shared" si="6"/>
        <v>253</v>
      </c>
      <c r="C257" s="15">
        <f t="shared" si="7"/>
        <v>2267</v>
      </c>
    </row>
    <row r="258" spans="2:3" x14ac:dyDescent="0.3">
      <c r="B258" s="14">
        <f t="shared" si="6"/>
        <v>254</v>
      </c>
      <c r="C258" s="15">
        <f t="shared" si="7"/>
        <v>2268</v>
      </c>
    </row>
    <row r="259" spans="2:3" x14ac:dyDescent="0.3">
      <c r="B259" s="14">
        <f t="shared" si="6"/>
        <v>255</v>
      </c>
      <c r="C259" s="15">
        <f t="shared" si="7"/>
        <v>2269</v>
      </c>
    </row>
    <row r="260" spans="2:3" x14ac:dyDescent="0.3">
      <c r="B260" s="14">
        <f t="shared" si="6"/>
        <v>256</v>
      </c>
      <c r="C260" s="15">
        <f t="shared" si="7"/>
        <v>2270</v>
      </c>
    </row>
    <row r="261" spans="2:3" x14ac:dyDescent="0.3">
      <c r="B261" s="14">
        <f t="shared" si="6"/>
        <v>257</v>
      </c>
      <c r="C261" s="15">
        <f t="shared" si="7"/>
        <v>2271</v>
      </c>
    </row>
    <row r="262" spans="2:3" x14ac:dyDescent="0.3">
      <c r="B262" s="14">
        <f t="shared" ref="B262:B325" si="8">B261+1</f>
        <v>258</v>
      </c>
      <c r="C262" s="15">
        <f t="shared" ref="C262:C325" si="9">C261+1</f>
        <v>2272</v>
      </c>
    </row>
    <row r="263" spans="2:3" x14ac:dyDescent="0.3">
      <c r="B263" s="14">
        <f t="shared" si="8"/>
        <v>259</v>
      </c>
      <c r="C263" s="15">
        <f t="shared" si="9"/>
        <v>2273</v>
      </c>
    </row>
    <row r="264" spans="2:3" x14ac:dyDescent="0.3">
      <c r="B264" s="14">
        <f t="shared" si="8"/>
        <v>260</v>
      </c>
      <c r="C264" s="15">
        <f t="shared" si="9"/>
        <v>2274</v>
      </c>
    </row>
    <row r="265" spans="2:3" x14ac:dyDescent="0.3">
      <c r="B265" s="14">
        <f t="shared" si="8"/>
        <v>261</v>
      </c>
      <c r="C265" s="15">
        <f t="shared" si="9"/>
        <v>2275</v>
      </c>
    </row>
    <row r="266" spans="2:3" x14ac:dyDescent="0.3">
      <c r="B266" s="14">
        <f t="shared" si="8"/>
        <v>262</v>
      </c>
      <c r="C266" s="15">
        <f t="shared" si="9"/>
        <v>2276</v>
      </c>
    </row>
    <row r="267" spans="2:3" x14ac:dyDescent="0.3">
      <c r="B267" s="14">
        <f t="shared" si="8"/>
        <v>263</v>
      </c>
      <c r="C267" s="15">
        <f t="shared" si="9"/>
        <v>2277</v>
      </c>
    </row>
    <row r="268" spans="2:3" x14ac:dyDescent="0.3">
      <c r="B268" s="14">
        <f t="shared" si="8"/>
        <v>264</v>
      </c>
      <c r="C268" s="15">
        <f t="shared" si="9"/>
        <v>2278</v>
      </c>
    </row>
    <row r="269" spans="2:3" x14ac:dyDescent="0.3">
      <c r="B269" s="14">
        <f t="shared" si="8"/>
        <v>265</v>
      </c>
      <c r="C269" s="15">
        <f t="shared" si="9"/>
        <v>2279</v>
      </c>
    </row>
    <row r="270" spans="2:3" x14ac:dyDescent="0.3">
      <c r="B270" s="14">
        <f t="shared" si="8"/>
        <v>266</v>
      </c>
      <c r="C270" s="15">
        <f t="shared" si="9"/>
        <v>2280</v>
      </c>
    </row>
    <row r="271" spans="2:3" x14ac:dyDescent="0.3">
      <c r="B271" s="14">
        <f t="shared" si="8"/>
        <v>267</v>
      </c>
      <c r="C271" s="15">
        <f t="shared" si="9"/>
        <v>2281</v>
      </c>
    </row>
    <row r="272" spans="2:3" x14ac:dyDescent="0.3">
      <c r="B272" s="14">
        <f t="shared" si="8"/>
        <v>268</v>
      </c>
      <c r="C272" s="15">
        <f t="shared" si="9"/>
        <v>2282</v>
      </c>
    </row>
    <row r="273" spans="2:3" x14ac:dyDescent="0.3">
      <c r="B273" s="14">
        <f t="shared" si="8"/>
        <v>269</v>
      </c>
      <c r="C273" s="15">
        <f t="shared" si="9"/>
        <v>2283</v>
      </c>
    </row>
    <row r="274" spans="2:3" x14ac:dyDescent="0.3">
      <c r="B274" s="14">
        <f t="shared" si="8"/>
        <v>270</v>
      </c>
      <c r="C274" s="15">
        <f t="shared" si="9"/>
        <v>2284</v>
      </c>
    </row>
    <row r="275" spans="2:3" x14ac:dyDescent="0.3">
      <c r="B275" s="14">
        <f t="shared" si="8"/>
        <v>271</v>
      </c>
      <c r="C275" s="15">
        <f t="shared" si="9"/>
        <v>2285</v>
      </c>
    </row>
    <row r="276" spans="2:3" x14ac:dyDescent="0.3">
      <c r="B276" s="14">
        <f t="shared" si="8"/>
        <v>272</v>
      </c>
      <c r="C276" s="15">
        <f t="shared" si="9"/>
        <v>2286</v>
      </c>
    </row>
    <row r="277" spans="2:3" x14ac:dyDescent="0.3">
      <c r="B277" s="14">
        <f t="shared" si="8"/>
        <v>273</v>
      </c>
      <c r="C277" s="15">
        <f t="shared" si="9"/>
        <v>2287</v>
      </c>
    </row>
    <row r="278" spans="2:3" x14ac:dyDescent="0.3">
      <c r="B278" s="14">
        <f t="shared" si="8"/>
        <v>274</v>
      </c>
      <c r="C278" s="15">
        <f t="shared" si="9"/>
        <v>2288</v>
      </c>
    </row>
    <row r="279" spans="2:3" x14ac:dyDescent="0.3">
      <c r="B279" s="14">
        <f t="shared" si="8"/>
        <v>275</v>
      </c>
      <c r="C279" s="15">
        <f t="shared" si="9"/>
        <v>2289</v>
      </c>
    </row>
    <row r="280" spans="2:3" x14ac:dyDescent="0.3">
      <c r="B280" s="14">
        <f t="shared" si="8"/>
        <v>276</v>
      </c>
      <c r="C280" s="15">
        <f t="shared" si="9"/>
        <v>2290</v>
      </c>
    </row>
    <row r="281" spans="2:3" x14ac:dyDescent="0.3">
      <c r="B281" s="14">
        <f t="shared" si="8"/>
        <v>277</v>
      </c>
      <c r="C281" s="15">
        <f t="shared" si="9"/>
        <v>2291</v>
      </c>
    </row>
    <row r="282" spans="2:3" x14ac:dyDescent="0.3">
      <c r="B282" s="14">
        <f t="shared" si="8"/>
        <v>278</v>
      </c>
      <c r="C282" s="15">
        <f t="shared" si="9"/>
        <v>2292</v>
      </c>
    </row>
    <row r="283" spans="2:3" x14ac:dyDescent="0.3">
      <c r="B283" s="14">
        <f t="shared" si="8"/>
        <v>279</v>
      </c>
      <c r="C283" s="15">
        <f t="shared" si="9"/>
        <v>2293</v>
      </c>
    </row>
    <row r="284" spans="2:3" x14ac:dyDescent="0.3">
      <c r="B284" s="14">
        <f t="shared" si="8"/>
        <v>280</v>
      </c>
      <c r="C284" s="15">
        <f t="shared" si="9"/>
        <v>2294</v>
      </c>
    </row>
    <row r="285" spans="2:3" x14ac:dyDescent="0.3">
      <c r="B285" s="14">
        <f t="shared" si="8"/>
        <v>281</v>
      </c>
      <c r="C285" s="15">
        <f t="shared" si="9"/>
        <v>2295</v>
      </c>
    </row>
    <row r="286" spans="2:3" x14ac:dyDescent="0.3">
      <c r="B286" s="14">
        <f t="shared" si="8"/>
        <v>282</v>
      </c>
      <c r="C286" s="15">
        <f t="shared" si="9"/>
        <v>2296</v>
      </c>
    </row>
    <row r="287" spans="2:3" x14ac:dyDescent="0.3">
      <c r="B287" s="14">
        <f t="shared" si="8"/>
        <v>283</v>
      </c>
      <c r="C287" s="15">
        <f t="shared" si="9"/>
        <v>2297</v>
      </c>
    </row>
    <row r="288" spans="2:3" x14ac:dyDescent="0.3">
      <c r="B288" s="14">
        <f t="shared" si="8"/>
        <v>284</v>
      </c>
      <c r="C288" s="15">
        <f t="shared" si="9"/>
        <v>2298</v>
      </c>
    </row>
    <row r="289" spans="2:3" x14ac:dyDescent="0.3">
      <c r="B289" s="14">
        <f t="shared" si="8"/>
        <v>285</v>
      </c>
      <c r="C289" s="15">
        <f t="shared" si="9"/>
        <v>2299</v>
      </c>
    </row>
    <row r="290" spans="2:3" x14ac:dyDescent="0.3">
      <c r="B290" s="14">
        <f t="shared" si="8"/>
        <v>286</v>
      </c>
      <c r="C290" s="15">
        <f t="shared" si="9"/>
        <v>2300</v>
      </c>
    </row>
    <row r="291" spans="2:3" x14ac:dyDescent="0.3">
      <c r="B291" s="14">
        <f t="shared" si="8"/>
        <v>287</v>
      </c>
      <c r="C291" s="15">
        <f t="shared" si="9"/>
        <v>2301</v>
      </c>
    </row>
    <row r="292" spans="2:3" x14ac:dyDescent="0.3">
      <c r="B292" s="14">
        <f t="shared" si="8"/>
        <v>288</v>
      </c>
      <c r="C292" s="15">
        <f t="shared" si="9"/>
        <v>2302</v>
      </c>
    </row>
    <row r="293" spans="2:3" x14ac:dyDescent="0.3">
      <c r="B293" s="14">
        <f t="shared" si="8"/>
        <v>289</v>
      </c>
      <c r="C293" s="15">
        <f t="shared" si="9"/>
        <v>2303</v>
      </c>
    </row>
    <row r="294" spans="2:3" x14ac:dyDescent="0.3">
      <c r="B294" s="14">
        <f t="shared" si="8"/>
        <v>290</v>
      </c>
      <c r="C294" s="15">
        <f t="shared" si="9"/>
        <v>2304</v>
      </c>
    </row>
    <row r="295" spans="2:3" x14ac:dyDescent="0.3">
      <c r="B295" s="14">
        <f t="shared" si="8"/>
        <v>291</v>
      </c>
      <c r="C295" s="15">
        <f t="shared" si="9"/>
        <v>2305</v>
      </c>
    </row>
    <row r="296" spans="2:3" x14ac:dyDescent="0.3">
      <c r="B296" s="14">
        <f t="shared" si="8"/>
        <v>292</v>
      </c>
      <c r="C296" s="15">
        <f t="shared" si="9"/>
        <v>2306</v>
      </c>
    </row>
    <row r="297" spans="2:3" x14ac:dyDescent="0.3">
      <c r="B297" s="14">
        <f t="shared" si="8"/>
        <v>293</v>
      </c>
      <c r="C297" s="15">
        <f t="shared" si="9"/>
        <v>2307</v>
      </c>
    </row>
    <row r="298" spans="2:3" x14ac:dyDescent="0.3">
      <c r="B298" s="14">
        <f t="shared" si="8"/>
        <v>294</v>
      </c>
      <c r="C298" s="15">
        <f t="shared" si="9"/>
        <v>2308</v>
      </c>
    </row>
    <row r="299" spans="2:3" x14ac:dyDescent="0.3">
      <c r="B299" s="14">
        <f t="shared" si="8"/>
        <v>295</v>
      </c>
      <c r="C299" s="15">
        <f t="shared" si="9"/>
        <v>2309</v>
      </c>
    </row>
    <row r="300" spans="2:3" x14ac:dyDescent="0.3">
      <c r="B300" s="14">
        <f t="shared" si="8"/>
        <v>296</v>
      </c>
      <c r="C300" s="15">
        <f t="shared" si="9"/>
        <v>2310</v>
      </c>
    </row>
    <row r="301" spans="2:3" x14ac:dyDescent="0.3">
      <c r="B301" s="14">
        <f t="shared" si="8"/>
        <v>297</v>
      </c>
      <c r="C301" s="15">
        <f t="shared" si="9"/>
        <v>2311</v>
      </c>
    </row>
    <row r="302" spans="2:3" x14ac:dyDescent="0.3">
      <c r="B302" s="14">
        <f t="shared" si="8"/>
        <v>298</v>
      </c>
      <c r="C302" s="15">
        <f t="shared" si="9"/>
        <v>2312</v>
      </c>
    </row>
    <row r="303" spans="2:3" x14ac:dyDescent="0.3">
      <c r="B303" s="14">
        <f t="shared" si="8"/>
        <v>299</v>
      </c>
      <c r="C303" s="15">
        <f t="shared" si="9"/>
        <v>2313</v>
      </c>
    </row>
    <row r="304" spans="2:3" x14ac:dyDescent="0.3">
      <c r="B304" s="14">
        <f t="shared" si="8"/>
        <v>300</v>
      </c>
      <c r="C304" s="15">
        <f t="shared" si="9"/>
        <v>2314</v>
      </c>
    </row>
    <row r="305" spans="2:3" x14ac:dyDescent="0.3">
      <c r="B305" s="14">
        <f t="shared" si="8"/>
        <v>301</v>
      </c>
      <c r="C305" s="15">
        <f t="shared" si="9"/>
        <v>2315</v>
      </c>
    </row>
    <row r="306" spans="2:3" x14ac:dyDescent="0.3">
      <c r="B306" s="14">
        <f t="shared" si="8"/>
        <v>302</v>
      </c>
      <c r="C306" s="15">
        <f t="shared" si="9"/>
        <v>2316</v>
      </c>
    </row>
    <row r="307" spans="2:3" x14ac:dyDescent="0.3">
      <c r="B307" s="14">
        <f t="shared" si="8"/>
        <v>303</v>
      </c>
      <c r="C307" s="15">
        <f t="shared" si="9"/>
        <v>2317</v>
      </c>
    </row>
    <row r="308" spans="2:3" x14ac:dyDescent="0.3">
      <c r="B308" s="14">
        <f t="shared" si="8"/>
        <v>304</v>
      </c>
      <c r="C308" s="15">
        <f t="shared" si="9"/>
        <v>2318</v>
      </c>
    </row>
    <row r="309" spans="2:3" x14ac:dyDescent="0.3">
      <c r="B309" s="14">
        <f t="shared" si="8"/>
        <v>305</v>
      </c>
      <c r="C309" s="15">
        <f t="shared" si="9"/>
        <v>2319</v>
      </c>
    </row>
    <row r="310" spans="2:3" x14ac:dyDescent="0.3">
      <c r="B310" s="14">
        <f t="shared" si="8"/>
        <v>306</v>
      </c>
      <c r="C310" s="15">
        <f t="shared" si="9"/>
        <v>2320</v>
      </c>
    </row>
    <row r="311" spans="2:3" x14ac:dyDescent="0.3">
      <c r="B311" s="14">
        <f t="shared" si="8"/>
        <v>307</v>
      </c>
      <c r="C311" s="15">
        <f t="shared" si="9"/>
        <v>2321</v>
      </c>
    </row>
    <row r="312" spans="2:3" x14ac:dyDescent="0.3">
      <c r="B312" s="14">
        <f t="shared" si="8"/>
        <v>308</v>
      </c>
      <c r="C312" s="15">
        <f t="shared" si="9"/>
        <v>2322</v>
      </c>
    </row>
    <row r="313" spans="2:3" x14ac:dyDescent="0.3">
      <c r="B313" s="14">
        <f t="shared" si="8"/>
        <v>309</v>
      </c>
      <c r="C313" s="15">
        <f t="shared" si="9"/>
        <v>2323</v>
      </c>
    </row>
    <row r="314" spans="2:3" x14ac:dyDescent="0.3">
      <c r="B314" s="14">
        <f t="shared" si="8"/>
        <v>310</v>
      </c>
      <c r="C314" s="15">
        <f t="shared" si="9"/>
        <v>2324</v>
      </c>
    </row>
    <row r="315" spans="2:3" x14ac:dyDescent="0.3">
      <c r="B315" s="14">
        <f t="shared" si="8"/>
        <v>311</v>
      </c>
      <c r="C315" s="15">
        <f t="shared" si="9"/>
        <v>2325</v>
      </c>
    </row>
    <row r="316" spans="2:3" x14ac:dyDescent="0.3">
      <c r="B316" s="14">
        <f t="shared" si="8"/>
        <v>312</v>
      </c>
      <c r="C316" s="15">
        <f t="shared" si="9"/>
        <v>2326</v>
      </c>
    </row>
    <row r="317" spans="2:3" x14ac:dyDescent="0.3">
      <c r="B317" s="14">
        <f t="shared" si="8"/>
        <v>313</v>
      </c>
      <c r="C317" s="15">
        <f t="shared" si="9"/>
        <v>2327</v>
      </c>
    </row>
    <row r="318" spans="2:3" x14ac:dyDescent="0.3">
      <c r="B318" s="14">
        <f t="shared" si="8"/>
        <v>314</v>
      </c>
      <c r="C318" s="15">
        <f t="shared" si="9"/>
        <v>2328</v>
      </c>
    </row>
    <row r="319" spans="2:3" x14ac:dyDescent="0.3">
      <c r="B319" s="14">
        <f t="shared" si="8"/>
        <v>315</v>
      </c>
      <c r="C319" s="15">
        <f t="shared" si="9"/>
        <v>2329</v>
      </c>
    </row>
    <row r="320" spans="2:3" x14ac:dyDescent="0.3">
      <c r="B320" s="14">
        <f t="shared" si="8"/>
        <v>316</v>
      </c>
      <c r="C320" s="15">
        <f t="shared" si="9"/>
        <v>2330</v>
      </c>
    </row>
    <row r="321" spans="2:3" x14ac:dyDescent="0.3">
      <c r="B321" s="14">
        <f t="shared" si="8"/>
        <v>317</v>
      </c>
      <c r="C321" s="15">
        <f t="shared" si="9"/>
        <v>2331</v>
      </c>
    </row>
    <row r="322" spans="2:3" x14ac:dyDescent="0.3">
      <c r="B322" s="14">
        <f t="shared" si="8"/>
        <v>318</v>
      </c>
      <c r="C322" s="15">
        <f t="shared" si="9"/>
        <v>2332</v>
      </c>
    </row>
    <row r="323" spans="2:3" x14ac:dyDescent="0.3">
      <c r="B323" s="14">
        <f t="shared" si="8"/>
        <v>319</v>
      </c>
      <c r="C323" s="15">
        <f t="shared" si="9"/>
        <v>2333</v>
      </c>
    </row>
    <row r="324" spans="2:3" x14ac:dyDescent="0.3">
      <c r="B324" s="14">
        <f t="shared" si="8"/>
        <v>320</v>
      </c>
      <c r="C324" s="15">
        <f t="shared" si="9"/>
        <v>2334</v>
      </c>
    </row>
    <row r="325" spans="2:3" x14ac:dyDescent="0.3">
      <c r="B325" s="14">
        <f t="shared" si="8"/>
        <v>321</v>
      </c>
      <c r="C325" s="15">
        <f t="shared" si="9"/>
        <v>2335</v>
      </c>
    </row>
    <row r="326" spans="2:3" x14ac:dyDescent="0.3">
      <c r="B326" s="14">
        <f t="shared" ref="B326:C341" si="10">B325+1</f>
        <v>322</v>
      </c>
      <c r="C326" s="15">
        <f t="shared" si="10"/>
        <v>2336</v>
      </c>
    </row>
    <row r="327" spans="2:3" x14ac:dyDescent="0.3">
      <c r="B327" s="14">
        <f t="shared" si="10"/>
        <v>323</v>
      </c>
      <c r="C327" s="15">
        <f t="shared" si="10"/>
        <v>2337</v>
      </c>
    </row>
    <row r="328" spans="2:3" x14ac:dyDescent="0.3">
      <c r="B328" s="14">
        <f t="shared" si="10"/>
        <v>324</v>
      </c>
      <c r="C328" s="15">
        <f t="shared" si="10"/>
        <v>2338</v>
      </c>
    </row>
    <row r="329" spans="2:3" x14ac:dyDescent="0.3">
      <c r="B329" s="14">
        <f t="shared" si="10"/>
        <v>325</v>
      </c>
      <c r="C329" s="15">
        <f t="shared" si="10"/>
        <v>2339</v>
      </c>
    </row>
    <row r="330" spans="2:3" x14ac:dyDescent="0.3">
      <c r="B330" s="14">
        <f t="shared" si="10"/>
        <v>326</v>
      </c>
      <c r="C330" s="15">
        <f t="shared" si="10"/>
        <v>2340</v>
      </c>
    </row>
    <row r="331" spans="2:3" x14ac:dyDescent="0.3">
      <c r="B331" s="14">
        <f t="shared" si="10"/>
        <v>327</v>
      </c>
      <c r="C331" s="15">
        <f t="shared" si="10"/>
        <v>2341</v>
      </c>
    </row>
    <row r="332" spans="2:3" x14ac:dyDescent="0.3">
      <c r="B332" s="14">
        <f t="shared" si="10"/>
        <v>328</v>
      </c>
      <c r="C332" s="15">
        <f t="shared" si="10"/>
        <v>2342</v>
      </c>
    </row>
    <row r="333" spans="2:3" x14ac:dyDescent="0.3">
      <c r="B333" s="14">
        <f t="shared" si="10"/>
        <v>329</v>
      </c>
      <c r="C333" s="15">
        <f t="shared" si="10"/>
        <v>2343</v>
      </c>
    </row>
    <row r="334" spans="2:3" x14ac:dyDescent="0.3">
      <c r="B334" s="14">
        <f t="shared" si="10"/>
        <v>330</v>
      </c>
      <c r="C334" s="15">
        <f t="shared" si="10"/>
        <v>2344</v>
      </c>
    </row>
    <row r="335" spans="2:3" x14ac:dyDescent="0.3">
      <c r="B335" s="14">
        <f t="shared" si="10"/>
        <v>331</v>
      </c>
      <c r="C335" s="15">
        <f t="shared" si="10"/>
        <v>2345</v>
      </c>
    </row>
    <row r="336" spans="2:3" x14ac:dyDescent="0.3">
      <c r="B336" s="14">
        <f t="shared" si="10"/>
        <v>332</v>
      </c>
      <c r="C336" s="15">
        <f t="shared" si="10"/>
        <v>2346</v>
      </c>
    </row>
    <row r="337" spans="2:3" x14ac:dyDescent="0.3">
      <c r="B337" s="14">
        <f t="shared" si="10"/>
        <v>333</v>
      </c>
      <c r="C337" s="15">
        <f t="shared" si="10"/>
        <v>2347</v>
      </c>
    </row>
    <row r="338" spans="2:3" x14ac:dyDescent="0.3">
      <c r="B338" s="14">
        <f t="shared" si="10"/>
        <v>334</v>
      </c>
      <c r="C338" s="15">
        <f t="shared" si="10"/>
        <v>2348</v>
      </c>
    </row>
    <row r="339" spans="2:3" x14ac:dyDescent="0.3">
      <c r="B339" s="14">
        <f t="shared" si="10"/>
        <v>335</v>
      </c>
      <c r="C339" s="15">
        <f t="shared" si="10"/>
        <v>2349</v>
      </c>
    </row>
    <row r="340" spans="2:3" x14ac:dyDescent="0.3">
      <c r="B340" s="14">
        <f t="shared" si="10"/>
        <v>336</v>
      </c>
      <c r="C340" s="15">
        <f t="shared" si="10"/>
        <v>2350</v>
      </c>
    </row>
    <row r="341" spans="2:3" x14ac:dyDescent="0.3">
      <c r="B341" s="14">
        <f t="shared" si="10"/>
        <v>337</v>
      </c>
      <c r="C341" s="15">
        <f t="shared" si="10"/>
        <v>2351</v>
      </c>
    </row>
    <row r="342" spans="2:3" x14ac:dyDescent="0.3">
      <c r="B342" s="14">
        <f t="shared" ref="B342:C357" si="11">B341+1</f>
        <v>338</v>
      </c>
      <c r="C342" s="15">
        <f t="shared" si="11"/>
        <v>2352</v>
      </c>
    </row>
    <row r="343" spans="2:3" x14ac:dyDescent="0.3">
      <c r="B343" s="14">
        <f t="shared" si="11"/>
        <v>339</v>
      </c>
      <c r="C343" s="15">
        <f t="shared" si="11"/>
        <v>2353</v>
      </c>
    </row>
    <row r="344" spans="2:3" x14ac:dyDescent="0.3">
      <c r="B344" s="14">
        <f t="shared" si="11"/>
        <v>340</v>
      </c>
      <c r="C344" s="15">
        <f t="shared" si="11"/>
        <v>2354</v>
      </c>
    </row>
    <row r="345" spans="2:3" x14ac:dyDescent="0.3">
      <c r="B345" s="14">
        <f t="shared" si="11"/>
        <v>341</v>
      </c>
      <c r="C345" s="15">
        <f t="shared" si="11"/>
        <v>2355</v>
      </c>
    </row>
    <row r="346" spans="2:3" x14ac:dyDescent="0.3">
      <c r="B346" s="14">
        <f t="shared" si="11"/>
        <v>342</v>
      </c>
      <c r="C346" s="15">
        <f t="shared" si="11"/>
        <v>2356</v>
      </c>
    </row>
    <row r="347" spans="2:3" x14ac:dyDescent="0.3">
      <c r="B347" s="14">
        <f t="shared" si="11"/>
        <v>343</v>
      </c>
      <c r="C347" s="15">
        <f t="shared" si="11"/>
        <v>2357</v>
      </c>
    </row>
    <row r="348" spans="2:3" x14ac:dyDescent="0.3">
      <c r="B348" s="14">
        <f t="shared" si="11"/>
        <v>344</v>
      </c>
      <c r="C348" s="15">
        <f t="shared" si="11"/>
        <v>2358</v>
      </c>
    </row>
    <row r="349" spans="2:3" x14ac:dyDescent="0.3">
      <c r="B349" s="14">
        <f t="shared" si="11"/>
        <v>345</v>
      </c>
      <c r="C349" s="15">
        <f t="shared" si="11"/>
        <v>2359</v>
      </c>
    </row>
    <row r="350" spans="2:3" x14ac:dyDescent="0.3">
      <c r="B350" s="14">
        <f t="shared" si="11"/>
        <v>346</v>
      </c>
      <c r="C350" s="15">
        <f t="shared" si="11"/>
        <v>2360</v>
      </c>
    </row>
    <row r="351" spans="2:3" x14ac:dyDescent="0.3">
      <c r="B351" s="14">
        <f t="shared" si="11"/>
        <v>347</v>
      </c>
      <c r="C351" s="15">
        <f t="shared" si="11"/>
        <v>2361</v>
      </c>
    </row>
    <row r="352" spans="2:3" x14ac:dyDescent="0.3">
      <c r="B352" s="14">
        <f t="shared" si="11"/>
        <v>348</v>
      </c>
      <c r="C352" s="15">
        <f t="shared" si="11"/>
        <v>2362</v>
      </c>
    </row>
    <row r="353" spans="2:3" x14ac:dyDescent="0.3">
      <c r="B353" s="14">
        <f t="shared" si="11"/>
        <v>349</v>
      </c>
      <c r="C353" s="15">
        <f t="shared" si="11"/>
        <v>2363</v>
      </c>
    </row>
    <row r="354" spans="2:3" x14ac:dyDescent="0.3">
      <c r="B354" s="14">
        <f t="shared" si="11"/>
        <v>350</v>
      </c>
      <c r="C354" s="15">
        <f t="shared" si="11"/>
        <v>2364</v>
      </c>
    </row>
    <row r="355" spans="2:3" x14ac:dyDescent="0.3">
      <c r="B355" s="14">
        <f t="shared" si="11"/>
        <v>351</v>
      </c>
      <c r="C355" s="15">
        <f t="shared" si="11"/>
        <v>2365</v>
      </c>
    </row>
    <row r="356" spans="2:3" x14ac:dyDescent="0.3">
      <c r="B356" s="14">
        <f t="shared" si="11"/>
        <v>352</v>
      </c>
      <c r="C356" s="15">
        <f t="shared" si="11"/>
        <v>2366</v>
      </c>
    </row>
    <row r="357" spans="2:3" x14ac:dyDescent="0.3">
      <c r="B357" s="14">
        <f t="shared" si="11"/>
        <v>353</v>
      </c>
      <c r="C357" s="15">
        <f t="shared" si="11"/>
        <v>2367</v>
      </c>
    </row>
    <row r="358" spans="2:3" x14ac:dyDescent="0.3">
      <c r="B358" s="14">
        <f t="shared" ref="B358:C373" si="12">B357+1</f>
        <v>354</v>
      </c>
      <c r="C358" s="15">
        <f t="shared" si="12"/>
        <v>2368</v>
      </c>
    </row>
    <row r="359" spans="2:3" x14ac:dyDescent="0.3">
      <c r="B359" s="14">
        <f t="shared" si="12"/>
        <v>355</v>
      </c>
      <c r="C359" s="15">
        <f t="shared" si="12"/>
        <v>2369</v>
      </c>
    </row>
    <row r="360" spans="2:3" x14ac:dyDescent="0.3">
      <c r="B360" s="14">
        <f t="shared" si="12"/>
        <v>356</v>
      </c>
      <c r="C360" s="15">
        <f t="shared" si="12"/>
        <v>2370</v>
      </c>
    </row>
    <row r="361" spans="2:3" x14ac:dyDescent="0.3">
      <c r="B361" s="14">
        <f t="shared" si="12"/>
        <v>357</v>
      </c>
      <c r="C361" s="15">
        <f t="shared" si="12"/>
        <v>2371</v>
      </c>
    </row>
    <row r="362" spans="2:3" x14ac:dyDescent="0.3">
      <c r="B362" s="14">
        <f t="shared" si="12"/>
        <v>358</v>
      </c>
      <c r="C362" s="15">
        <f t="shared" si="12"/>
        <v>2372</v>
      </c>
    </row>
    <row r="363" spans="2:3" x14ac:dyDescent="0.3">
      <c r="B363" s="14">
        <f t="shared" si="12"/>
        <v>359</v>
      </c>
      <c r="C363" s="15">
        <f t="shared" si="12"/>
        <v>2373</v>
      </c>
    </row>
    <row r="364" spans="2:3" x14ac:dyDescent="0.3">
      <c r="B364" s="14">
        <f t="shared" si="12"/>
        <v>360</v>
      </c>
      <c r="C364" s="15">
        <f t="shared" si="12"/>
        <v>2374</v>
      </c>
    </row>
    <row r="365" spans="2:3" x14ac:dyDescent="0.3">
      <c r="B365" s="14">
        <f t="shared" si="12"/>
        <v>361</v>
      </c>
      <c r="C365" s="15">
        <f t="shared" si="12"/>
        <v>2375</v>
      </c>
    </row>
    <row r="366" spans="2:3" x14ac:dyDescent="0.3">
      <c r="B366" s="14">
        <f t="shared" si="12"/>
        <v>362</v>
      </c>
      <c r="C366" s="15">
        <f t="shared" si="12"/>
        <v>2376</v>
      </c>
    </row>
    <row r="367" spans="2:3" x14ac:dyDescent="0.3">
      <c r="B367" s="14">
        <f t="shared" si="12"/>
        <v>363</v>
      </c>
      <c r="C367" s="15">
        <f t="shared" si="12"/>
        <v>2377</v>
      </c>
    </row>
    <row r="368" spans="2:3" x14ac:dyDescent="0.3">
      <c r="B368" s="14">
        <f t="shared" si="12"/>
        <v>364</v>
      </c>
      <c r="C368" s="15">
        <f t="shared" si="12"/>
        <v>2378</v>
      </c>
    </row>
    <row r="369" spans="2:3" x14ac:dyDescent="0.3">
      <c r="B369" s="14">
        <f t="shared" si="12"/>
        <v>365</v>
      </c>
      <c r="C369" s="15">
        <f t="shared" si="12"/>
        <v>2379</v>
      </c>
    </row>
    <row r="370" spans="2:3" x14ac:dyDescent="0.3">
      <c r="B370" s="14">
        <f t="shared" si="12"/>
        <v>366</v>
      </c>
      <c r="C370" s="15">
        <f t="shared" si="12"/>
        <v>2380</v>
      </c>
    </row>
    <row r="371" spans="2:3" x14ac:dyDescent="0.3">
      <c r="B371" s="14">
        <f t="shared" si="12"/>
        <v>367</v>
      </c>
      <c r="C371" s="15">
        <f t="shared" si="12"/>
        <v>2381</v>
      </c>
    </row>
    <row r="372" spans="2:3" x14ac:dyDescent="0.3">
      <c r="B372" s="14">
        <f t="shared" si="12"/>
        <v>368</v>
      </c>
      <c r="C372" s="15">
        <f t="shared" si="12"/>
        <v>2382</v>
      </c>
    </row>
    <row r="373" spans="2:3" x14ac:dyDescent="0.3">
      <c r="B373" s="14">
        <f t="shared" si="12"/>
        <v>369</v>
      </c>
      <c r="C373" s="15">
        <f t="shared" si="12"/>
        <v>2383</v>
      </c>
    </row>
    <row r="374" spans="2:3" x14ac:dyDescent="0.3">
      <c r="B374" s="14">
        <f t="shared" ref="B374:C389" si="13">B373+1</f>
        <v>370</v>
      </c>
      <c r="C374" s="15">
        <f t="shared" si="13"/>
        <v>2384</v>
      </c>
    </row>
    <row r="375" spans="2:3" x14ac:dyDescent="0.3">
      <c r="B375" s="14">
        <f t="shared" si="13"/>
        <v>371</v>
      </c>
      <c r="C375" s="15">
        <f t="shared" si="13"/>
        <v>2385</v>
      </c>
    </row>
    <row r="376" spans="2:3" x14ac:dyDescent="0.3">
      <c r="B376" s="14">
        <f t="shared" si="13"/>
        <v>372</v>
      </c>
      <c r="C376" s="15">
        <f t="shared" si="13"/>
        <v>2386</v>
      </c>
    </row>
    <row r="377" spans="2:3" x14ac:dyDescent="0.3">
      <c r="B377" s="14">
        <f t="shared" si="13"/>
        <v>373</v>
      </c>
      <c r="C377" s="15">
        <f t="shared" si="13"/>
        <v>2387</v>
      </c>
    </row>
    <row r="378" spans="2:3" x14ac:dyDescent="0.3">
      <c r="B378" s="14">
        <f t="shared" si="13"/>
        <v>374</v>
      </c>
      <c r="C378" s="15">
        <f t="shared" si="13"/>
        <v>2388</v>
      </c>
    </row>
    <row r="379" spans="2:3" x14ac:dyDescent="0.3">
      <c r="B379" s="14">
        <f t="shared" si="13"/>
        <v>375</v>
      </c>
      <c r="C379" s="15">
        <f t="shared" si="13"/>
        <v>2389</v>
      </c>
    </row>
    <row r="380" spans="2:3" x14ac:dyDescent="0.3">
      <c r="B380" s="14">
        <f t="shared" si="13"/>
        <v>376</v>
      </c>
      <c r="C380" s="15">
        <f t="shared" si="13"/>
        <v>2390</v>
      </c>
    </row>
    <row r="381" spans="2:3" x14ac:dyDescent="0.3">
      <c r="B381" s="14">
        <f t="shared" si="13"/>
        <v>377</v>
      </c>
      <c r="C381" s="15">
        <f t="shared" si="13"/>
        <v>2391</v>
      </c>
    </row>
    <row r="382" spans="2:3" x14ac:dyDescent="0.3">
      <c r="B382" s="14">
        <f t="shared" si="13"/>
        <v>378</v>
      </c>
      <c r="C382" s="15">
        <f t="shared" si="13"/>
        <v>2392</v>
      </c>
    </row>
    <row r="383" spans="2:3" x14ac:dyDescent="0.3">
      <c r="B383" s="14">
        <f t="shared" si="13"/>
        <v>379</v>
      </c>
      <c r="C383" s="15">
        <f t="shared" si="13"/>
        <v>2393</v>
      </c>
    </row>
    <row r="384" spans="2:3" x14ac:dyDescent="0.3">
      <c r="B384" s="14">
        <f t="shared" si="13"/>
        <v>380</v>
      </c>
      <c r="C384" s="15">
        <f t="shared" si="13"/>
        <v>2394</v>
      </c>
    </row>
    <row r="385" spans="2:3" x14ac:dyDescent="0.3">
      <c r="B385" s="14">
        <f t="shared" si="13"/>
        <v>381</v>
      </c>
      <c r="C385" s="15">
        <f t="shared" si="13"/>
        <v>2395</v>
      </c>
    </row>
    <row r="386" spans="2:3" x14ac:dyDescent="0.3">
      <c r="B386" s="14">
        <f t="shared" si="13"/>
        <v>382</v>
      </c>
      <c r="C386" s="15">
        <f t="shared" si="13"/>
        <v>2396</v>
      </c>
    </row>
    <row r="387" spans="2:3" x14ac:dyDescent="0.3">
      <c r="B387" s="14">
        <f t="shared" si="13"/>
        <v>383</v>
      </c>
      <c r="C387" s="15">
        <f t="shared" si="13"/>
        <v>2397</v>
      </c>
    </row>
    <row r="388" spans="2:3" x14ac:dyDescent="0.3">
      <c r="B388" s="14">
        <f t="shared" si="13"/>
        <v>384</v>
      </c>
      <c r="C388" s="15">
        <f t="shared" si="13"/>
        <v>2398</v>
      </c>
    </row>
    <row r="389" spans="2:3" x14ac:dyDescent="0.3">
      <c r="B389" s="14">
        <f t="shared" si="13"/>
        <v>385</v>
      </c>
      <c r="C389" s="15">
        <f t="shared" si="13"/>
        <v>2399</v>
      </c>
    </row>
    <row r="390" spans="2:3" x14ac:dyDescent="0.3">
      <c r="B390" s="14">
        <f t="shared" ref="B390:C405" si="14">B389+1</f>
        <v>386</v>
      </c>
      <c r="C390" s="15">
        <f t="shared" si="14"/>
        <v>2400</v>
      </c>
    </row>
    <row r="391" spans="2:3" x14ac:dyDescent="0.3">
      <c r="B391" s="14">
        <f t="shared" si="14"/>
        <v>387</v>
      </c>
      <c r="C391" s="15">
        <f t="shared" si="14"/>
        <v>2401</v>
      </c>
    </row>
    <row r="392" spans="2:3" x14ac:dyDescent="0.3">
      <c r="B392" s="14">
        <f t="shared" si="14"/>
        <v>388</v>
      </c>
      <c r="C392" s="15">
        <f t="shared" si="14"/>
        <v>2402</v>
      </c>
    </row>
    <row r="393" spans="2:3" x14ac:dyDescent="0.3">
      <c r="B393" s="14">
        <f t="shared" si="14"/>
        <v>389</v>
      </c>
      <c r="C393" s="15">
        <f t="shared" si="14"/>
        <v>2403</v>
      </c>
    </row>
    <row r="394" spans="2:3" x14ac:dyDescent="0.3">
      <c r="B394" s="14">
        <f t="shared" si="14"/>
        <v>390</v>
      </c>
      <c r="C394" s="15">
        <f t="shared" si="14"/>
        <v>2404</v>
      </c>
    </row>
    <row r="395" spans="2:3" x14ac:dyDescent="0.3">
      <c r="B395" s="14">
        <f t="shared" si="14"/>
        <v>391</v>
      </c>
      <c r="C395" s="15">
        <f t="shared" si="14"/>
        <v>2405</v>
      </c>
    </row>
    <row r="396" spans="2:3" x14ac:dyDescent="0.3">
      <c r="B396" s="14">
        <f t="shared" si="14"/>
        <v>392</v>
      </c>
      <c r="C396" s="15">
        <f t="shared" si="14"/>
        <v>2406</v>
      </c>
    </row>
    <row r="397" spans="2:3" x14ac:dyDescent="0.3">
      <c r="B397" s="14">
        <f t="shared" si="14"/>
        <v>393</v>
      </c>
      <c r="C397" s="15">
        <f t="shared" si="14"/>
        <v>2407</v>
      </c>
    </row>
    <row r="398" spans="2:3" x14ac:dyDescent="0.3">
      <c r="B398" s="14">
        <f t="shared" si="14"/>
        <v>394</v>
      </c>
      <c r="C398" s="15">
        <f t="shared" si="14"/>
        <v>2408</v>
      </c>
    </row>
    <row r="399" spans="2:3" x14ac:dyDescent="0.3">
      <c r="B399" s="14">
        <f t="shared" si="14"/>
        <v>395</v>
      </c>
      <c r="C399" s="15">
        <f t="shared" si="14"/>
        <v>2409</v>
      </c>
    </row>
    <row r="400" spans="2:3" x14ac:dyDescent="0.3">
      <c r="B400" s="14">
        <f t="shared" si="14"/>
        <v>396</v>
      </c>
      <c r="C400" s="15">
        <f t="shared" si="14"/>
        <v>2410</v>
      </c>
    </row>
    <row r="401" spans="2:3" x14ac:dyDescent="0.3">
      <c r="B401" s="14">
        <f t="shared" si="14"/>
        <v>397</v>
      </c>
      <c r="C401" s="15">
        <f t="shared" si="14"/>
        <v>2411</v>
      </c>
    </row>
    <row r="402" spans="2:3" x14ac:dyDescent="0.3">
      <c r="B402" s="14">
        <f t="shared" si="14"/>
        <v>398</v>
      </c>
      <c r="C402" s="15">
        <f t="shared" si="14"/>
        <v>2412</v>
      </c>
    </row>
    <row r="403" spans="2:3" x14ac:dyDescent="0.3">
      <c r="B403" s="14">
        <f t="shared" si="14"/>
        <v>399</v>
      </c>
      <c r="C403" s="15">
        <f t="shared" si="14"/>
        <v>2413</v>
      </c>
    </row>
    <row r="404" spans="2:3" x14ac:dyDescent="0.3">
      <c r="B404" s="14">
        <f t="shared" si="14"/>
        <v>400</v>
      </c>
      <c r="C404" s="15">
        <f t="shared" si="14"/>
        <v>2414</v>
      </c>
    </row>
    <row r="405" spans="2:3" x14ac:dyDescent="0.3">
      <c r="B405" s="14">
        <f t="shared" si="14"/>
        <v>401</v>
      </c>
      <c r="C405" s="15">
        <f t="shared" si="14"/>
        <v>2415</v>
      </c>
    </row>
    <row r="406" spans="2:3" x14ac:dyDescent="0.3">
      <c r="B406" s="14">
        <f t="shared" ref="B406:C421" si="15">B405+1</f>
        <v>402</v>
      </c>
      <c r="C406" s="15">
        <f t="shared" si="15"/>
        <v>2416</v>
      </c>
    </row>
    <row r="407" spans="2:3" x14ac:dyDescent="0.3">
      <c r="B407" s="14">
        <f t="shared" si="15"/>
        <v>403</v>
      </c>
      <c r="C407" s="15">
        <f t="shared" si="15"/>
        <v>2417</v>
      </c>
    </row>
    <row r="408" spans="2:3" x14ac:dyDescent="0.3">
      <c r="B408" s="14">
        <f t="shared" si="15"/>
        <v>404</v>
      </c>
      <c r="C408" s="15">
        <f t="shared" si="15"/>
        <v>2418</v>
      </c>
    </row>
    <row r="409" spans="2:3" x14ac:dyDescent="0.3">
      <c r="B409" s="14">
        <f t="shared" si="15"/>
        <v>405</v>
      </c>
      <c r="C409" s="15">
        <f t="shared" si="15"/>
        <v>2419</v>
      </c>
    </row>
    <row r="410" spans="2:3" x14ac:dyDescent="0.3">
      <c r="B410" s="14">
        <f t="shared" si="15"/>
        <v>406</v>
      </c>
      <c r="C410" s="15">
        <f t="shared" si="15"/>
        <v>2420</v>
      </c>
    </row>
    <row r="411" spans="2:3" x14ac:dyDescent="0.3">
      <c r="B411" s="14">
        <f t="shared" si="15"/>
        <v>407</v>
      </c>
      <c r="C411" s="15">
        <f t="shared" si="15"/>
        <v>2421</v>
      </c>
    </row>
    <row r="412" spans="2:3" x14ac:dyDescent="0.3">
      <c r="B412" s="14">
        <f t="shared" si="15"/>
        <v>408</v>
      </c>
      <c r="C412" s="15">
        <f t="shared" si="15"/>
        <v>2422</v>
      </c>
    </row>
    <row r="413" spans="2:3" x14ac:dyDescent="0.3">
      <c r="B413" s="14">
        <f t="shared" si="15"/>
        <v>409</v>
      </c>
      <c r="C413" s="15">
        <f t="shared" si="15"/>
        <v>2423</v>
      </c>
    </row>
    <row r="414" spans="2:3" x14ac:dyDescent="0.3">
      <c r="B414" s="14">
        <f t="shared" si="15"/>
        <v>410</v>
      </c>
      <c r="C414" s="15">
        <f t="shared" si="15"/>
        <v>2424</v>
      </c>
    </row>
    <row r="415" spans="2:3" x14ac:dyDescent="0.3">
      <c r="B415" s="14">
        <f t="shared" si="15"/>
        <v>411</v>
      </c>
      <c r="C415" s="15">
        <f t="shared" si="15"/>
        <v>2425</v>
      </c>
    </row>
    <row r="416" spans="2:3" x14ac:dyDescent="0.3">
      <c r="B416" s="14">
        <f t="shared" si="15"/>
        <v>412</v>
      </c>
      <c r="C416" s="15">
        <f t="shared" si="15"/>
        <v>2426</v>
      </c>
    </row>
    <row r="417" spans="2:3" x14ac:dyDescent="0.3">
      <c r="B417" s="14">
        <f t="shared" si="15"/>
        <v>413</v>
      </c>
      <c r="C417" s="15">
        <f t="shared" si="15"/>
        <v>2427</v>
      </c>
    </row>
    <row r="418" spans="2:3" x14ac:dyDescent="0.3">
      <c r="B418" s="14">
        <f t="shared" si="15"/>
        <v>414</v>
      </c>
      <c r="C418" s="15">
        <f t="shared" si="15"/>
        <v>2428</v>
      </c>
    </row>
    <row r="419" spans="2:3" x14ac:dyDescent="0.3">
      <c r="B419" s="14">
        <f t="shared" si="15"/>
        <v>415</v>
      </c>
      <c r="C419" s="15">
        <f t="shared" si="15"/>
        <v>2429</v>
      </c>
    </row>
    <row r="420" spans="2:3" x14ac:dyDescent="0.3">
      <c r="B420" s="14">
        <f t="shared" si="15"/>
        <v>416</v>
      </c>
      <c r="C420" s="15">
        <f t="shared" si="15"/>
        <v>2430</v>
      </c>
    </row>
    <row r="421" spans="2:3" x14ac:dyDescent="0.3">
      <c r="B421" s="14">
        <f t="shared" si="15"/>
        <v>417</v>
      </c>
      <c r="C421" s="15">
        <f t="shared" si="15"/>
        <v>2431</v>
      </c>
    </row>
    <row r="422" spans="2:3" x14ac:dyDescent="0.3">
      <c r="B422" s="14">
        <f t="shared" ref="B422:C437" si="16">B421+1</f>
        <v>418</v>
      </c>
      <c r="C422" s="15">
        <f t="shared" si="16"/>
        <v>2432</v>
      </c>
    </row>
    <row r="423" spans="2:3" x14ac:dyDescent="0.3">
      <c r="B423" s="14">
        <f t="shared" si="16"/>
        <v>419</v>
      </c>
      <c r="C423" s="15">
        <f t="shared" si="16"/>
        <v>2433</v>
      </c>
    </row>
    <row r="424" spans="2:3" x14ac:dyDescent="0.3">
      <c r="B424" s="14">
        <f t="shared" si="16"/>
        <v>420</v>
      </c>
      <c r="C424" s="15">
        <f t="shared" si="16"/>
        <v>2434</v>
      </c>
    </row>
    <row r="425" spans="2:3" x14ac:dyDescent="0.3">
      <c r="B425" s="14">
        <f t="shared" si="16"/>
        <v>421</v>
      </c>
      <c r="C425" s="15">
        <f t="shared" si="16"/>
        <v>2435</v>
      </c>
    </row>
    <row r="426" spans="2:3" x14ac:dyDescent="0.3">
      <c r="B426" s="14">
        <f t="shared" si="16"/>
        <v>422</v>
      </c>
      <c r="C426" s="15">
        <f t="shared" si="16"/>
        <v>2436</v>
      </c>
    </row>
    <row r="427" spans="2:3" x14ac:dyDescent="0.3">
      <c r="B427" s="14">
        <f t="shared" si="16"/>
        <v>423</v>
      </c>
      <c r="C427" s="15">
        <f t="shared" si="16"/>
        <v>2437</v>
      </c>
    </row>
    <row r="428" spans="2:3" x14ac:dyDescent="0.3">
      <c r="B428" s="14">
        <f t="shared" si="16"/>
        <v>424</v>
      </c>
      <c r="C428" s="15">
        <f t="shared" si="16"/>
        <v>2438</v>
      </c>
    </row>
    <row r="429" spans="2:3" x14ac:dyDescent="0.3">
      <c r="B429" s="14">
        <f t="shared" si="16"/>
        <v>425</v>
      </c>
      <c r="C429" s="15">
        <f t="shared" si="16"/>
        <v>2439</v>
      </c>
    </row>
    <row r="430" spans="2:3" x14ac:dyDescent="0.3">
      <c r="B430" s="14">
        <f t="shared" si="16"/>
        <v>426</v>
      </c>
      <c r="C430" s="15">
        <f t="shared" si="16"/>
        <v>2440</v>
      </c>
    </row>
    <row r="431" spans="2:3" x14ac:dyDescent="0.3">
      <c r="B431" s="14">
        <f t="shared" si="16"/>
        <v>427</v>
      </c>
      <c r="C431" s="15">
        <f t="shared" si="16"/>
        <v>2441</v>
      </c>
    </row>
    <row r="432" spans="2:3" x14ac:dyDescent="0.3">
      <c r="B432" s="14">
        <f t="shared" si="16"/>
        <v>428</v>
      </c>
      <c r="C432" s="15">
        <f t="shared" si="16"/>
        <v>2442</v>
      </c>
    </row>
    <row r="433" spans="2:3" x14ac:dyDescent="0.3">
      <c r="B433" s="14">
        <f t="shared" si="16"/>
        <v>429</v>
      </c>
      <c r="C433" s="15">
        <f t="shared" si="16"/>
        <v>2443</v>
      </c>
    </row>
    <row r="434" spans="2:3" x14ac:dyDescent="0.3">
      <c r="B434" s="14">
        <f t="shared" si="16"/>
        <v>430</v>
      </c>
      <c r="C434" s="15">
        <f t="shared" si="16"/>
        <v>2444</v>
      </c>
    </row>
    <row r="435" spans="2:3" x14ac:dyDescent="0.3">
      <c r="B435" s="14">
        <f t="shared" si="16"/>
        <v>431</v>
      </c>
      <c r="C435" s="15">
        <f t="shared" si="16"/>
        <v>2445</v>
      </c>
    </row>
    <row r="436" spans="2:3" x14ac:dyDescent="0.3">
      <c r="B436" s="14">
        <f t="shared" si="16"/>
        <v>432</v>
      </c>
      <c r="C436" s="15">
        <f t="shared" si="16"/>
        <v>2446</v>
      </c>
    </row>
    <row r="437" spans="2:3" x14ac:dyDescent="0.3">
      <c r="B437" s="14">
        <f t="shared" si="16"/>
        <v>433</v>
      </c>
      <c r="C437" s="15">
        <f t="shared" si="16"/>
        <v>2447</v>
      </c>
    </row>
    <row r="438" spans="2:3" x14ac:dyDescent="0.3">
      <c r="B438" s="14">
        <f t="shared" ref="B438:C453" si="17">B437+1</f>
        <v>434</v>
      </c>
      <c r="C438" s="15">
        <f t="shared" si="17"/>
        <v>2448</v>
      </c>
    </row>
    <row r="439" spans="2:3" x14ac:dyDescent="0.3">
      <c r="B439" s="14">
        <f t="shared" si="17"/>
        <v>435</v>
      </c>
      <c r="C439" s="15">
        <f t="shared" si="17"/>
        <v>2449</v>
      </c>
    </row>
    <row r="440" spans="2:3" x14ac:dyDescent="0.3">
      <c r="B440" s="14">
        <f t="shared" si="17"/>
        <v>436</v>
      </c>
      <c r="C440" s="15">
        <f t="shared" si="17"/>
        <v>2450</v>
      </c>
    </row>
    <row r="441" spans="2:3" x14ac:dyDescent="0.3">
      <c r="B441" s="14">
        <f t="shared" si="17"/>
        <v>437</v>
      </c>
      <c r="C441" s="15">
        <f t="shared" si="17"/>
        <v>2451</v>
      </c>
    </row>
    <row r="442" spans="2:3" x14ac:dyDescent="0.3">
      <c r="B442" s="14">
        <f t="shared" si="17"/>
        <v>438</v>
      </c>
      <c r="C442" s="15">
        <f t="shared" si="17"/>
        <v>2452</v>
      </c>
    </row>
    <row r="443" spans="2:3" x14ac:dyDescent="0.3">
      <c r="B443" s="14">
        <f t="shared" si="17"/>
        <v>439</v>
      </c>
      <c r="C443" s="15">
        <f t="shared" si="17"/>
        <v>2453</v>
      </c>
    </row>
    <row r="444" spans="2:3" x14ac:dyDescent="0.3">
      <c r="B444" s="14">
        <f t="shared" si="17"/>
        <v>440</v>
      </c>
      <c r="C444" s="15">
        <f t="shared" si="17"/>
        <v>2454</v>
      </c>
    </row>
    <row r="445" spans="2:3" x14ac:dyDescent="0.3">
      <c r="B445" s="14">
        <f t="shared" si="17"/>
        <v>441</v>
      </c>
      <c r="C445" s="15">
        <f t="shared" si="17"/>
        <v>2455</v>
      </c>
    </row>
    <row r="446" spans="2:3" x14ac:dyDescent="0.3">
      <c r="B446" s="14">
        <f t="shared" si="17"/>
        <v>442</v>
      </c>
      <c r="C446" s="15">
        <f t="shared" si="17"/>
        <v>2456</v>
      </c>
    </row>
    <row r="447" spans="2:3" x14ac:dyDescent="0.3">
      <c r="B447" s="14">
        <f t="shared" si="17"/>
        <v>443</v>
      </c>
      <c r="C447" s="15">
        <f t="shared" si="17"/>
        <v>2457</v>
      </c>
    </row>
    <row r="448" spans="2:3" x14ac:dyDescent="0.3">
      <c r="B448" s="14">
        <f t="shared" si="17"/>
        <v>444</v>
      </c>
      <c r="C448" s="15">
        <f t="shared" si="17"/>
        <v>2458</v>
      </c>
    </row>
    <row r="449" spans="2:3" x14ac:dyDescent="0.3">
      <c r="B449" s="14">
        <f t="shared" si="17"/>
        <v>445</v>
      </c>
      <c r="C449" s="15">
        <f t="shared" si="17"/>
        <v>2459</v>
      </c>
    </row>
    <row r="450" spans="2:3" x14ac:dyDescent="0.3">
      <c r="B450" s="14">
        <f t="shared" si="17"/>
        <v>446</v>
      </c>
      <c r="C450" s="15">
        <f t="shared" si="17"/>
        <v>2460</v>
      </c>
    </row>
    <row r="451" spans="2:3" x14ac:dyDescent="0.3">
      <c r="B451" s="14">
        <f t="shared" si="17"/>
        <v>447</v>
      </c>
      <c r="C451" s="15">
        <f t="shared" si="17"/>
        <v>2461</v>
      </c>
    </row>
    <row r="452" spans="2:3" x14ac:dyDescent="0.3">
      <c r="B452" s="14">
        <f t="shared" si="17"/>
        <v>448</v>
      </c>
      <c r="C452" s="15">
        <f t="shared" si="17"/>
        <v>2462</v>
      </c>
    </row>
    <row r="453" spans="2:3" x14ac:dyDescent="0.3">
      <c r="B453" s="14">
        <f t="shared" si="17"/>
        <v>449</v>
      </c>
      <c r="C453" s="15">
        <f t="shared" si="17"/>
        <v>2463</v>
      </c>
    </row>
    <row r="454" spans="2:3" x14ac:dyDescent="0.3">
      <c r="B454" s="14">
        <f t="shared" ref="B454:C469" si="18">B453+1</f>
        <v>450</v>
      </c>
      <c r="C454" s="15">
        <f t="shared" si="18"/>
        <v>2464</v>
      </c>
    </row>
    <row r="455" spans="2:3" x14ac:dyDescent="0.3">
      <c r="B455" s="14">
        <f t="shared" si="18"/>
        <v>451</v>
      </c>
      <c r="C455" s="15">
        <f t="shared" si="18"/>
        <v>2465</v>
      </c>
    </row>
    <row r="456" spans="2:3" x14ac:dyDescent="0.3">
      <c r="B456" s="14">
        <f t="shared" si="18"/>
        <v>452</v>
      </c>
      <c r="C456" s="15">
        <f t="shared" si="18"/>
        <v>2466</v>
      </c>
    </row>
    <row r="457" spans="2:3" x14ac:dyDescent="0.3">
      <c r="B457" s="14">
        <f t="shared" si="18"/>
        <v>453</v>
      </c>
      <c r="C457" s="15">
        <f t="shared" si="18"/>
        <v>2467</v>
      </c>
    </row>
    <row r="458" spans="2:3" x14ac:dyDescent="0.3">
      <c r="B458" s="14">
        <f t="shared" si="18"/>
        <v>454</v>
      </c>
      <c r="C458" s="15">
        <f t="shared" si="18"/>
        <v>2468</v>
      </c>
    </row>
    <row r="459" spans="2:3" x14ac:dyDescent="0.3">
      <c r="B459" s="14">
        <f t="shared" si="18"/>
        <v>455</v>
      </c>
      <c r="C459" s="15">
        <f t="shared" si="18"/>
        <v>2469</v>
      </c>
    </row>
    <row r="460" spans="2:3" x14ac:dyDescent="0.3">
      <c r="B460" s="14">
        <f t="shared" si="18"/>
        <v>456</v>
      </c>
      <c r="C460" s="15">
        <f t="shared" si="18"/>
        <v>2470</v>
      </c>
    </row>
    <row r="461" spans="2:3" x14ac:dyDescent="0.3">
      <c r="B461" s="14">
        <f t="shared" si="18"/>
        <v>457</v>
      </c>
      <c r="C461" s="15">
        <f t="shared" si="18"/>
        <v>2471</v>
      </c>
    </row>
    <row r="462" spans="2:3" x14ac:dyDescent="0.3">
      <c r="B462" s="14">
        <f t="shared" si="18"/>
        <v>458</v>
      </c>
      <c r="C462" s="15">
        <f t="shared" si="18"/>
        <v>2472</v>
      </c>
    </row>
    <row r="463" spans="2:3" x14ac:dyDescent="0.3">
      <c r="B463" s="14">
        <f t="shared" si="18"/>
        <v>459</v>
      </c>
      <c r="C463" s="15">
        <f t="shared" si="18"/>
        <v>2473</v>
      </c>
    </row>
    <row r="464" spans="2:3" x14ac:dyDescent="0.3">
      <c r="B464" s="14">
        <f t="shared" si="18"/>
        <v>460</v>
      </c>
      <c r="C464" s="15">
        <f t="shared" si="18"/>
        <v>2474</v>
      </c>
    </row>
    <row r="465" spans="2:3" x14ac:dyDescent="0.3">
      <c r="B465" s="14">
        <f t="shared" si="18"/>
        <v>461</v>
      </c>
      <c r="C465" s="15">
        <f t="shared" si="18"/>
        <v>2475</v>
      </c>
    </row>
    <row r="466" spans="2:3" x14ac:dyDescent="0.3">
      <c r="B466" s="14">
        <f t="shared" si="18"/>
        <v>462</v>
      </c>
      <c r="C466" s="15">
        <f t="shared" si="18"/>
        <v>2476</v>
      </c>
    </row>
    <row r="467" spans="2:3" x14ac:dyDescent="0.3">
      <c r="B467" s="14">
        <f t="shared" si="18"/>
        <v>463</v>
      </c>
      <c r="C467" s="15">
        <f t="shared" si="18"/>
        <v>2477</v>
      </c>
    </row>
    <row r="468" spans="2:3" x14ac:dyDescent="0.3">
      <c r="B468" s="14">
        <f t="shared" si="18"/>
        <v>464</v>
      </c>
      <c r="C468" s="15">
        <f t="shared" si="18"/>
        <v>2478</v>
      </c>
    </row>
    <row r="469" spans="2:3" x14ac:dyDescent="0.3">
      <c r="B469" s="14">
        <f t="shared" si="18"/>
        <v>465</v>
      </c>
      <c r="C469" s="15">
        <f t="shared" si="18"/>
        <v>2479</v>
      </c>
    </row>
    <row r="470" spans="2:3" x14ac:dyDescent="0.3">
      <c r="B470" s="14">
        <f t="shared" ref="B470:C485" si="19">B469+1</f>
        <v>466</v>
      </c>
      <c r="C470" s="15">
        <f t="shared" si="19"/>
        <v>2480</v>
      </c>
    </row>
    <row r="471" spans="2:3" x14ac:dyDescent="0.3">
      <c r="B471" s="14">
        <f t="shared" si="19"/>
        <v>467</v>
      </c>
      <c r="C471" s="15">
        <f t="shared" si="19"/>
        <v>2481</v>
      </c>
    </row>
    <row r="472" spans="2:3" x14ac:dyDescent="0.3">
      <c r="B472" s="14">
        <f t="shared" si="19"/>
        <v>468</v>
      </c>
      <c r="C472" s="15">
        <f t="shared" si="19"/>
        <v>2482</v>
      </c>
    </row>
    <row r="473" spans="2:3" x14ac:dyDescent="0.3">
      <c r="B473" s="14">
        <f t="shared" si="19"/>
        <v>469</v>
      </c>
      <c r="C473" s="15">
        <f t="shared" si="19"/>
        <v>2483</v>
      </c>
    </row>
    <row r="474" spans="2:3" x14ac:dyDescent="0.3">
      <c r="B474" s="14">
        <f t="shared" si="19"/>
        <v>470</v>
      </c>
      <c r="C474" s="15">
        <f t="shared" si="19"/>
        <v>2484</v>
      </c>
    </row>
    <row r="475" spans="2:3" x14ac:dyDescent="0.3">
      <c r="B475" s="14">
        <f t="shared" si="19"/>
        <v>471</v>
      </c>
      <c r="C475" s="15">
        <f t="shared" si="19"/>
        <v>2485</v>
      </c>
    </row>
    <row r="476" spans="2:3" x14ac:dyDescent="0.3">
      <c r="B476" s="14">
        <f t="shared" si="19"/>
        <v>472</v>
      </c>
      <c r="C476" s="15">
        <f t="shared" si="19"/>
        <v>2486</v>
      </c>
    </row>
    <row r="477" spans="2:3" x14ac:dyDescent="0.3">
      <c r="B477" s="14">
        <f t="shared" si="19"/>
        <v>473</v>
      </c>
      <c r="C477" s="15">
        <f t="shared" si="19"/>
        <v>2487</v>
      </c>
    </row>
    <row r="478" spans="2:3" x14ac:dyDescent="0.3">
      <c r="B478" s="14">
        <f t="shared" si="19"/>
        <v>474</v>
      </c>
      <c r="C478" s="15">
        <f t="shared" si="19"/>
        <v>2488</v>
      </c>
    </row>
    <row r="479" spans="2:3" x14ac:dyDescent="0.3">
      <c r="B479" s="14">
        <f t="shared" si="19"/>
        <v>475</v>
      </c>
      <c r="C479" s="15">
        <f t="shared" si="19"/>
        <v>2489</v>
      </c>
    </row>
    <row r="480" spans="2:3" x14ac:dyDescent="0.3">
      <c r="B480" s="14">
        <f t="shared" si="19"/>
        <v>476</v>
      </c>
      <c r="C480" s="15">
        <f t="shared" si="19"/>
        <v>2490</v>
      </c>
    </row>
    <row r="481" spans="2:3" x14ac:dyDescent="0.3">
      <c r="B481" s="14">
        <f t="shared" si="19"/>
        <v>477</v>
      </c>
      <c r="C481" s="15">
        <f t="shared" si="19"/>
        <v>2491</v>
      </c>
    </row>
    <row r="482" spans="2:3" x14ac:dyDescent="0.3">
      <c r="B482" s="14">
        <f t="shared" si="19"/>
        <v>478</v>
      </c>
      <c r="C482" s="15">
        <f t="shared" si="19"/>
        <v>2492</v>
      </c>
    </row>
    <row r="483" spans="2:3" x14ac:dyDescent="0.3">
      <c r="B483" s="14">
        <f t="shared" si="19"/>
        <v>479</v>
      </c>
      <c r="C483" s="15">
        <f t="shared" si="19"/>
        <v>2493</v>
      </c>
    </row>
    <row r="484" spans="2:3" x14ac:dyDescent="0.3">
      <c r="B484" s="14">
        <f t="shared" si="19"/>
        <v>480</v>
      </c>
      <c r="C484" s="15">
        <f t="shared" si="19"/>
        <v>2494</v>
      </c>
    </row>
    <row r="485" spans="2:3" x14ac:dyDescent="0.3">
      <c r="B485" s="14">
        <f t="shared" si="19"/>
        <v>481</v>
      </c>
      <c r="C485" s="15">
        <f t="shared" si="19"/>
        <v>2495</v>
      </c>
    </row>
    <row r="486" spans="2:3" x14ac:dyDescent="0.3">
      <c r="B486" s="14">
        <f t="shared" ref="B486:C501" si="20">B485+1</f>
        <v>482</v>
      </c>
      <c r="C486" s="15">
        <f t="shared" si="20"/>
        <v>2496</v>
      </c>
    </row>
    <row r="487" spans="2:3" x14ac:dyDescent="0.3">
      <c r="B487" s="14">
        <f t="shared" si="20"/>
        <v>483</v>
      </c>
      <c r="C487" s="15">
        <f t="shared" si="20"/>
        <v>2497</v>
      </c>
    </row>
    <row r="488" spans="2:3" x14ac:dyDescent="0.3">
      <c r="B488" s="14">
        <f t="shared" si="20"/>
        <v>484</v>
      </c>
      <c r="C488" s="15">
        <f t="shared" si="20"/>
        <v>2498</v>
      </c>
    </row>
    <row r="489" spans="2:3" x14ac:dyDescent="0.3">
      <c r="B489" s="14">
        <f t="shared" si="20"/>
        <v>485</v>
      </c>
      <c r="C489" s="15">
        <f t="shared" si="20"/>
        <v>2499</v>
      </c>
    </row>
    <row r="490" spans="2:3" x14ac:dyDescent="0.3">
      <c r="B490" s="14">
        <f t="shared" si="20"/>
        <v>486</v>
      </c>
      <c r="C490" s="15">
        <f t="shared" si="20"/>
        <v>2500</v>
      </c>
    </row>
    <row r="491" spans="2:3" x14ac:dyDescent="0.3">
      <c r="B491" s="14">
        <f t="shared" si="20"/>
        <v>487</v>
      </c>
      <c r="C491" s="15">
        <f t="shared" si="20"/>
        <v>2501</v>
      </c>
    </row>
    <row r="492" spans="2:3" x14ac:dyDescent="0.3">
      <c r="B492" s="14">
        <f t="shared" si="20"/>
        <v>488</v>
      </c>
      <c r="C492" s="15">
        <f t="shared" si="20"/>
        <v>2502</v>
      </c>
    </row>
    <row r="493" spans="2:3" x14ac:dyDescent="0.3">
      <c r="B493" s="14">
        <f t="shared" si="20"/>
        <v>489</v>
      </c>
      <c r="C493" s="15">
        <f t="shared" si="20"/>
        <v>2503</v>
      </c>
    </row>
    <row r="494" spans="2:3" x14ac:dyDescent="0.3">
      <c r="B494" s="14">
        <f t="shared" si="20"/>
        <v>490</v>
      </c>
      <c r="C494" s="15">
        <f t="shared" si="20"/>
        <v>2504</v>
      </c>
    </row>
    <row r="495" spans="2:3" x14ac:dyDescent="0.3">
      <c r="B495" s="14">
        <f t="shared" si="20"/>
        <v>491</v>
      </c>
      <c r="C495" s="15">
        <f t="shared" si="20"/>
        <v>2505</v>
      </c>
    </row>
    <row r="496" spans="2:3" x14ac:dyDescent="0.3">
      <c r="B496" s="14">
        <f t="shared" si="20"/>
        <v>492</v>
      </c>
      <c r="C496" s="15">
        <f t="shared" si="20"/>
        <v>2506</v>
      </c>
    </row>
    <row r="497" spans="2:3" x14ac:dyDescent="0.3">
      <c r="B497" s="14">
        <f t="shared" si="20"/>
        <v>493</v>
      </c>
      <c r="C497" s="15">
        <f t="shared" si="20"/>
        <v>2507</v>
      </c>
    </row>
    <row r="498" spans="2:3" x14ac:dyDescent="0.3">
      <c r="B498" s="14">
        <f t="shared" si="20"/>
        <v>494</v>
      </c>
      <c r="C498" s="15">
        <f t="shared" si="20"/>
        <v>2508</v>
      </c>
    </row>
    <row r="499" spans="2:3" x14ac:dyDescent="0.3">
      <c r="B499" s="14">
        <f t="shared" si="20"/>
        <v>495</v>
      </c>
      <c r="C499" s="15">
        <f t="shared" si="20"/>
        <v>2509</v>
      </c>
    </row>
    <row r="500" spans="2:3" x14ac:dyDescent="0.3">
      <c r="B500" s="14">
        <f t="shared" si="20"/>
        <v>496</v>
      </c>
      <c r="C500" s="15">
        <f t="shared" si="20"/>
        <v>2510</v>
      </c>
    </row>
    <row r="501" spans="2:3" x14ac:dyDescent="0.3">
      <c r="B501" s="14">
        <f t="shared" si="20"/>
        <v>497</v>
      </c>
      <c r="C501" s="15">
        <f t="shared" si="20"/>
        <v>2511</v>
      </c>
    </row>
    <row r="502" spans="2:3" x14ac:dyDescent="0.3">
      <c r="B502" s="14">
        <f t="shared" ref="B502:C517" si="21">B501+1</f>
        <v>498</v>
      </c>
      <c r="C502" s="15">
        <f t="shared" si="21"/>
        <v>2512</v>
      </c>
    </row>
    <row r="503" spans="2:3" x14ac:dyDescent="0.3">
      <c r="B503" s="14">
        <f t="shared" si="21"/>
        <v>499</v>
      </c>
      <c r="C503" s="15">
        <f t="shared" si="21"/>
        <v>2513</v>
      </c>
    </row>
    <row r="504" spans="2:3" x14ac:dyDescent="0.3">
      <c r="B504" s="14">
        <f t="shared" si="21"/>
        <v>500</v>
      </c>
      <c r="C504" s="15">
        <f t="shared" si="21"/>
        <v>2514</v>
      </c>
    </row>
    <row r="505" spans="2:3" x14ac:dyDescent="0.3">
      <c r="B505" s="14">
        <f t="shared" si="21"/>
        <v>501</v>
      </c>
      <c r="C505" s="15">
        <f t="shared" si="21"/>
        <v>2515</v>
      </c>
    </row>
    <row r="506" spans="2:3" x14ac:dyDescent="0.3">
      <c r="B506" s="14">
        <f t="shared" si="21"/>
        <v>502</v>
      </c>
      <c r="C506" s="15">
        <f t="shared" si="21"/>
        <v>2516</v>
      </c>
    </row>
    <row r="507" spans="2:3" x14ac:dyDescent="0.3">
      <c r="B507" s="14">
        <f t="shared" si="21"/>
        <v>503</v>
      </c>
      <c r="C507" s="15">
        <f t="shared" si="21"/>
        <v>2517</v>
      </c>
    </row>
    <row r="508" spans="2:3" x14ac:dyDescent="0.3">
      <c r="B508" s="14">
        <f t="shared" si="21"/>
        <v>504</v>
      </c>
      <c r="C508" s="15">
        <f t="shared" si="21"/>
        <v>2518</v>
      </c>
    </row>
    <row r="509" spans="2:3" x14ac:dyDescent="0.3">
      <c r="B509" s="14">
        <f t="shared" si="21"/>
        <v>505</v>
      </c>
      <c r="C509" s="15">
        <f t="shared" si="21"/>
        <v>2519</v>
      </c>
    </row>
    <row r="510" spans="2:3" x14ac:dyDescent="0.3">
      <c r="B510" s="14">
        <f t="shared" si="21"/>
        <v>506</v>
      </c>
      <c r="C510" s="15">
        <f t="shared" si="21"/>
        <v>2520</v>
      </c>
    </row>
    <row r="511" spans="2:3" x14ac:dyDescent="0.3">
      <c r="B511" s="14">
        <f t="shared" si="21"/>
        <v>507</v>
      </c>
      <c r="C511" s="15">
        <f t="shared" si="21"/>
        <v>2521</v>
      </c>
    </row>
    <row r="512" spans="2:3" x14ac:dyDescent="0.3">
      <c r="B512" s="14">
        <f t="shared" si="21"/>
        <v>508</v>
      </c>
      <c r="C512" s="15">
        <f t="shared" si="21"/>
        <v>2522</v>
      </c>
    </row>
    <row r="513" spans="2:3" x14ac:dyDescent="0.3">
      <c r="B513" s="14">
        <f t="shared" si="21"/>
        <v>509</v>
      </c>
      <c r="C513" s="15">
        <f t="shared" si="21"/>
        <v>2523</v>
      </c>
    </row>
    <row r="514" spans="2:3" x14ac:dyDescent="0.3">
      <c r="B514" s="14">
        <f t="shared" si="21"/>
        <v>510</v>
      </c>
      <c r="C514" s="15">
        <f t="shared" si="21"/>
        <v>2524</v>
      </c>
    </row>
    <row r="515" spans="2:3" x14ac:dyDescent="0.3">
      <c r="B515" s="14">
        <f t="shared" si="21"/>
        <v>511</v>
      </c>
      <c r="C515" s="15">
        <f t="shared" si="21"/>
        <v>2525</v>
      </c>
    </row>
    <row r="516" spans="2:3" x14ac:dyDescent="0.3">
      <c r="B516" s="14">
        <f t="shared" si="21"/>
        <v>512</v>
      </c>
      <c r="C516" s="15">
        <f t="shared" si="21"/>
        <v>2526</v>
      </c>
    </row>
    <row r="517" spans="2:3" x14ac:dyDescent="0.3">
      <c r="B517" s="14">
        <f t="shared" si="21"/>
        <v>513</v>
      </c>
      <c r="C517" s="15">
        <f t="shared" si="21"/>
        <v>2527</v>
      </c>
    </row>
    <row r="518" spans="2:3" x14ac:dyDescent="0.3">
      <c r="B518" s="14">
        <f t="shared" ref="B518:C533" si="22">B517+1</f>
        <v>514</v>
      </c>
      <c r="C518" s="15">
        <f t="shared" si="22"/>
        <v>2528</v>
      </c>
    </row>
    <row r="519" spans="2:3" x14ac:dyDescent="0.3">
      <c r="B519" s="14">
        <f t="shared" si="22"/>
        <v>515</v>
      </c>
      <c r="C519" s="15">
        <f t="shared" si="22"/>
        <v>2529</v>
      </c>
    </row>
    <row r="520" spans="2:3" x14ac:dyDescent="0.3">
      <c r="B520" s="14">
        <f t="shared" si="22"/>
        <v>516</v>
      </c>
      <c r="C520" s="15">
        <f t="shared" si="22"/>
        <v>2530</v>
      </c>
    </row>
    <row r="521" spans="2:3" x14ac:dyDescent="0.3">
      <c r="B521" s="14">
        <f t="shared" si="22"/>
        <v>517</v>
      </c>
      <c r="C521" s="15">
        <f t="shared" si="22"/>
        <v>2531</v>
      </c>
    </row>
    <row r="522" spans="2:3" x14ac:dyDescent="0.3">
      <c r="B522" s="14">
        <f t="shared" si="22"/>
        <v>518</v>
      </c>
      <c r="C522" s="15">
        <f t="shared" si="22"/>
        <v>2532</v>
      </c>
    </row>
    <row r="523" spans="2:3" x14ac:dyDescent="0.3">
      <c r="B523" s="14">
        <f t="shared" si="22"/>
        <v>519</v>
      </c>
      <c r="C523" s="15">
        <f t="shared" si="22"/>
        <v>2533</v>
      </c>
    </row>
    <row r="524" spans="2:3" x14ac:dyDescent="0.3">
      <c r="B524" s="14">
        <f t="shared" si="22"/>
        <v>520</v>
      </c>
      <c r="C524" s="15">
        <f t="shared" si="22"/>
        <v>2534</v>
      </c>
    </row>
    <row r="525" spans="2:3" x14ac:dyDescent="0.3">
      <c r="B525" s="14">
        <f t="shared" si="22"/>
        <v>521</v>
      </c>
      <c r="C525" s="15">
        <f t="shared" si="22"/>
        <v>2535</v>
      </c>
    </row>
    <row r="526" spans="2:3" x14ac:dyDescent="0.3">
      <c r="B526" s="14">
        <f t="shared" si="22"/>
        <v>522</v>
      </c>
      <c r="C526" s="15">
        <f t="shared" si="22"/>
        <v>2536</v>
      </c>
    </row>
    <row r="527" spans="2:3" x14ac:dyDescent="0.3">
      <c r="B527" s="14">
        <f t="shared" si="22"/>
        <v>523</v>
      </c>
      <c r="C527" s="15">
        <f t="shared" si="22"/>
        <v>2537</v>
      </c>
    </row>
    <row r="528" spans="2:3" x14ac:dyDescent="0.3">
      <c r="B528" s="14">
        <f t="shared" si="22"/>
        <v>524</v>
      </c>
      <c r="C528" s="15">
        <f t="shared" si="22"/>
        <v>2538</v>
      </c>
    </row>
    <row r="529" spans="2:3" x14ac:dyDescent="0.3">
      <c r="B529" s="14">
        <f t="shared" si="22"/>
        <v>525</v>
      </c>
      <c r="C529" s="15">
        <f t="shared" si="22"/>
        <v>2539</v>
      </c>
    </row>
    <row r="530" spans="2:3" x14ac:dyDescent="0.3">
      <c r="B530" s="14">
        <f t="shared" si="22"/>
        <v>526</v>
      </c>
      <c r="C530" s="15">
        <f t="shared" si="22"/>
        <v>2540</v>
      </c>
    </row>
    <row r="531" spans="2:3" x14ac:dyDescent="0.3">
      <c r="B531" s="14">
        <f t="shared" si="22"/>
        <v>527</v>
      </c>
      <c r="C531" s="15">
        <f t="shared" si="22"/>
        <v>2541</v>
      </c>
    </row>
    <row r="532" spans="2:3" x14ac:dyDescent="0.3">
      <c r="B532" s="14">
        <f t="shared" si="22"/>
        <v>528</v>
      </c>
      <c r="C532" s="15">
        <f t="shared" si="22"/>
        <v>2542</v>
      </c>
    </row>
    <row r="533" spans="2:3" x14ac:dyDescent="0.3">
      <c r="B533" s="14">
        <f t="shared" si="22"/>
        <v>529</v>
      </c>
      <c r="C533" s="15">
        <f t="shared" si="22"/>
        <v>2543</v>
      </c>
    </row>
    <row r="534" spans="2:3" x14ac:dyDescent="0.3">
      <c r="B534" s="14">
        <f t="shared" ref="B534:C549" si="23">B533+1</f>
        <v>530</v>
      </c>
      <c r="C534" s="15">
        <f t="shared" si="23"/>
        <v>2544</v>
      </c>
    </row>
    <row r="535" spans="2:3" x14ac:dyDescent="0.3">
      <c r="B535" s="14">
        <f t="shared" si="23"/>
        <v>531</v>
      </c>
      <c r="C535" s="15">
        <f t="shared" si="23"/>
        <v>2545</v>
      </c>
    </row>
    <row r="536" spans="2:3" x14ac:dyDescent="0.3">
      <c r="B536" s="14">
        <f t="shared" si="23"/>
        <v>532</v>
      </c>
      <c r="C536" s="15">
        <f t="shared" si="23"/>
        <v>2546</v>
      </c>
    </row>
    <row r="537" spans="2:3" x14ac:dyDescent="0.3">
      <c r="B537" s="14">
        <f t="shared" si="23"/>
        <v>533</v>
      </c>
      <c r="C537" s="15">
        <f t="shared" si="23"/>
        <v>2547</v>
      </c>
    </row>
    <row r="538" spans="2:3" x14ac:dyDescent="0.3">
      <c r="B538" s="14">
        <f t="shared" si="23"/>
        <v>534</v>
      </c>
      <c r="C538" s="15">
        <f t="shared" si="23"/>
        <v>2548</v>
      </c>
    </row>
    <row r="539" spans="2:3" x14ac:dyDescent="0.3">
      <c r="B539" s="14">
        <f t="shared" si="23"/>
        <v>535</v>
      </c>
      <c r="C539" s="15">
        <f t="shared" si="23"/>
        <v>2549</v>
      </c>
    </row>
    <row r="540" spans="2:3" x14ac:dyDescent="0.3">
      <c r="B540" s="14">
        <f t="shared" si="23"/>
        <v>536</v>
      </c>
      <c r="C540" s="15">
        <f t="shared" si="23"/>
        <v>2550</v>
      </c>
    </row>
    <row r="541" spans="2:3" x14ac:dyDescent="0.3">
      <c r="B541" s="14">
        <f t="shared" si="23"/>
        <v>537</v>
      </c>
      <c r="C541" s="15">
        <f t="shared" si="23"/>
        <v>2551</v>
      </c>
    </row>
    <row r="542" spans="2:3" x14ac:dyDescent="0.3">
      <c r="B542" s="14">
        <f t="shared" si="23"/>
        <v>538</v>
      </c>
      <c r="C542" s="15">
        <f t="shared" si="23"/>
        <v>2552</v>
      </c>
    </row>
    <row r="543" spans="2:3" x14ac:dyDescent="0.3">
      <c r="B543" s="14">
        <f t="shared" si="23"/>
        <v>539</v>
      </c>
      <c r="C543" s="15">
        <f t="shared" si="23"/>
        <v>2553</v>
      </c>
    </row>
    <row r="544" spans="2:3" x14ac:dyDescent="0.3">
      <c r="B544" s="14">
        <f t="shared" si="23"/>
        <v>540</v>
      </c>
      <c r="C544" s="15">
        <f t="shared" si="23"/>
        <v>2554</v>
      </c>
    </row>
    <row r="545" spans="2:3" x14ac:dyDescent="0.3">
      <c r="B545" s="14">
        <f t="shared" si="23"/>
        <v>541</v>
      </c>
      <c r="C545" s="15">
        <f t="shared" si="23"/>
        <v>2555</v>
      </c>
    </row>
    <row r="546" spans="2:3" x14ac:dyDescent="0.3">
      <c r="B546" s="14">
        <f t="shared" si="23"/>
        <v>542</v>
      </c>
      <c r="C546" s="15">
        <f t="shared" si="23"/>
        <v>2556</v>
      </c>
    </row>
    <row r="547" spans="2:3" x14ac:dyDescent="0.3">
      <c r="B547" s="14">
        <f t="shared" si="23"/>
        <v>543</v>
      </c>
      <c r="C547" s="15">
        <f t="shared" si="23"/>
        <v>2557</v>
      </c>
    </row>
    <row r="548" spans="2:3" x14ac:dyDescent="0.3">
      <c r="B548" s="14">
        <f t="shared" si="23"/>
        <v>544</v>
      </c>
      <c r="C548" s="15">
        <f t="shared" si="23"/>
        <v>2558</v>
      </c>
    </row>
    <row r="549" spans="2:3" x14ac:dyDescent="0.3">
      <c r="B549" s="14">
        <f t="shared" si="23"/>
        <v>545</v>
      </c>
      <c r="C549" s="15">
        <f t="shared" si="23"/>
        <v>2559</v>
      </c>
    </row>
    <row r="550" spans="2:3" x14ac:dyDescent="0.3">
      <c r="B550" s="14">
        <f t="shared" ref="B550:C565" si="24">B549+1</f>
        <v>546</v>
      </c>
      <c r="C550" s="15">
        <f t="shared" si="24"/>
        <v>2560</v>
      </c>
    </row>
    <row r="551" spans="2:3" x14ac:dyDescent="0.3">
      <c r="B551" s="14">
        <f t="shared" si="24"/>
        <v>547</v>
      </c>
      <c r="C551" s="15">
        <f t="shared" si="24"/>
        <v>2561</v>
      </c>
    </row>
    <row r="552" spans="2:3" x14ac:dyDescent="0.3">
      <c r="B552" s="14">
        <f t="shared" si="24"/>
        <v>548</v>
      </c>
      <c r="C552" s="15">
        <f t="shared" si="24"/>
        <v>2562</v>
      </c>
    </row>
    <row r="553" spans="2:3" x14ac:dyDescent="0.3">
      <c r="B553" s="14">
        <f t="shared" si="24"/>
        <v>549</v>
      </c>
      <c r="C553" s="15">
        <f t="shared" si="24"/>
        <v>2563</v>
      </c>
    </row>
    <row r="554" spans="2:3" x14ac:dyDescent="0.3">
      <c r="B554" s="14">
        <f t="shared" si="24"/>
        <v>550</v>
      </c>
      <c r="C554" s="15">
        <f t="shared" si="24"/>
        <v>2564</v>
      </c>
    </row>
    <row r="555" spans="2:3" x14ac:dyDescent="0.3">
      <c r="B555" s="14">
        <f t="shared" si="24"/>
        <v>551</v>
      </c>
      <c r="C555" s="15">
        <f t="shared" si="24"/>
        <v>2565</v>
      </c>
    </row>
    <row r="556" spans="2:3" x14ac:dyDescent="0.3">
      <c r="B556" s="14">
        <f t="shared" si="24"/>
        <v>552</v>
      </c>
      <c r="C556" s="15">
        <f t="shared" si="24"/>
        <v>2566</v>
      </c>
    </row>
    <row r="557" spans="2:3" x14ac:dyDescent="0.3">
      <c r="B557" s="14">
        <f t="shared" si="24"/>
        <v>553</v>
      </c>
      <c r="C557" s="15">
        <f t="shared" si="24"/>
        <v>2567</v>
      </c>
    </row>
    <row r="558" spans="2:3" x14ac:dyDescent="0.3">
      <c r="B558" s="14">
        <f t="shared" si="24"/>
        <v>554</v>
      </c>
      <c r="C558" s="15">
        <f t="shared" si="24"/>
        <v>2568</v>
      </c>
    </row>
    <row r="559" spans="2:3" x14ac:dyDescent="0.3">
      <c r="B559" s="14">
        <f t="shared" si="24"/>
        <v>555</v>
      </c>
      <c r="C559" s="15">
        <f t="shared" si="24"/>
        <v>2569</v>
      </c>
    </row>
    <row r="560" spans="2:3" x14ac:dyDescent="0.3">
      <c r="B560" s="14">
        <f t="shared" si="24"/>
        <v>556</v>
      </c>
      <c r="C560" s="15">
        <f t="shared" si="24"/>
        <v>2570</v>
      </c>
    </row>
    <row r="561" spans="2:3" x14ac:dyDescent="0.3">
      <c r="B561" s="14">
        <f t="shared" si="24"/>
        <v>557</v>
      </c>
      <c r="C561" s="15">
        <f t="shared" si="24"/>
        <v>2571</v>
      </c>
    </row>
    <row r="562" spans="2:3" x14ac:dyDescent="0.3">
      <c r="B562" s="14">
        <f t="shared" si="24"/>
        <v>558</v>
      </c>
      <c r="C562" s="15">
        <f t="shared" si="24"/>
        <v>2572</v>
      </c>
    </row>
    <row r="563" spans="2:3" x14ac:dyDescent="0.3">
      <c r="B563" s="14">
        <f t="shared" si="24"/>
        <v>559</v>
      </c>
      <c r="C563" s="15">
        <f t="shared" si="24"/>
        <v>2573</v>
      </c>
    </row>
    <row r="564" spans="2:3" x14ac:dyDescent="0.3">
      <c r="B564" s="14">
        <f t="shared" si="24"/>
        <v>560</v>
      </c>
      <c r="C564" s="15">
        <f t="shared" si="24"/>
        <v>2574</v>
      </c>
    </row>
    <row r="565" spans="2:3" x14ac:dyDescent="0.3">
      <c r="B565" s="14">
        <f t="shared" si="24"/>
        <v>561</v>
      </c>
      <c r="C565" s="15">
        <f t="shared" si="24"/>
        <v>2575</v>
      </c>
    </row>
    <row r="566" spans="2:3" x14ac:dyDescent="0.3">
      <c r="B566" s="14">
        <f t="shared" ref="B566:C581" si="25">B565+1</f>
        <v>562</v>
      </c>
      <c r="C566" s="15">
        <f t="shared" si="25"/>
        <v>2576</v>
      </c>
    </row>
    <row r="567" spans="2:3" x14ac:dyDescent="0.3">
      <c r="B567" s="14">
        <f t="shared" si="25"/>
        <v>563</v>
      </c>
      <c r="C567" s="15">
        <f t="shared" si="25"/>
        <v>2577</v>
      </c>
    </row>
    <row r="568" spans="2:3" x14ac:dyDescent="0.3">
      <c r="B568" s="14">
        <f t="shared" si="25"/>
        <v>564</v>
      </c>
      <c r="C568" s="15">
        <f t="shared" si="25"/>
        <v>2578</v>
      </c>
    </row>
    <row r="569" spans="2:3" x14ac:dyDescent="0.3">
      <c r="B569" s="14">
        <f t="shared" si="25"/>
        <v>565</v>
      </c>
      <c r="C569" s="15">
        <f t="shared" si="25"/>
        <v>2579</v>
      </c>
    </row>
    <row r="570" spans="2:3" x14ac:dyDescent="0.3">
      <c r="B570" s="14">
        <f t="shared" si="25"/>
        <v>566</v>
      </c>
      <c r="C570" s="15">
        <f t="shared" si="25"/>
        <v>2580</v>
      </c>
    </row>
    <row r="571" spans="2:3" x14ac:dyDescent="0.3">
      <c r="B571" s="14">
        <f t="shared" si="25"/>
        <v>567</v>
      </c>
      <c r="C571" s="15">
        <f t="shared" si="25"/>
        <v>2581</v>
      </c>
    </row>
    <row r="572" spans="2:3" x14ac:dyDescent="0.3">
      <c r="B572" s="14">
        <f t="shared" si="25"/>
        <v>568</v>
      </c>
      <c r="C572" s="15">
        <f t="shared" si="25"/>
        <v>2582</v>
      </c>
    </row>
    <row r="573" spans="2:3" x14ac:dyDescent="0.3">
      <c r="B573" s="14">
        <f t="shared" si="25"/>
        <v>569</v>
      </c>
      <c r="C573" s="15">
        <f t="shared" si="25"/>
        <v>2583</v>
      </c>
    </row>
    <row r="574" spans="2:3" x14ac:dyDescent="0.3">
      <c r="B574" s="14">
        <f t="shared" si="25"/>
        <v>570</v>
      </c>
      <c r="C574" s="15">
        <f t="shared" si="25"/>
        <v>2584</v>
      </c>
    </row>
    <row r="575" spans="2:3" x14ac:dyDescent="0.3">
      <c r="B575" s="14">
        <f t="shared" si="25"/>
        <v>571</v>
      </c>
      <c r="C575" s="15">
        <f t="shared" si="25"/>
        <v>2585</v>
      </c>
    </row>
    <row r="576" spans="2:3" x14ac:dyDescent="0.3">
      <c r="B576" s="14">
        <f t="shared" si="25"/>
        <v>572</v>
      </c>
      <c r="C576" s="15">
        <f t="shared" si="25"/>
        <v>2586</v>
      </c>
    </row>
    <row r="577" spans="2:3" x14ac:dyDescent="0.3">
      <c r="B577" s="14">
        <f t="shared" si="25"/>
        <v>573</v>
      </c>
      <c r="C577" s="15">
        <f t="shared" si="25"/>
        <v>2587</v>
      </c>
    </row>
    <row r="578" spans="2:3" x14ac:dyDescent="0.3">
      <c r="B578" s="14">
        <f t="shared" si="25"/>
        <v>574</v>
      </c>
      <c r="C578" s="15">
        <f t="shared" si="25"/>
        <v>2588</v>
      </c>
    </row>
    <row r="579" spans="2:3" x14ac:dyDescent="0.3">
      <c r="B579" s="14">
        <f t="shared" si="25"/>
        <v>575</v>
      </c>
      <c r="C579" s="15">
        <f t="shared" si="25"/>
        <v>2589</v>
      </c>
    </row>
    <row r="580" spans="2:3" x14ac:dyDescent="0.3">
      <c r="B580" s="14">
        <f t="shared" si="25"/>
        <v>576</v>
      </c>
      <c r="C580" s="15">
        <f t="shared" si="25"/>
        <v>2590</v>
      </c>
    </row>
    <row r="581" spans="2:3" x14ac:dyDescent="0.3">
      <c r="B581" s="14">
        <f t="shared" si="25"/>
        <v>577</v>
      </c>
      <c r="C581" s="15">
        <f t="shared" si="25"/>
        <v>2591</v>
      </c>
    </row>
    <row r="582" spans="2:3" x14ac:dyDescent="0.3">
      <c r="B582" s="14">
        <f t="shared" ref="B582:C597" si="26">B581+1</f>
        <v>578</v>
      </c>
      <c r="C582" s="15">
        <f t="shared" si="26"/>
        <v>2592</v>
      </c>
    </row>
    <row r="583" spans="2:3" x14ac:dyDescent="0.3">
      <c r="B583" s="14">
        <f t="shared" si="26"/>
        <v>579</v>
      </c>
      <c r="C583" s="15">
        <f t="shared" si="26"/>
        <v>2593</v>
      </c>
    </row>
    <row r="584" spans="2:3" x14ac:dyDescent="0.3">
      <c r="B584" s="14">
        <f t="shared" si="26"/>
        <v>580</v>
      </c>
      <c r="C584" s="15">
        <f t="shared" si="26"/>
        <v>2594</v>
      </c>
    </row>
    <row r="585" spans="2:3" x14ac:dyDescent="0.3">
      <c r="B585" s="14">
        <f t="shared" si="26"/>
        <v>581</v>
      </c>
      <c r="C585" s="15">
        <f t="shared" si="26"/>
        <v>2595</v>
      </c>
    </row>
    <row r="586" spans="2:3" x14ac:dyDescent="0.3">
      <c r="B586" s="14">
        <f t="shared" si="26"/>
        <v>582</v>
      </c>
      <c r="C586" s="15">
        <f t="shared" si="26"/>
        <v>2596</v>
      </c>
    </row>
    <row r="587" spans="2:3" x14ac:dyDescent="0.3">
      <c r="B587" s="14">
        <f t="shared" si="26"/>
        <v>583</v>
      </c>
      <c r="C587" s="15">
        <f t="shared" si="26"/>
        <v>2597</v>
      </c>
    </row>
    <row r="588" spans="2:3" x14ac:dyDescent="0.3">
      <c r="B588" s="14">
        <f t="shared" si="26"/>
        <v>584</v>
      </c>
      <c r="C588" s="15">
        <f t="shared" si="26"/>
        <v>2598</v>
      </c>
    </row>
    <row r="589" spans="2:3" x14ac:dyDescent="0.3">
      <c r="B589" s="14">
        <f t="shared" si="26"/>
        <v>585</v>
      </c>
      <c r="C589" s="15">
        <f t="shared" si="26"/>
        <v>2599</v>
      </c>
    </row>
    <row r="590" spans="2:3" x14ac:dyDescent="0.3">
      <c r="B590" s="14">
        <f t="shared" si="26"/>
        <v>586</v>
      </c>
      <c r="C590" s="15">
        <f t="shared" si="26"/>
        <v>2600</v>
      </c>
    </row>
    <row r="591" spans="2:3" x14ac:dyDescent="0.3">
      <c r="B591" s="14">
        <f t="shared" si="26"/>
        <v>587</v>
      </c>
      <c r="C591" s="15">
        <f t="shared" si="26"/>
        <v>2601</v>
      </c>
    </row>
    <row r="592" spans="2:3" x14ac:dyDescent="0.3">
      <c r="B592" s="14">
        <f t="shared" si="26"/>
        <v>588</v>
      </c>
      <c r="C592" s="15">
        <f t="shared" si="26"/>
        <v>2602</v>
      </c>
    </row>
    <row r="593" spans="2:3" x14ac:dyDescent="0.3">
      <c r="B593" s="14">
        <f t="shared" si="26"/>
        <v>589</v>
      </c>
      <c r="C593" s="15">
        <f t="shared" si="26"/>
        <v>2603</v>
      </c>
    </row>
    <row r="594" spans="2:3" x14ac:dyDescent="0.3">
      <c r="B594" s="14">
        <f t="shared" si="26"/>
        <v>590</v>
      </c>
      <c r="C594" s="15">
        <f t="shared" si="26"/>
        <v>2604</v>
      </c>
    </row>
    <row r="595" spans="2:3" x14ac:dyDescent="0.3">
      <c r="B595" s="14">
        <f t="shared" si="26"/>
        <v>591</v>
      </c>
      <c r="C595" s="15">
        <f t="shared" si="26"/>
        <v>2605</v>
      </c>
    </row>
    <row r="596" spans="2:3" x14ac:dyDescent="0.3">
      <c r="B596" s="14">
        <f t="shared" si="26"/>
        <v>592</v>
      </c>
      <c r="C596" s="15">
        <f t="shared" si="26"/>
        <v>2606</v>
      </c>
    </row>
    <row r="597" spans="2:3" x14ac:dyDescent="0.3">
      <c r="B597" s="14">
        <f t="shared" si="26"/>
        <v>593</v>
      </c>
      <c r="C597" s="15">
        <f t="shared" si="26"/>
        <v>2607</v>
      </c>
    </row>
    <row r="598" spans="2:3" x14ac:dyDescent="0.3">
      <c r="B598" s="14">
        <f t="shared" ref="B598:C607" si="27">B597+1</f>
        <v>594</v>
      </c>
      <c r="C598" s="15">
        <f t="shared" si="27"/>
        <v>2608</v>
      </c>
    </row>
    <row r="599" spans="2:3" x14ac:dyDescent="0.3">
      <c r="B599" s="14">
        <f t="shared" si="27"/>
        <v>595</v>
      </c>
      <c r="C599" s="15">
        <f t="shared" si="27"/>
        <v>2609</v>
      </c>
    </row>
    <row r="600" spans="2:3" x14ac:dyDescent="0.3">
      <c r="B600" s="14">
        <f t="shared" si="27"/>
        <v>596</v>
      </c>
      <c r="C600" s="15">
        <f t="shared" si="27"/>
        <v>2610</v>
      </c>
    </row>
    <row r="601" spans="2:3" x14ac:dyDescent="0.3">
      <c r="B601" s="14">
        <f t="shared" si="27"/>
        <v>597</v>
      </c>
      <c r="C601" s="15">
        <f t="shared" si="27"/>
        <v>2611</v>
      </c>
    </row>
    <row r="602" spans="2:3" x14ac:dyDescent="0.3">
      <c r="B602" s="14">
        <f t="shared" si="27"/>
        <v>598</v>
      </c>
      <c r="C602" s="15">
        <f t="shared" si="27"/>
        <v>2612</v>
      </c>
    </row>
    <row r="603" spans="2:3" x14ac:dyDescent="0.3">
      <c r="B603" s="14">
        <f t="shared" si="27"/>
        <v>599</v>
      </c>
      <c r="C603" s="15">
        <f t="shared" si="27"/>
        <v>2613</v>
      </c>
    </row>
    <row r="604" spans="2:3" x14ac:dyDescent="0.3">
      <c r="B604" s="14">
        <f t="shared" si="27"/>
        <v>600</v>
      </c>
      <c r="C604" s="15">
        <f t="shared" si="27"/>
        <v>2614</v>
      </c>
    </row>
    <row r="605" spans="2:3" x14ac:dyDescent="0.3">
      <c r="B605" s="14">
        <f t="shared" si="27"/>
        <v>601</v>
      </c>
      <c r="C605" s="15">
        <f t="shared" si="27"/>
        <v>2615</v>
      </c>
    </row>
    <row r="606" spans="2:3" x14ac:dyDescent="0.3">
      <c r="B606" s="14">
        <f t="shared" si="27"/>
        <v>602</v>
      </c>
      <c r="C606" s="15">
        <f t="shared" si="27"/>
        <v>2616</v>
      </c>
    </row>
    <row r="607" spans="2:3" x14ac:dyDescent="0.3">
      <c r="B607" s="14">
        <f t="shared" si="27"/>
        <v>603</v>
      </c>
      <c r="C607" s="15">
        <f t="shared" si="27"/>
        <v>2617</v>
      </c>
    </row>
    <row r="608" spans="2:3" x14ac:dyDescent="0.3">
      <c r="B608" s="14">
        <f t="shared" ref="B608:C608" si="28">B607+1</f>
        <v>604</v>
      </c>
      <c r="C608" s="15">
        <f t="shared" si="28"/>
        <v>2618</v>
      </c>
    </row>
    <row r="609" spans="2:3" x14ac:dyDescent="0.3">
      <c r="B609" s="14">
        <f t="shared" ref="B609:C609" si="29">B608+1</f>
        <v>605</v>
      </c>
      <c r="C609" s="15">
        <f t="shared" si="29"/>
        <v>2619</v>
      </c>
    </row>
    <row r="610" spans="2:3" x14ac:dyDescent="0.3">
      <c r="B610" s="14">
        <f t="shared" ref="B610:C610" si="30">B609+1</f>
        <v>606</v>
      </c>
      <c r="C610" s="15">
        <f t="shared" si="30"/>
        <v>2620</v>
      </c>
    </row>
    <row r="611" spans="2:3" x14ac:dyDescent="0.3">
      <c r="B611" s="14">
        <f t="shared" ref="B611:C611" si="31">B610+1</f>
        <v>607</v>
      </c>
      <c r="C611" s="15">
        <f t="shared" si="31"/>
        <v>2621</v>
      </c>
    </row>
    <row r="612" spans="2:3" x14ac:dyDescent="0.3">
      <c r="B612" s="14">
        <f t="shared" ref="B612:C612" si="32">B611+1</f>
        <v>608</v>
      </c>
      <c r="C612" s="15">
        <f t="shared" si="32"/>
        <v>2622</v>
      </c>
    </row>
    <row r="613" spans="2:3" x14ac:dyDescent="0.3">
      <c r="B613" s="14">
        <f t="shared" ref="B613:C613" si="33">B612+1</f>
        <v>609</v>
      </c>
      <c r="C613" s="15">
        <f t="shared" si="33"/>
        <v>2623</v>
      </c>
    </row>
    <row r="614" spans="2:3" x14ac:dyDescent="0.3">
      <c r="B614" s="14">
        <f t="shared" ref="B614:C614" si="34">B613+1</f>
        <v>610</v>
      </c>
      <c r="C614" s="15">
        <f t="shared" si="34"/>
        <v>2624</v>
      </c>
    </row>
    <row r="615" spans="2:3" x14ac:dyDescent="0.3">
      <c r="B615" s="14">
        <f t="shared" ref="B615:C615" si="35">B614+1</f>
        <v>611</v>
      </c>
      <c r="C615" s="15">
        <f t="shared" si="35"/>
        <v>2625</v>
      </c>
    </row>
    <row r="616" spans="2:3" x14ac:dyDescent="0.3">
      <c r="B616" s="14">
        <f t="shared" ref="B616:C616" si="36">B615+1</f>
        <v>612</v>
      </c>
      <c r="C616" s="15">
        <f t="shared" si="36"/>
        <v>2626</v>
      </c>
    </row>
    <row r="617" spans="2:3" x14ac:dyDescent="0.3">
      <c r="B617" s="14">
        <f t="shared" ref="B617:C617" si="37">B616+1</f>
        <v>613</v>
      </c>
      <c r="C617" s="15">
        <f t="shared" si="37"/>
        <v>2627</v>
      </c>
    </row>
    <row r="618" spans="2:3" x14ac:dyDescent="0.3">
      <c r="B618" s="14">
        <f t="shared" ref="B618:C618" si="38">B617+1</f>
        <v>614</v>
      </c>
      <c r="C618" s="15">
        <f t="shared" si="38"/>
        <v>2628</v>
      </c>
    </row>
    <row r="619" spans="2:3" x14ac:dyDescent="0.3">
      <c r="B619" s="14">
        <f t="shared" ref="B619:C619" si="39">B618+1</f>
        <v>615</v>
      </c>
      <c r="C619" s="15">
        <f t="shared" si="39"/>
        <v>2629</v>
      </c>
    </row>
    <row r="620" spans="2:3" x14ac:dyDescent="0.3">
      <c r="B620" s="14">
        <f t="shared" ref="B620:C620" si="40">B619+1</f>
        <v>616</v>
      </c>
      <c r="C620" s="15">
        <f t="shared" si="40"/>
        <v>2630</v>
      </c>
    </row>
    <row r="621" spans="2:3" x14ac:dyDescent="0.3">
      <c r="B621" s="14">
        <f t="shared" ref="B621:C621" si="41">B620+1</f>
        <v>617</v>
      </c>
      <c r="C621" s="15">
        <f t="shared" si="41"/>
        <v>2631</v>
      </c>
    </row>
    <row r="622" spans="2:3" x14ac:dyDescent="0.3">
      <c r="B622" s="14">
        <f t="shared" ref="B622:C622" si="42">B621+1</f>
        <v>618</v>
      </c>
      <c r="C622" s="15">
        <f t="shared" si="42"/>
        <v>2632</v>
      </c>
    </row>
    <row r="623" spans="2:3" x14ac:dyDescent="0.3">
      <c r="B623" s="14">
        <f t="shared" ref="B623:C623" si="43">B622+1</f>
        <v>619</v>
      </c>
      <c r="C623" s="15">
        <f t="shared" si="43"/>
        <v>2633</v>
      </c>
    </row>
    <row r="624" spans="2:3" x14ac:dyDescent="0.3">
      <c r="B624" s="14">
        <f t="shared" ref="B624:C624" si="44">B623+1</f>
        <v>620</v>
      </c>
      <c r="C624" s="15">
        <f t="shared" si="44"/>
        <v>2634</v>
      </c>
    </row>
    <row r="625" spans="2:3" x14ac:dyDescent="0.3">
      <c r="B625" s="14">
        <f t="shared" ref="B625:C625" si="45">B624+1</f>
        <v>621</v>
      </c>
      <c r="C625" s="15">
        <f t="shared" si="45"/>
        <v>2635</v>
      </c>
    </row>
    <row r="626" spans="2:3" x14ac:dyDescent="0.3">
      <c r="B626" s="14">
        <f t="shared" ref="B626:C626" si="46">B625+1</f>
        <v>622</v>
      </c>
      <c r="C626" s="15">
        <f t="shared" si="46"/>
        <v>2636</v>
      </c>
    </row>
    <row r="627" spans="2:3" x14ac:dyDescent="0.3">
      <c r="B627" s="14">
        <f t="shared" ref="B627:C627" si="47">B626+1</f>
        <v>623</v>
      </c>
      <c r="C627" s="15">
        <f t="shared" si="47"/>
        <v>2637</v>
      </c>
    </row>
    <row r="628" spans="2:3" x14ac:dyDescent="0.3">
      <c r="B628" s="14">
        <f t="shared" ref="B628:C628" si="48">B627+1</f>
        <v>624</v>
      </c>
      <c r="C628" s="15">
        <f t="shared" si="48"/>
        <v>2638</v>
      </c>
    </row>
    <row r="629" spans="2:3" x14ac:dyDescent="0.3">
      <c r="B629" s="14">
        <f t="shared" ref="B629:C629" si="49">B628+1</f>
        <v>625</v>
      </c>
      <c r="C629" s="15">
        <f t="shared" si="49"/>
        <v>2639</v>
      </c>
    </row>
    <row r="630" spans="2:3" x14ac:dyDescent="0.3">
      <c r="B630" s="14">
        <f t="shared" ref="B630:C630" si="50">B629+1</f>
        <v>626</v>
      </c>
      <c r="C630" s="15">
        <f t="shared" si="50"/>
        <v>2640</v>
      </c>
    </row>
    <row r="631" spans="2:3" x14ac:dyDescent="0.3">
      <c r="B631" s="14">
        <f t="shared" ref="B631:C631" si="51">B630+1</f>
        <v>627</v>
      </c>
      <c r="C631" s="15">
        <f t="shared" si="51"/>
        <v>2641</v>
      </c>
    </row>
    <row r="632" spans="2:3" x14ac:dyDescent="0.3">
      <c r="B632" s="14">
        <f t="shared" ref="B632:C632" si="52">B631+1</f>
        <v>628</v>
      </c>
      <c r="C632" s="15">
        <f t="shared" si="52"/>
        <v>2642</v>
      </c>
    </row>
    <row r="633" spans="2:3" x14ac:dyDescent="0.3">
      <c r="B633" s="14">
        <f t="shared" ref="B633:C633" si="53">B632+1</f>
        <v>629</v>
      </c>
      <c r="C633" s="15">
        <f t="shared" si="53"/>
        <v>2643</v>
      </c>
    </row>
    <row r="634" spans="2:3" x14ac:dyDescent="0.3">
      <c r="B634" s="14">
        <f t="shared" ref="B634:C634" si="54">B633+1</f>
        <v>630</v>
      </c>
      <c r="C634" s="15">
        <f t="shared" si="54"/>
        <v>2644</v>
      </c>
    </row>
    <row r="635" spans="2:3" x14ac:dyDescent="0.3">
      <c r="B635" s="14">
        <f t="shared" ref="B635:C635" si="55">B634+1</f>
        <v>631</v>
      </c>
      <c r="C635" s="15">
        <f t="shared" si="55"/>
        <v>2645</v>
      </c>
    </row>
    <row r="636" spans="2:3" x14ac:dyDescent="0.3">
      <c r="B636" s="14">
        <f t="shared" ref="B636:C636" si="56">B635+1</f>
        <v>632</v>
      </c>
      <c r="C636" s="15">
        <f t="shared" si="56"/>
        <v>2646</v>
      </c>
    </row>
    <row r="637" spans="2:3" x14ac:dyDescent="0.3">
      <c r="B637" s="14">
        <f t="shared" ref="B637:C637" si="57">B636+1</f>
        <v>633</v>
      </c>
      <c r="C637" s="15">
        <f t="shared" si="57"/>
        <v>2647</v>
      </c>
    </row>
    <row r="638" spans="2:3" x14ac:dyDescent="0.3">
      <c r="B638" s="14">
        <f t="shared" ref="B638:C638" si="58">B637+1</f>
        <v>634</v>
      </c>
      <c r="C638" s="15">
        <f t="shared" si="58"/>
        <v>2648</v>
      </c>
    </row>
    <row r="639" spans="2:3" x14ac:dyDescent="0.3">
      <c r="B639" s="14">
        <f t="shared" ref="B639:C639" si="59">B638+1</f>
        <v>635</v>
      </c>
      <c r="C639" s="15">
        <f t="shared" si="59"/>
        <v>2649</v>
      </c>
    </row>
    <row r="640" spans="2:3" x14ac:dyDescent="0.3">
      <c r="B640" s="14">
        <f t="shared" ref="B640:C640" si="60">B639+1</f>
        <v>636</v>
      </c>
      <c r="C640" s="15">
        <f t="shared" si="60"/>
        <v>2650</v>
      </c>
    </row>
    <row r="641" spans="2:3" x14ac:dyDescent="0.3">
      <c r="B641" s="14">
        <f t="shared" ref="B641:C641" si="61">B640+1</f>
        <v>637</v>
      </c>
      <c r="C641" s="15">
        <f t="shared" si="61"/>
        <v>2651</v>
      </c>
    </row>
    <row r="642" spans="2:3" x14ac:dyDescent="0.3">
      <c r="B642" s="14">
        <f t="shared" ref="B642:C642" si="62">B641+1</f>
        <v>638</v>
      </c>
      <c r="C642" s="15">
        <f t="shared" si="62"/>
        <v>2652</v>
      </c>
    </row>
    <row r="643" spans="2:3" x14ac:dyDescent="0.3">
      <c r="B643" s="14">
        <f t="shared" ref="B643:C643" si="63">B642+1</f>
        <v>639</v>
      </c>
      <c r="C643" s="15">
        <f t="shared" si="63"/>
        <v>2653</v>
      </c>
    </row>
    <row r="644" spans="2:3" x14ac:dyDescent="0.3">
      <c r="B644" s="14">
        <f t="shared" ref="B644:C644" si="64">B643+1</f>
        <v>640</v>
      </c>
      <c r="C644" s="15">
        <f t="shared" si="64"/>
        <v>2654</v>
      </c>
    </row>
    <row r="645" spans="2:3" x14ac:dyDescent="0.3">
      <c r="B645" s="14">
        <f t="shared" ref="B645:C645" si="65">B644+1</f>
        <v>641</v>
      </c>
      <c r="C645" s="15">
        <f t="shared" si="65"/>
        <v>2655</v>
      </c>
    </row>
    <row r="646" spans="2:3" x14ac:dyDescent="0.3">
      <c r="B646" s="14">
        <f t="shared" ref="B646:C646" si="66">B645+1</f>
        <v>642</v>
      </c>
      <c r="C646" s="15">
        <f t="shared" si="66"/>
        <v>2656</v>
      </c>
    </row>
    <row r="647" spans="2:3" x14ac:dyDescent="0.3">
      <c r="B647" s="14">
        <f t="shared" ref="B647:C647" si="67">B646+1</f>
        <v>643</v>
      </c>
      <c r="C647" s="15">
        <f t="shared" si="67"/>
        <v>2657</v>
      </c>
    </row>
    <row r="648" spans="2:3" x14ac:dyDescent="0.3">
      <c r="B648" s="14">
        <f t="shared" ref="B648:C648" si="68">B647+1</f>
        <v>644</v>
      </c>
      <c r="C648" s="15">
        <f t="shared" si="68"/>
        <v>2658</v>
      </c>
    </row>
    <row r="649" spans="2:3" x14ac:dyDescent="0.3">
      <c r="B649" s="14">
        <f t="shared" ref="B649:C649" si="69">B648+1</f>
        <v>645</v>
      </c>
      <c r="C649" s="15">
        <f t="shared" si="69"/>
        <v>2659</v>
      </c>
    </row>
    <row r="650" spans="2:3" x14ac:dyDescent="0.3">
      <c r="B650" s="14">
        <f t="shared" ref="B650:C650" si="70">B649+1</f>
        <v>646</v>
      </c>
      <c r="C650" s="15">
        <f t="shared" si="70"/>
        <v>2660</v>
      </c>
    </row>
    <row r="651" spans="2:3" x14ac:dyDescent="0.3">
      <c r="B651" s="14">
        <f t="shared" ref="B651:C651" si="71">B650+1</f>
        <v>647</v>
      </c>
      <c r="C651" s="15">
        <f t="shared" si="71"/>
        <v>2661</v>
      </c>
    </row>
    <row r="652" spans="2:3" x14ac:dyDescent="0.3">
      <c r="B652" s="14">
        <f t="shared" ref="B652:C652" si="72">B651+1</f>
        <v>648</v>
      </c>
      <c r="C652" s="15">
        <f t="shared" si="72"/>
        <v>2662</v>
      </c>
    </row>
    <row r="653" spans="2:3" x14ac:dyDescent="0.3">
      <c r="B653" s="14">
        <f t="shared" ref="B653:C653" si="73">B652+1</f>
        <v>649</v>
      </c>
      <c r="C653" s="15">
        <f t="shared" si="73"/>
        <v>2663</v>
      </c>
    </row>
    <row r="654" spans="2:3" x14ac:dyDescent="0.3">
      <c r="B654" s="14">
        <f t="shared" ref="B654:C654" si="74">B653+1</f>
        <v>650</v>
      </c>
      <c r="C654" s="15">
        <f t="shared" si="74"/>
        <v>2664</v>
      </c>
    </row>
    <row r="655" spans="2:3" x14ac:dyDescent="0.3">
      <c r="B655" s="14">
        <f t="shared" ref="B655:C655" si="75">B654+1</f>
        <v>651</v>
      </c>
      <c r="C655" s="15">
        <f t="shared" si="75"/>
        <v>2665</v>
      </c>
    </row>
    <row r="656" spans="2:3" x14ac:dyDescent="0.3">
      <c r="B656" s="14">
        <f t="shared" ref="B656:C656" si="76">B655+1</f>
        <v>652</v>
      </c>
      <c r="C656" s="15">
        <f t="shared" si="76"/>
        <v>2666</v>
      </c>
    </row>
    <row r="657" spans="2:3" x14ac:dyDescent="0.3">
      <c r="B657" s="14">
        <f t="shared" ref="B657:C657" si="77">B656+1</f>
        <v>653</v>
      </c>
      <c r="C657" s="15">
        <f t="shared" si="77"/>
        <v>2667</v>
      </c>
    </row>
    <row r="658" spans="2:3" x14ac:dyDescent="0.3">
      <c r="B658" s="14">
        <f t="shared" ref="B658:C658" si="78">B657+1</f>
        <v>654</v>
      </c>
      <c r="C658" s="15">
        <f t="shared" si="78"/>
        <v>2668</v>
      </c>
    </row>
    <row r="659" spans="2:3" x14ac:dyDescent="0.3">
      <c r="B659" s="14">
        <f t="shared" ref="B659:C659" si="79">B658+1</f>
        <v>655</v>
      </c>
      <c r="C659" s="15">
        <f t="shared" si="79"/>
        <v>2669</v>
      </c>
    </row>
    <row r="660" spans="2:3" x14ac:dyDescent="0.3">
      <c r="B660" s="14">
        <f t="shared" ref="B660:C660" si="80">B659+1</f>
        <v>656</v>
      </c>
      <c r="C660" s="15">
        <f t="shared" si="80"/>
        <v>2670</v>
      </c>
    </row>
    <row r="661" spans="2:3" x14ac:dyDescent="0.3">
      <c r="B661" s="14">
        <f t="shared" ref="B661:C661" si="81">B660+1</f>
        <v>657</v>
      </c>
      <c r="C661" s="15">
        <f t="shared" si="81"/>
        <v>2671</v>
      </c>
    </row>
    <row r="662" spans="2:3" x14ac:dyDescent="0.3">
      <c r="B662" s="14">
        <f t="shared" ref="B662:C662" si="82">B661+1</f>
        <v>658</v>
      </c>
      <c r="C662" s="15">
        <f t="shared" si="82"/>
        <v>2672</v>
      </c>
    </row>
    <row r="663" spans="2:3" x14ac:dyDescent="0.3">
      <c r="B663" s="14">
        <f t="shared" ref="B663:C663" si="83">B662+1</f>
        <v>659</v>
      </c>
      <c r="C663" s="15">
        <f t="shared" si="83"/>
        <v>2673</v>
      </c>
    </row>
    <row r="664" spans="2:3" x14ac:dyDescent="0.3">
      <c r="B664" s="14">
        <f t="shared" ref="B664:C664" si="84">B663+1</f>
        <v>660</v>
      </c>
      <c r="C664" s="15">
        <f t="shared" si="84"/>
        <v>2674</v>
      </c>
    </row>
    <row r="665" spans="2:3" x14ac:dyDescent="0.3">
      <c r="B665" s="14">
        <f t="shared" ref="B665:C665" si="85">B664+1</f>
        <v>661</v>
      </c>
      <c r="C665" s="15">
        <f t="shared" si="85"/>
        <v>2675</v>
      </c>
    </row>
    <row r="666" spans="2:3" x14ac:dyDescent="0.3">
      <c r="B666" s="14">
        <f t="shared" ref="B666:C666" si="86">B665+1</f>
        <v>662</v>
      </c>
      <c r="C666" s="15">
        <f t="shared" si="86"/>
        <v>2676</v>
      </c>
    </row>
    <row r="667" spans="2:3" x14ac:dyDescent="0.3">
      <c r="B667" s="14">
        <f t="shared" ref="B667:C667" si="87">B666+1</f>
        <v>663</v>
      </c>
      <c r="C667" s="15">
        <f t="shared" si="87"/>
        <v>2677</v>
      </c>
    </row>
    <row r="668" spans="2:3" x14ac:dyDescent="0.3">
      <c r="B668" s="14">
        <f t="shared" ref="B668:C668" si="88">B667+1</f>
        <v>664</v>
      </c>
      <c r="C668" s="15">
        <f t="shared" si="88"/>
        <v>2678</v>
      </c>
    </row>
    <row r="669" spans="2:3" x14ac:dyDescent="0.3">
      <c r="B669" s="14">
        <f t="shared" ref="B669:C669" si="89">B668+1</f>
        <v>665</v>
      </c>
      <c r="C669" s="15">
        <f t="shared" si="89"/>
        <v>2679</v>
      </c>
    </row>
    <row r="670" spans="2:3" x14ac:dyDescent="0.3">
      <c r="B670" s="14">
        <f t="shared" ref="B670:C670" si="90">B669+1</f>
        <v>666</v>
      </c>
      <c r="C670" s="15">
        <f t="shared" si="90"/>
        <v>2680</v>
      </c>
    </row>
    <row r="671" spans="2:3" x14ac:dyDescent="0.3">
      <c r="B671" s="14">
        <f t="shared" ref="B671:C671" si="91">B670+1</f>
        <v>667</v>
      </c>
      <c r="C671" s="15">
        <f t="shared" si="91"/>
        <v>2681</v>
      </c>
    </row>
    <row r="672" spans="2:3" x14ac:dyDescent="0.3">
      <c r="B672" s="14">
        <f t="shared" ref="B672:C672" si="92">B671+1</f>
        <v>668</v>
      </c>
      <c r="C672" s="15">
        <f t="shared" si="92"/>
        <v>2682</v>
      </c>
    </row>
    <row r="673" spans="2:3" x14ac:dyDescent="0.3">
      <c r="B673" s="14">
        <f t="shared" ref="B673:C673" si="93">B672+1</f>
        <v>669</v>
      </c>
      <c r="C673" s="15">
        <f t="shared" si="93"/>
        <v>2683</v>
      </c>
    </row>
    <row r="674" spans="2:3" x14ac:dyDescent="0.3">
      <c r="B674" s="14">
        <f t="shared" ref="B674:C674" si="94">B673+1</f>
        <v>670</v>
      </c>
      <c r="C674" s="15">
        <f t="shared" si="94"/>
        <v>2684</v>
      </c>
    </row>
    <row r="675" spans="2:3" x14ac:dyDescent="0.3">
      <c r="B675" s="14">
        <f t="shared" ref="B675:C675" si="95">B674+1</f>
        <v>671</v>
      </c>
      <c r="C675" s="15">
        <f t="shared" si="95"/>
        <v>2685</v>
      </c>
    </row>
    <row r="676" spans="2:3" x14ac:dyDescent="0.3">
      <c r="B676" s="14">
        <f t="shared" ref="B676:C676" si="96">B675+1</f>
        <v>672</v>
      </c>
      <c r="C676" s="15">
        <f t="shared" si="96"/>
        <v>2686</v>
      </c>
    </row>
    <row r="677" spans="2:3" x14ac:dyDescent="0.3">
      <c r="B677" s="14">
        <f t="shared" ref="B677:C677" si="97">B676+1</f>
        <v>673</v>
      </c>
      <c r="C677" s="15">
        <f t="shared" si="97"/>
        <v>2687</v>
      </c>
    </row>
    <row r="678" spans="2:3" x14ac:dyDescent="0.3">
      <c r="B678" s="14">
        <f t="shared" ref="B678:C678" si="98">B677+1</f>
        <v>674</v>
      </c>
      <c r="C678" s="15">
        <f t="shared" si="98"/>
        <v>2688</v>
      </c>
    </row>
    <row r="679" spans="2:3" x14ac:dyDescent="0.3">
      <c r="B679" s="14">
        <f t="shared" ref="B679:C679" si="99">B678+1</f>
        <v>675</v>
      </c>
      <c r="C679" s="15">
        <f t="shared" si="99"/>
        <v>2689</v>
      </c>
    </row>
    <row r="680" spans="2:3" x14ac:dyDescent="0.3">
      <c r="B680" s="14">
        <f t="shared" ref="B680:C680" si="100">B679+1</f>
        <v>676</v>
      </c>
      <c r="C680" s="15">
        <f t="shared" si="100"/>
        <v>2690</v>
      </c>
    </row>
    <row r="681" spans="2:3" x14ac:dyDescent="0.3">
      <c r="B681" s="14">
        <f t="shared" ref="B681:C681" si="101">B680+1</f>
        <v>677</v>
      </c>
      <c r="C681" s="15">
        <f t="shared" si="101"/>
        <v>2691</v>
      </c>
    </row>
    <row r="682" spans="2:3" x14ac:dyDescent="0.3">
      <c r="B682" s="14">
        <f t="shared" ref="B682:C682" si="102">B681+1</f>
        <v>678</v>
      </c>
      <c r="C682" s="15">
        <f t="shared" si="102"/>
        <v>2692</v>
      </c>
    </row>
    <row r="683" spans="2:3" x14ac:dyDescent="0.3">
      <c r="B683" s="14">
        <f t="shared" ref="B683:C683" si="103">B682+1</f>
        <v>679</v>
      </c>
      <c r="C683" s="15">
        <f t="shared" si="103"/>
        <v>2693</v>
      </c>
    </row>
    <row r="684" spans="2:3" x14ac:dyDescent="0.3">
      <c r="B684" s="14">
        <f t="shared" ref="B684:C684" si="104">B683+1</f>
        <v>680</v>
      </c>
      <c r="C684" s="15">
        <f t="shared" si="104"/>
        <v>2694</v>
      </c>
    </row>
    <row r="685" spans="2:3" x14ac:dyDescent="0.3">
      <c r="B685" s="14">
        <f t="shared" ref="B685:C685" si="105">B684+1</f>
        <v>681</v>
      </c>
      <c r="C685" s="15">
        <f t="shared" si="105"/>
        <v>2695</v>
      </c>
    </row>
    <row r="686" spans="2:3" x14ac:dyDescent="0.3">
      <c r="B686" s="14">
        <f t="shared" ref="B686:C686" si="106">B685+1</f>
        <v>682</v>
      </c>
      <c r="C686" s="15">
        <f t="shared" si="106"/>
        <v>2696</v>
      </c>
    </row>
    <row r="687" spans="2:3" x14ac:dyDescent="0.3">
      <c r="B687" s="14">
        <f t="shared" ref="B687:C687" si="107">B686+1</f>
        <v>683</v>
      </c>
      <c r="C687" s="15">
        <f t="shared" si="107"/>
        <v>2697</v>
      </c>
    </row>
    <row r="688" spans="2:3" x14ac:dyDescent="0.3">
      <c r="B688" s="14">
        <f t="shared" ref="B688:C688" si="108">B687+1</f>
        <v>684</v>
      </c>
      <c r="C688" s="15">
        <f t="shared" si="108"/>
        <v>2698</v>
      </c>
    </row>
    <row r="689" spans="2:3" x14ac:dyDescent="0.3">
      <c r="B689" s="14">
        <f t="shared" ref="B689:C689" si="109">B688+1</f>
        <v>685</v>
      </c>
      <c r="C689" s="15">
        <f t="shared" si="109"/>
        <v>2699</v>
      </c>
    </row>
    <row r="690" spans="2:3" x14ac:dyDescent="0.3">
      <c r="B690" s="14">
        <f t="shared" ref="B690:C690" si="110">B689+1</f>
        <v>686</v>
      </c>
      <c r="C690" s="15">
        <f t="shared" si="110"/>
        <v>2700</v>
      </c>
    </row>
    <row r="691" spans="2:3" x14ac:dyDescent="0.3">
      <c r="B691" s="14">
        <f t="shared" ref="B691:C691" si="111">B690+1</f>
        <v>687</v>
      </c>
      <c r="C691" s="15">
        <f t="shared" si="111"/>
        <v>2701</v>
      </c>
    </row>
    <row r="692" spans="2:3" x14ac:dyDescent="0.3">
      <c r="B692" s="14">
        <f t="shared" ref="B692:C692" si="112">B691+1</f>
        <v>688</v>
      </c>
      <c r="C692" s="15">
        <f t="shared" si="112"/>
        <v>2702</v>
      </c>
    </row>
    <row r="693" spans="2:3" x14ac:dyDescent="0.3">
      <c r="B693" s="14">
        <f t="shared" ref="B693:C693" si="113">B692+1</f>
        <v>689</v>
      </c>
      <c r="C693" s="15">
        <f t="shared" si="113"/>
        <v>2703</v>
      </c>
    </row>
    <row r="694" spans="2:3" x14ac:dyDescent="0.3">
      <c r="B694" s="14">
        <f t="shared" ref="B694:C694" si="114">B693+1</f>
        <v>690</v>
      </c>
      <c r="C694" s="15">
        <f t="shared" si="114"/>
        <v>2704</v>
      </c>
    </row>
    <row r="695" spans="2:3" x14ac:dyDescent="0.3">
      <c r="B695" s="14">
        <f t="shared" ref="B695:C695" si="115">B694+1</f>
        <v>691</v>
      </c>
      <c r="C695" s="15">
        <f t="shared" si="115"/>
        <v>2705</v>
      </c>
    </row>
    <row r="696" spans="2:3" x14ac:dyDescent="0.3">
      <c r="B696" s="14">
        <f t="shared" ref="B696:C696" si="116">B695+1</f>
        <v>692</v>
      </c>
      <c r="C696" s="15">
        <f t="shared" si="116"/>
        <v>2706</v>
      </c>
    </row>
    <row r="697" spans="2:3" x14ac:dyDescent="0.3">
      <c r="B697" s="14">
        <f t="shared" ref="B697:C697" si="117">B696+1</f>
        <v>693</v>
      </c>
      <c r="C697" s="15">
        <f t="shared" si="117"/>
        <v>2707</v>
      </c>
    </row>
    <row r="698" spans="2:3" x14ac:dyDescent="0.3">
      <c r="B698" s="14">
        <f t="shared" ref="B698:C698" si="118">B697+1</f>
        <v>694</v>
      </c>
      <c r="C698" s="15">
        <f t="shared" si="118"/>
        <v>2708</v>
      </c>
    </row>
    <row r="699" spans="2:3" x14ac:dyDescent="0.3">
      <c r="B699" s="14">
        <f t="shared" ref="B699:C699" si="119">B698+1</f>
        <v>695</v>
      </c>
      <c r="C699" s="15">
        <f t="shared" si="119"/>
        <v>2709</v>
      </c>
    </row>
    <row r="700" spans="2:3" x14ac:dyDescent="0.3">
      <c r="B700" s="14">
        <f t="shared" ref="B700:C700" si="120">B699+1</f>
        <v>696</v>
      </c>
      <c r="C700" s="15">
        <f t="shared" si="120"/>
        <v>2710</v>
      </c>
    </row>
    <row r="701" spans="2:3" x14ac:dyDescent="0.3">
      <c r="B701" s="14">
        <f t="shared" ref="B701:C701" si="121">B700+1</f>
        <v>697</v>
      </c>
      <c r="C701" s="15">
        <f t="shared" si="121"/>
        <v>2711</v>
      </c>
    </row>
    <row r="702" spans="2:3" x14ac:dyDescent="0.3">
      <c r="B702" s="14">
        <f t="shared" ref="B702:C702" si="122">B701+1</f>
        <v>698</v>
      </c>
      <c r="C702" s="15">
        <f t="shared" si="122"/>
        <v>2712</v>
      </c>
    </row>
    <row r="703" spans="2:3" x14ac:dyDescent="0.3">
      <c r="B703" s="14">
        <f t="shared" ref="B703:C703" si="123">B702+1</f>
        <v>699</v>
      </c>
      <c r="C703" s="15">
        <f t="shared" si="123"/>
        <v>2713</v>
      </c>
    </row>
    <row r="704" spans="2:3" x14ac:dyDescent="0.3">
      <c r="B704" s="14">
        <f t="shared" ref="B704:C704" si="124">B703+1</f>
        <v>700</v>
      </c>
      <c r="C704" s="15">
        <f t="shared" si="124"/>
        <v>2714</v>
      </c>
    </row>
    <row r="705" spans="2:3" x14ac:dyDescent="0.3">
      <c r="B705" s="14">
        <f t="shared" ref="B705:C705" si="125">B704+1</f>
        <v>701</v>
      </c>
      <c r="C705" s="15">
        <f t="shared" si="125"/>
        <v>2715</v>
      </c>
    </row>
    <row r="706" spans="2:3" x14ac:dyDescent="0.3">
      <c r="B706" s="14">
        <f t="shared" ref="B706:C706" si="126">B705+1</f>
        <v>702</v>
      </c>
      <c r="C706" s="15">
        <f t="shared" si="126"/>
        <v>2716</v>
      </c>
    </row>
    <row r="707" spans="2:3" x14ac:dyDescent="0.3">
      <c r="B707" s="14">
        <f t="shared" ref="B707:C707" si="127">B706+1</f>
        <v>703</v>
      </c>
      <c r="C707" s="15">
        <f t="shared" si="127"/>
        <v>2717</v>
      </c>
    </row>
    <row r="708" spans="2:3" x14ac:dyDescent="0.3">
      <c r="B708" s="14">
        <f t="shared" ref="B708:C708" si="128">B707+1</f>
        <v>704</v>
      </c>
      <c r="C708" s="15">
        <f t="shared" si="128"/>
        <v>2718</v>
      </c>
    </row>
    <row r="709" spans="2:3" x14ac:dyDescent="0.3">
      <c r="B709" s="14">
        <f t="shared" ref="B709:C709" si="129">B708+1</f>
        <v>705</v>
      </c>
      <c r="C709" s="15">
        <f t="shared" si="129"/>
        <v>2719</v>
      </c>
    </row>
    <row r="710" spans="2:3" x14ac:dyDescent="0.3">
      <c r="B710" s="14">
        <f t="shared" ref="B710:C710" si="130">B709+1</f>
        <v>706</v>
      </c>
      <c r="C710" s="15">
        <f t="shared" si="130"/>
        <v>2720</v>
      </c>
    </row>
    <row r="711" spans="2:3" x14ac:dyDescent="0.3">
      <c r="B711" s="14">
        <f t="shared" ref="B711:C711" si="131">B710+1</f>
        <v>707</v>
      </c>
      <c r="C711" s="15">
        <f t="shared" si="131"/>
        <v>2721</v>
      </c>
    </row>
    <row r="712" spans="2:3" x14ac:dyDescent="0.3">
      <c r="B712" s="14">
        <f t="shared" ref="B712:C712" si="132">B711+1</f>
        <v>708</v>
      </c>
      <c r="C712" s="15">
        <f t="shared" si="132"/>
        <v>2722</v>
      </c>
    </row>
    <row r="713" spans="2:3" x14ac:dyDescent="0.3">
      <c r="B713" s="14">
        <f t="shared" ref="B713:C713" si="133">B712+1</f>
        <v>709</v>
      </c>
      <c r="C713" s="15">
        <f t="shared" si="133"/>
        <v>2723</v>
      </c>
    </row>
    <row r="714" spans="2:3" x14ac:dyDescent="0.3">
      <c r="B714" s="14">
        <f t="shared" ref="B714:C714" si="134">B713+1</f>
        <v>710</v>
      </c>
      <c r="C714" s="15">
        <f t="shared" si="134"/>
        <v>2724</v>
      </c>
    </row>
    <row r="715" spans="2:3" x14ac:dyDescent="0.3">
      <c r="B715" s="14">
        <f t="shared" ref="B715:C715" si="135">B714+1</f>
        <v>711</v>
      </c>
      <c r="C715" s="15">
        <f t="shared" si="135"/>
        <v>2725</v>
      </c>
    </row>
    <row r="716" spans="2:3" x14ac:dyDescent="0.3">
      <c r="B716" s="14">
        <f t="shared" ref="B716:C716" si="136">B715+1</f>
        <v>712</v>
      </c>
      <c r="C716" s="15">
        <f t="shared" si="136"/>
        <v>2726</v>
      </c>
    </row>
    <row r="717" spans="2:3" x14ac:dyDescent="0.3">
      <c r="B717" s="14">
        <f t="shared" ref="B717:C717" si="137">B716+1</f>
        <v>713</v>
      </c>
      <c r="C717" s="15">
        <f t="shared" si="137"/>
        <v>2727</v>
      </c>
    </row>
    <row r="718" spans="2:3" x14ac:dyDescent="0.3">
      <c r="B718" s="14">
        <f t="shared" ref="B718:C718" si="138">B717+1</f>
        <v>714</v>
      </c>
      <c r="C718" s="15">
        <f t="shared" si="138"/>
        <v>2728</v>
      </c>
    </row>
    <row r="719" spans="2:3" x14ac:dyDescent="0.3">
      <c r="B719" s="14">
        <f t="shared" ref="B719:C719" si="139">B718+1</f>
        <v>715</v>
      </c>
      <c r="C719" s="15">
        <f t="shared" si="139"/>
        <v>2729</v>
      </c>
    </row>
    <row r="720" spans="2:3" x14ac:dyDescent="0.3">
      <c r="B720" s="14">
        <f t="shared" ref="B720:C720" si="140">B719+1</f>
        <v>716</v>
      </c>
      <c r="C720" s="15">
        <f t="shared" si="140"/>
        <v>2730</v>
      </c>
    </row>
    <row r="721" spans="2:3" x14ac:dyDescent="0.3">
      <c r="B721" s="14">
        <f t="shared" ref="B721:C721" si="141">B720+1</f>
        <v>717</v>
      </c>
      <c r="C721" s="15">
        <f t="shared" si="141"/>
        <v>2731</v>
      </c>
    </row>
    <row r="722" spans="2:3" x14ac:dyDescent="0.3">
      <c r="B722" s="14">
        <f t="shared" ref="B722:C722" si="142">B721+1</f>
        <v>718</v>
      </c>
      <c r="C722" s="15">
        <f t="shared" si="142"/>
        <v>2732</v>
      </c>
    </row>
    <row r="723" spans="2:3" x14ac:dyDescent="0.3">
      <c r="B723" s="14">
        <f t="shared" ref="B723:C723" si="143">B722+1</f>
        <v>719</v>
      </c>
      <c r="C723" s="15">
        <f t="shared" si="143"/>
        <v>2733</v>
      </c>
    </row>
    <row r="724" spans="2:3" x14ac:dyDescent="0.3">
      <c r="B724" s="14">
        <f t="shared" ref="B724:C724" si="144">B723+1</f>
        <v>720</v>
      </c>
      <c r="C724" s="15">
        <f t="shared" si="144"/>
        <v>2734</v>
      </c>
    </row>
    <row r="725" spans="2:3" x14ac:dyDescent="0.3">
      <c r="B725" s="14">
        <f t="shared" ref="B725:C725" si="145">B724+1</f>
        <v>721</v>
      </c>
      <c r="C725" s="15">
        <f t="shared" si="145"/>
        <v>2735</v>
      </c>
    </row>
    <row r="726" spans="2:3" x14ac:dyDescent="0.3">
      <c r="B726" s="14">
        <f t="shared" ref="B726:C726" si="146">B725+1</f>
        <v>722</v>
      </c>
      <c r="C726" s="15">
        <f t="shared" si="146"/>
        <v>2736</v>
      </c>
    </row>
    <row r="727" spans="2:3" x14ac:dyDescent="0.3">
      <c r="B727" s="14">
        <f t="shared" ref="B727:C727" si="147">B726+1</f>
        <v>723</v>
      </c>
      <c r="C727" s="15">
        <f t="shared" si="147"/>
        <v>2737</v>
      </c>
    </row>
    <row r="728" spans="2:3" x14ac:dyDescent="0.3">
      <c r="B728" s="14">
        <f t="shared" ref="B728:C728" si="148">B727+1</f>
        <v>724</v>
      </c>
      <c r="C728" s="15">
        <f t="shared" si="148"/>
        <v>2738</v>
      </c>
    </row>
    <row r="729" spans="2:3" x14ac:dyDescent="0.3">
      <c r="B729" s="14">
        <f t="shared" ref="B729:C729" si="149">B728+1</f>
        <v>725</v>
      </c>
      <c r="C729" s="15">
        <f t="shared" si="149"/>
        <v>2739</v>
      </c>
    </row>
    <row r="730" spans="2:3" x14ac:dyDescent="0.3">
      <c r="B730" s="14">
        <f t="shared" ref="B730:C730" si="150">B729+1</f>
        <v>726</v>
      </c>
      <c r="C730" s="15">
        <f t="shared" si="150"/>
        <v>2740</v>
      </c>
    </row>
    <row r="731" spans="2:3" x14ac:dyDescent="0.3">
      <c r="B731" s="14">
        <f t="shared" ref="B731:C731" si="151">B730+1</f>
        <v>727</v>
      </c>
      <c r="C731" s="15">
        <f t="shared" si="151"/>
        <v>2741</v>
      </c>
    </row>
    <row r="732" spans="2:3" x14ac:dyDescent="0.3">
      <c r="B732" s="14">
        <f t="shared" ref="B732:C732" si="152">B731+1</f>
        <v>728</v>
      </c>
      <c r="C732" s="15">
        <f t="shared" si="152"/>
        <v>2742</v>
      </c>
    </row>
    <row r="733" spans="2:3" x14ac:dyDescent="0.3">
      <c r="B733" s="14">
        <f t="shared" ref="B733:C733" si="153">B732+1</f>
        <v>729</v>
      </c>
      <c r="C733" s="15">
        <f t="shared" si="153"/>
        <v>2743</v>
      </c>
    </row>
    <row r="734" spans="2:3" x14ac:dyDescent="0.3">
      <c r="B734" s="14">
        <f t="shared" ref="B734:C734" si="154">B733+1</f>
        <v>730</v>
      </c>
      <c r="C734" s="15">
        <f t="shared" si="154"/>
        <v>2744</v>
      </c>
    </row>
    <row r="735" spans="2:3" x14ac:dyDescent="0.3">
      <c r="B735" s="14">
        <f t="shared" ref="B735:C735" si="155">B734+1</f>
        <v>731</v>
      </c>
      <c r="C735" s="15">
        <f t="shared" si="155"/>
        <v>2745</v>
      </c>
    </row>
    <row r="736" spans="2:3" x14ac:dyDescent="0.3">
      <c r="B736" s="14">
        <f t="shared" ref="B736:C736" si="156">B735+1</f>
        <v>732</v>
      </c>
      <c r="C736" s="15">
        <f t="shared" si="156"/>
        <v>2746</v>
      </c>
    </row>
    <row r="737" spans="2:3" x14ac:dyDescent="0.3">
      <c r="B737" s="14">
        <f t="shared" ref="B737:C737" si="157">B736+1</f>
        <v>733</v>
      </c>
      <c r="C737" s="15">
        <f t="shared" si="157"/>
        <v>2747</v>
      </c>
    </row>
    <row r="738" spans="2:3" x14ac:dyDescent="0.3">
      <c r="B738" s="14">
        <f t="shared" ref="B738:C738" si="158">B737+1</f>
        <v>734</v>
      </c>
      <c r="C738" s="15">
        <f t="shared" si="158"/>
        <v>2748</v>
      </c>
    </row>
    <row r="739" spans="2:3" x14ac:dyDescent="0.3">
      <c r="B739" s="14">
        <f t="shared" ref="B739:C739" si="159">B738+1</f>
        <v>735</v>
      </c>
      <c r="C739" s="15">
        <f t="shared" si="159"/>
        <v>2749</v>
      </c>
    </row>
    <row r="740" spans="2:3" x14ac:dyDescent="0.3">
      <c r="B740" s="14">
        <f t="shared" ref="B740:C740" si="160">B739+1</f>
        <v>736</v>
      </c>
      <c r="C740" s="15">
        <f t="shared" si="160"/>
        <v>2750</v>
      </c>
    </row>
    <row r="741" spans="2:3" x14ac:dyDescent="0.3">
      <c r="B741" s="14">
        <f t="shared" ref="B741:C741" si="161">B740+1</f>
        <v>737</v>
      </c>
      <c r="C741" s="15">
        <f t="shared" si="161"/>
        <v>2751</v>
      </c>
    </row>
    <row r="742" spans="2:3" x14ac:dyDescent="0.3">
      <c r="B742" s="14">
        <f t="shared" ref="B742:C742" si="162">B741+1</f>
        <v>738</v>
      </c>
      <c r="C742" s="15">
        <f t="shared" si="162"/>
        <v>2752</v>
      </c>
    </row>
    <row r="743" spans="2:3" x14ac:dyDescent="0.3">
      <c r="B743" s="14">
        <f t="shared" ref="B743:C743" si="163">B742+1</f>
        <v>739</v>
      </c>
      <c r="C743" s="15">
        <f t="shared" si="163"/>
        <v>2753</v>
      </c>
    </row>
    <row r="744" spans="2:3" x14ac:dyDescent="0.3">
      <c r="B744" s="14">
        <f t="shared" ref="B744:C744" si="164">B743+1</f>
        <v>740</v>
      </c>
      <c r="C744" s="15">
        <f t="shared" si="164"/>
        <v>2754</v>
      </c>
    </row>
    <row r="745" spans="2:3" x14ac:dyDescent="0.3">
      <c r="B745" s="14">
        <f t="shared" ref="B745:C745" si="165">B744+1</f>
        <v>741</v>
      </c>
      <c r="C745" s="15">
        <f t="shared" si="165"/>
        <v>2755</v>
      </c>
    </row>
    <row r="746" spans="2:3" x14ac:dyDescent="0.3">
      <c r="B746" s="14">
        <f t="shared" ref="B746:C746" si="166">B745+1</f>
        <v>742</v>
      </c>
      <c r="C746" s="15">
        <f t="shared" si="166"/>
        <v>2756</v>
      </c>
    </row>
    <row r="747" spans="2:3" x14ac:dyDescent="0.3">
      <c r="B747" s="14">
        <f t="shared" ref="B747:C747" si="167">B746+1</f>
        <v>743</v>
      </c>
      <c r="C747" s="15">
        <f t="shared" si="167"/>
        <v>2757</v>
      </c>
    </row>
    <row r="748" spans="2:3" x14ac:dyDescent="0.3">
      <c r="B748" s="14">
        <f t="shared" ref="B748:C748" si="168">B747+1</f>
        <v>744</v>
      </c>
      <c r="C748" s="15">
        <f t="shared" si="168"/>
        <v>2758</v>
      </c>
    </row>
    <row r="749" spans="2:3" x14ac:dyDescent="0.3">
      <c r="B749" s="14">
        <f t="shared" ref="B749:C749" si="169">B748+1</f>
        <v>745</v>
      </c>
      <c r="C749" s="15">
        <f t="shared" si="169"/>
        <v>2759</v>
      </c>
    </row>
    <row r="750" spans="2:3" x14ac:dyDescent="0.3">
      <c r="B750" s="14">
        <f t="shared" ref="B750:C750" si="170">B749+1</f>
        <v>746</v>
      </c>
      <c r="C750" s="15">
        <f t="shared" si="170"/>
        <v>2760</v>
      </c>
    </row>
    <row r="751" spans="2:3" x14ac:dyDescent="0.3">
      <c r="B751" s="14">
        <f t="shared" ref="B751:C751" si="171">B750+1</f>
        <v>747</v>
      </c>
      <c r="C751" s="15">
        <f t="shared" si="171"/>
        <v>2761</v>
      </c>
    </row>
    <row r="752" spans="2:3" x14ac:dyDescent="0.3">
      <c r="B752" s="14">
        <f t="shared" ref="B752:C752" si="172">B751+1</f>
        <v>748</v>
      </c>
      <c r="C752" s="15">
        <f t="shared" si="172"/>
        <v>2762</v>
      </c>
    </row>
    <row r="753" spans="2:3" x14ac:dyDescent="0.3">
      <c r="B753" s="14">
        <f t="shared" ref="B753:C753" si="173">B752+1</f>
        <v>749</v>
      </c>
      <c r="C753" s="15">
        <f t="shared" si="173"/>
        <v>2763</v>
      </c>
    </row>
    <row r="754" spans="2:3" x14ac:dyDescent="0.3">
      <c r="B754" s="14">
        <f t="shared" ref="B754:C754" si="174">B753+1</f>
        <v>750</v>
      </c>
      <c r="C754" s="15">
        <f t="shared" si="174"/>
        <v>2764</v>
      </c>
    </row>
    <row r="755" spans="2:3" x14ac:dyDescent="0.3">
      <c r="B755" s="14">
        <f t="shared" ref="B755:C755" si="175">B754+1</f>
        <v>751</v>
      </c>
      <c r="C755" s="15">
        <f t="shared" si="175"/>
        <v>2765</v>
      </c>
    </row>
    <row r="756" spans="2:3" x14ac:dyDescent="0.3">
      <c r="B756" s="14">
        <f t="shared" ref="B756:C756" si="176">B755+1</f>
        <v>752</v>
      </c>
      <c r="C756" s="15">
        <f t="shared" si="176"/>
        <v>2766</v>
      </c>
    </row>
    <row r="757" spans="2:3" x14ac:dyDescent="0.3">
      <c r="B757" s="14">
        <f t="shared" ref="B757:C757" si="177">B756+1</f>
        <v>753</v>
      </c>
      <c r="C757" s="15">
        <f t="shared" si="177"/>
        <v>2767</v>
      </c>
    </row>
    <row r="758" spans="2:3" x14ac:dyDescent="0.3">
      <c r="B758" s="14">
        <f t="shared" ref="B758:C758" si="178">B757+1</f>
        <v>754</v>
      </c>
      <c r="C758" s="15">
        <f t="shared" si="178"/>
        <v>2768</v>
      </c>
    </row>
    <row r="759" spans="2:3" x14ac:dyDescent="0.3">
      <c r="B759" s="14">
        <f t="shared" ref="B759:C759" si="179">B758+1</f>
        <v>755</v>
      </c>
      <c r="C759" s="15">
        <f t="shared" si="179"/>
        <v>2769</v>
      </c>
    </row>
    <row r="760" spans="2:3" x14ac:dyDescent="0.3">
      <c r="B760" s="14">
        <f t="shared" ref="B760:C760" si="180">B759+1</f>
        <v>756</v>
      </c>
      <c r="C760" s="15">
        <f t="shared" si="180"/>
        <v>2770</v>
      </c>
    </row>
    <row r="761" spans="2:3" x14ac:dyDescent="0.3">
      <c r="B761" s="14">
        <f t="shared" ref="B761:C761" si="181">B760+1</f>
        <v>757</v>
      </c>
      <c r="C761" s="15">
        <f t="shared" si="181"/>
        <v>2771</v>
      </c>
    </row>
    <row r="762" spans="2:3" x14ac:dyDescent="0.3">
      <c r="B762" s="14">
        <f t="shared" ref="B762:C762" si="182">B761+1</f>
        <v>758</v>
      </c>
      <c r="C762" s="15">
        <f t="shared" si="182"/>
        <v>2772</v>
      </c>
    </row>
    <row r="763" spans="2:3" x14ac:dyDescent="0.3">
      <c r="B763" s="14">
        <f t="shared" ref="B763:C763" si="183">B762+1</f>
        <v>759</v>
      </c>
      <c r="C763" s="15">
        <f t="shared" si="183"/>
        <v>2773</v>
      </c>
    </row>
    <row r="764" spans="2:3" x14ac:dyDescent="0.3">
      <c r="B764" s="14">
        <f t="shared" ref="B764:C764" si="184">B763+1</f>
        <v>760</v>
      </c>
      <c r="C764" s="15">
        <f t="shared" si="184"/>
        <v>2774</v>
      </c>
    </row>
    <row r="765" spans="2:3" x14ac:dyDescent="0.3">
      <c r="B765" s="14">
        <f t="shared" ref="B765:C765" si="185">B764+1</f>
        <v>761</v>
      </c>
      <c r="C765" s="15">
        <f t="shared" si="185"/>
        <v>2775</v>
      </c>
    </row>
    <row r="766" spans="2:3" x14ac:dyDescent="0.3">
      <c r="B766" s="14">
        <f t="shared" ref="B766:C766" si="186">B765+1</f>
        <v>762</v>
      </c>
      <c r="C766" s="15">
        <f t="shared" si="186"/>
        <v>2776</v>
      </c>
    </row>
    <row r="767" spans="2:3" x14ac:dyDescent="0.3">
      <c r="B767" s="14">
        <f t="shared" ref="B767:C767" si="187">B766+1</f>
        <v>763</v>
      </c>
      <c r="C767" s="15">
        <f t="shared" si="187"/>
        <v>2777</v>
      </c>
    </row>
    <row r="768" spans="2:3" x14ac:dyDescent="0.3">
      <c r="B768" s="14">
        <f t="shared" ref="B768:C768" si="188">B767+1</f>
        <v>764</v>
      </c>
      <c r="C768" s="15">
        <f t="shared" si="188"/>
        <v>2778</v>
      </c>
    </row>
    <row r="769" spans="2:3" x14ac:dyDescent="0.3">
      <c r="B769" s="14">
        <f t="shared" ref="B769:C769" si="189">B768+1</f>
        <v>765</v>
      </c>
      <c r="C769" s="15">
        <f t="shared" si="189"/>
        <v>2779</v>
      </c>
    </row>
    <row r="770" spans="2:3" x14ac:dyDescent="0.3">
      <c r="B770" s="14">
        <f t="shared" ref="B770:C770" si="190">B769+1</f>
        <v>766</v>
      </c>
      <c r="C770" s="15">
        <f t="shared" si="190"/>
        <v>2780</v>
      </c>
    </row>
    <row r="771" spans="2:3" x14ac:dyDescent="0.3">
      <c r="B771" s="14">
        <f t="shared" ref="B771:C771" si="191">B770+1</f>
        <v>767</v>
      </c>
      <c r="C771" s="15">
        <f t="shared" si="191"/>
        <v>2781</v>
      </c>
    </row>
    <row r="772" spans="2:3" x14ac:dyDescent="0.3">
      <c r="B772" s="14">
        <f t="shared" ref="B772:C772" si="192">B771+1</f>
        <v>768</v>
      </c>
      <c r="C772" s="15">
        <f t="shared" si="192"/>
        <v>2782</v>
      </c>
    </row>
    <row r="773" spans="2:3" x14ac:dyDescent="0.3">
      <c r="B773" s="14">
        <f t="shared" ref="B773:C773" si="193">B772+1</f>
        <v>769</v>
      </c>
      <c r="C773" s="15">
        <f t="shared" si="193"/>
        <v>2783</v>
      </c>
    </row>
    <row r="774" spans="2:3" x14ac:dyDescent="0.3">
      <c r="B774" s="14">
        <f t="shared" ref="B774:C774" si="194">B773+1</f>
        <v>770</v>
      </c>
      <c r="C774" s="15">
        <f t="shared" si="194"/>
        <v>2784</v>
      </c>
    </row>
    <row r="775" spans="2:3" x14ac:dyDescent="0.3">
      <c r="B775" s="14">
        <f t="shared" ref="B775:C775" si="195">B774+1</f>
        <v>771</v>
      </c>
      <c r="C775" s="15">
        <f t="shared" si="195"/>
        <v>2785</v>
      </c>
    </row>
    <row r="776" spans="2:3" x14ac:dyDescent="0.3">
      <c r="B776" s="14">
        <f t="shared" ref="B776:C776" si="196">B775+1</f>
        <v>772</v>
      </c>
      <c r="C776" s="15">
        <f t="shared" si="196"/>
        <v>2786</v>
      </c>
    </row>
    <row r="777" spans="2:3" x14ac:dyDescent="0.3">
      <c r="B777" s="14">
        <f t="shared" ref="B777:C777" si="197">B776+1</f>
        <v>773</v>
      </c>
      <c r="C777" s="15">
        <f t="shared" si="197"/>
        <v>2787</v>
      </c>
    </row>
    <row r="778" spans="2:3" x14ac:dyDescent="0.3">
      <c r="B778" s="14">
        <f t="shared" ref="B778:C778" si="198">B777+1</f>
        <v>774</v>
      </c>
      <c r="C778" s="15">
        <f t="shared" si="198"/>
        <v>2788</v>
      </c>
    </row>
    <row r="779" spans="2:3" x14ac:dyDescent="0.3">
      <c r="B779" s="14">
        <f t="shared" ref="B779:C779" si="199">B778+1</f>
        <v>775</v>
      </c>
      <c r="C779" s="15">
        <f t="shared" si="199"/>
        <v>2789</v>
      </c>
    </row>
    <row r="780" spans="2:3" x14ac:dyDescent="0.3">
      <c r="B780" s="14">
        <f t="shared" ref="B780:C780" si="200">B779+1</f>
        <v>776</v>
      </c>
      <c r="C780" s="15">
        <f t="shared" si="200"/>
        <v>2790</v>
      </c>
    </row>
    <row r="781" spans="2:3" x14ac:dyDescent="0.3">
      <c r="B781" s="14">
        <f t="shared" ref="B781:C781" si="201">B780+1</f>
        <v>777</v>
      </c>
      <c r="C781" s="15">
        <f t="shared" si="201"/>
        <v>2791</v>
      </c>
    </row>
    <row r="782" spans="2:3" x14ac:dyDescent="0.3">
      <c r="B782" s="14">
        <f t="shared" ref="B782:C782" si="202">B781+1</f>
        <v>778</v>
      </c>
      <c r="C782" s="15">
        <f t="shared" si="202"/>
        <v>2792</v>
      </c>
    </row>
    <row r="783" spans="2:3" x14ac:dyDescent="0.3">
      <c r="B783" s="14">
        <f t="shared" ref="B783:C783" si="203">B782+1</f>
        <v>779</v>
      </c>
      <c r="C783" s="15">
        <f t="shared" si="203"/>
        <v>2793</v>
      </c>
    </row>
    <row r="784" spans="2:3" x14ac:dyDescent="0.3">
      <c r="B784" s="14">
        <f t="shared" ref="B784:C784" si="204">B783+1</f>
        <v>780</v>
      </c>
      <c r="C784" s="15">
        <f t="shared" si="204"/>
        <v>2794</v>
      </c>
    </row>
    <row r="785" spans="2:3" x14ac:dyDescent="0.3">
      <c r="B785" s="14">
        <f t="shared" ref="B785:C785" si="205">B784+1</f>
        <v>781</v>
      </c>
      <c r="C785" s="15">
        <f t="shared" si="205"/>
        <v>2795</v>
      </c>
    </row>
    <row r="786" spans="2:3" x14ac:dyDescent="0.3">
      <c r="B786" s="14">
        <f t="shared" ref="B786:C786" si="206">B785+1</f>
        <v>782</v>
      </c>
      <c r="C786" s="15">
        <f t="shared" si="206"/>
        <v>2796</v>
      </c>
    </row>
    <row r="787" spans="2:3" x14ac:dyDescent="0.3">
      <c r="B787" s="14">
        <f t="shared" ref="B787:C787" si="207">B786+1</f>
        <v>783</v>
      </c>
      <c r="C787" s="15">
        <f t="shared" si="207"/>
        <v>2797</v>
      </c>
    </row>
    <row r="788" spans="2:3" x14ac:dyDescent="0.3">
      <c r="B788" s="14">
        <f t="shared" ref="B788:C788" si="208">B787+1</f>
        <v>784</v>
      </c>
      <c r="C788" s="15">
        <f t="shared" si="208"/>
        <v>2798</v>
      </c>
    </row>
    <row r="789" spans="2:3" x14ac:dyDescent="0.3">
      <c r="B789" s="14">
        <f t="shared" ref="B789:C789" si="209">B788+1</f>
        <v>785</v>
      </c>
      <c r="C789" s="15">
        <f t="shared" si="209"/>
        <v>2799</v>
      </c>
    </row>
    <row r="790" spans="2:3" x14ac:dyDescent="0.3">
      <c r="B790" s="14">
        <f t="shared" ref="B790:C790" si="210">B789+1</f>
        <v>786</v>
      </c>
      <c r="C790" s="15">
        <f t="shared" si="210"/>
        <v>2800</v>
      </c>
    </row>
    <row r="791" spans="2:3" x14ac:dyDescent="0.3">
      <c r="B791" s="14">
        <f t="shared" ref="B791:C791" si="211">B790+1</f>
        <v>787</v>
      </c>
      <c r="C791" s="15">
        <f t="shared" si="211"/>
        <v>2801</v>
      </c>
    </row>
    <row r="792" spans="2:3" x14ac:dyDescent="0.3">
      <c r="B792" s="14">
        <f t="shared" ref="B792:C792" si="212">B791+1</f>
        <v>788</v>
      </c>
      <c r="C792" s="15">
        <f t="shared" si="212"/>
        <v>2802</v>
      </c>
    </row>
    <row r="793" spans="2:3" x14ac:dyDescent="0.3">
      <c r="B793" s="14">
        <f t="shared" ref="B793:C793" si="213">B792+1</f>
        <v>789</v>
      </c>
      <c r="C793" s="15">
        <f t="shared" si="213"/>
        <v>2803</v>
      </c>
    </row>
    <row r="794" spans="2:3" x14ac:dyDescent="0.3">
      <c r="B794" s="14">
        <f t="shared" ref="B794:C794" si="214">B793+1</f>
        <v>790</v>
      </c>
      <c r="C794" s="15">
        <f t="shared" si="214"/>
        <v>2804</v>
      </c>
    </row>
    <row r="795" spans="2:3" x14ac:dyDescent="0.3">
      <c r="B795" s="14">
        <f t="shared" ref="B795:C795" si="215">B794+1</f>
        <v>791</v>
      </c>
      <c r="C795" s="15">
        <f t="shared" si="215"/>
        <v>2805</v>
      </c>
    </row>
    <row r="796" spans="2:3" x14ac:dyDescent="0.3">
      <c r="B796" s="14">
        <f t="shared" ref="B796:C796" si="216">B795+1</f>
        <v>792</v>
      </c>
      <c r="C796" s="15">
        <f t="shared" si="216"/>
        <v>2806</v>
      </c>
    </row>
    <row r="797" spans="2:3" x14ac:dyDescent="0.3">
      <c r="B797" s="14">
        <f t="shared" ref="B797:C797" si="217">B796+1</f>
        <v>793</v>
      </c>
      <c r="C797" s="15">
        <f t="shared" si="217"/>
        <v>2807</v>
      </c>
    </row>
    <row r="798" spans="2:3" x14ac:dyDescent="0.3">
      <c r="B798" s="14">
        <f t="shared" ref="B798:C798" si="218">B797+1</f>
        <v>794</v>
      </c>
      <c r="C798" s="15">
        <f t="shared" si="218"/>
        <v>2808</v>
      </c>
    </row>
    <row r="799" spans="2:3" x14ac:dyDescent="0.3">
      <c r="B799" s="14">
        <f t="shared" ref="B799:C799" si="219">B798+1</f>
        <v>795</v>
      </c>
      <c r="C799" s="15">
        <f t="shared" si="219"/>
        <v>2809</v>
      </c>
    </row>
    <row r="800" spans="2:3" x14ac:dyDescent="0.3">
      <c r="B800" s="14">
        <f t="shared" ref="B800:C800" si="220">B799+1</f>
        <v>796</v>
      </c>
      <c r="C800" s="15">
        <f t="shared" si="220"/>
        <v>2810</v>
      </c>
    </row>
    <row r="801" spans="2:3" x14ac:dyDescent="0.3">
      <c r="B801" s="14">
        <f t="shared" ref="B801:C801" si="221">B800+1</f>
        <v>797</v>
      </c>
      <c r="C801" s="15">
        <f t="shared" si="221"/>
        <v>2811</v>
      </c>
    </row>
    <row r="802" spans="2:3" x14ac:dyDescent="0.3">
      <c r="B802" s="14">
        <f t="shared" ref="B802:C802" si="222">B801+1</f>
        <v>798</v>
      </c>
      <c r="C802" s="15">
        <f t="shared" si="222"/>
        <v>2812</v>
      </c>
    </row>
    <row r="803" spans="2:3" x14ac:dyDescent="0.3">
      <c r="B803" s="14">
        <f t="shared" ref="B803:C803" si="223">B802+1</f>
        <v>799</v>
      </c>
      <c r="C803" s="15">
        <f t="shared" si="223"/>
        <v>2813</v>
      </c>
    </row>
    <row r="804" spans="2:3" x14ac:dyDescent="0.3">
      <c r="B804" s="14">
        <f t="shared" ref="B804:C804" si="224">B803+1</f>
        <v>800</v>
      </c>
      <c r="C804" s="15">
        <f t="shared" si="224"/>
        <v>2814</v>
      </c>
    </row>
    <row r="805" spans="2:3" x14ac:dyDescent="0.3">
      <c r="B805" s="14">
        <f t="shared" ref="B805:C805" si="225">B804+1</f>
        <v>801</v>
      </c>
      <c r="C805" s="15">
        <f t="shared" si="225"/>
        <v>2815</v>
      </c>
    </row>
    <row r="806" spans="2:3" x14ac:dyDescent="0.3">
      <c r="B806" s="14">
        <f t="shared" ref="B806:C806" si="226">B805+1</f>
        <v>802</v>
      </c>
      <c r="C806" s="15">
        <f t="shared" si="226"/>
        <v>2816</v>
      </c>
    </row>
    <row r="807" spans="2:3" x14ac:dyDescent="0.3">
      <c r="B807" s="14">
        <f t="shared" ref="B807:C807" si="227">B806+1</f>
        <v>803</v>
      </c>
      <c r="C807" s="15">
        <f t="shared" si="227"/>
        <v>2817</v>
      </c>
    </row>
    <row r="808" spans="2:3" x14ac:dyDescent="0.3">
      <c r="B808" s="14">
        <f t="shared" ref="B808:C808" si="228">B807+1</f>
        <v>804</v>
      </c>
      <c r="C808" s="15">
        <f t="shared" si="228"/>
        <v>2818</v>
      </c>
    </row>
    <row r="809" spans="2:3" x14ac:dyDescent="0.3">
      <c r="B809" s="14">
        <f t="shared" ref="B809:C809" si="229">B808+1</f>
        <v>805</v>
      </c>
      <c r="C809" s="15">
        <f t="shared" si="229"/>
        <v>2819</v>
      </c>
    </row>
    <row r="810" spans="2:3" x14ac:dyDescent="0.3">
      <c r="B810" s="14">
        <f t="shared" ref="B810:C810" si="230">B809+1</f>
        <v>806</v>
      </c>
      <c r="C810" s="15">
        <f t="shared" si="230"/>
        <v>2820</v>
      </c>
    </row>
    <row r="811" spans="2:3" x14ac:dyDescent="0.3">
      <c r="B811" s="14">
        <f t="shared" ref="B811:C811" si="231">B810+1</f>
        <v>807</v>
      </c>
      <c r="C811" s="15">
        <f t="shared" si="231"/>
        <v>2821</v>
      </c>
    </row>
    <row r="812" spans="2:3" x14ac:dyDescent="0.3">
      <c r="B812" s="14">
        <f t="shared" ref="B812:C812" si="232">B811+1</f>
        <v>808</v>
      </c>
      <c r="C812" s="15">
        <f t="shared" si="232"/>
        <v>2822</v>
      </c>
    </row>
    <row r="813" spans="2:3" x14ac:dyDescent="0.3">
      <c r="B813" s="14">
        <f t="shared" ref="B813:C813" si="233">B812+1</f>
        <v>809</v>
      </c>
      <c r="C813" s="15">
        <f t="shared" si="233"/>
        <v>2823</v>
      </c>
    </row>
    <row r="814" spans="2:3" x14ac:dyDescent="0.3">
      <c r="B814" s="14">
        <f t="shared" ref="B814:C814" si="234">B813+1</f>
        <v>810</v>
      </c>
      <c r="C814" s="15">
        <f t="shared" si="234"/>
        <v>2824</v>
      </c>
    </row>
    <row r="815" spans="2:3" x14ac:dyDescent="0.3">
      <c r="B815" s="14">
        <f t="shared" ref="B815:C815" si="235">B814+1</f>
        <v>811</v>
      </c>
      <c r="C815" s="15">
        <f t="shared" si="235"/>
        <v>2825</v>
      </c>
    </row>
    <row r="816" spans="2:3" x14ac:dyDescent="0.3">
      <c r="B816" s="14">
        <f t="shared" ref="B816:C816" si="236">B815+1</f>
        <v>812</v>
      </c>
      <c r="C816" s="15">
        <f t="shared" si="236"/>
        <v>2826</v>
      </c>
    </row>
    <row r="817" spans="2:3" x14ac:dyDescent="0.3">
      <c r="B817" s="14">
        <f t="shared" ref="B817:C817" si="237">B816+1</f>
        <v>813</v>
      </c>
      <c r="C817" s="15">
        <f t="shared" si="237"/>
        <v>2827</v>
      </c>
    </row>
    <row r="818" spans="2:3" x14ac:dyDescent="0.3">
      <c r="B818" s="14">
        <f t="shared" ref="B818:C818" si="238">B817+1</f>
        <v>814</v>
      </c>
      <c r="C818" s="15">
        <f t="shared" si="238"/>
        <v>2828</v>
      </c>
    </row>
    <row r="819" spans="2:3" x14ac:dyDescent="0.3">
      <c r="B819" s="14">
        <f t="shared" ref="B819:C819" si="239">B818+1</f>
        <v>815</v>
      </c>
      <c r="C819" s="15">
        <f t="shared" si="239"/>
        <v>2829</v>
      </c>
    </row>
    <row r="820" spans="2:3" x14ac:dyDescent="0.3">
      <c r="B820" s="14">
        <f t="shared" ref="B820:C820" si="240">B819+1</f>
        <v>816</v>
      </c>
      <c r="C820" s="15">
        <f t="shared" si="240"/>
        <v>2830</v>
      </c>
    </row>
    <row r="821" spans="2:3" x14ac:dyDescent="0.3">
      <c r="B821" s="14">
        <f t="shared" ref="B821:C821" si="241">B820+1</f>
        <v>817</v>
      </c>
      <c r="C821" s="15">
        <f t="shared" si="241"/>
        <v>2831</v>
      </c>
    </row>
    <row r="822" spans="2:3" x14ac:dyDescent="0.3">
      <c r="B822" s="14">
        <f t="shared" ref="B822:C822" si="242">B821+1</f>
        <v>818</v>
      </c>
      <c r="C822" s="15">
        <f t="shared" si="242"/>
        <v>2832</v>
      </c>
    </row>
    <row r="823" spans="2:3" x14ac:dyDescent="0.3">
      <c r="B823" s="14">
        <f t="shared" ref="B823:C823" si="243">B822+1</f>
        <v>819</v>
      </c>
      <c r="C823" s="15">
        <f t="shared" si="243"/>
        <v>2833</v>
      </c>
    </row>
    <row r="824" spans="2:3" x14ac:dyDescent="0.3">
      <c r="B824" s="14">
        <f t="shared" ref="B824:C824" si="244">B823+1</f>
        <v>820</v>
      </c>
      <c r="C824" s="15">
        <f t="shared" si="244"/>
        <v>2834</v>
      </c>
    </row>
    <row r="825" spans="2:3" x14ac:dyDescent="0.3">
      <c r="B825" s="14">
        <f t="shared" ref="B825:C825" si="245">B824+1</f>
        <v>821</v>
      </c>
      <c r="C825" s="15">
        <f t="shared" si="245"/>
        <v>2835</v>
      </c>
    </row>
    <row r="826" spans="2:3" x14ac:dyDescent="0.3">
      <c r="B826" s="14">
        <f t="shared" ref="B826:C826" si="246">B825+1</f>
        <v>822</v>
      </c>
      <c r="C826" s="15">
        <f t="shared" si="246"/>
        <v>2836</v>
      </c>
    </row>
    <row r="827" spans="2:3" x14ac:dyDescent="0.3">
      <c r="B827" s="14">
        <f t="shared" ref="B827:C827" si="247">B826+1</f>
        <v>823</v>
      </c>
      <c r="C827" s="15">
        <f t="shared" si="247"/>
        <v>2837</v>
      </c>
    </row>
    <row r="828" spans="2:3" x14ac:dyDescent="0.3">
      <c r="B828" s="14">
        <f t="shared" ref="B828:C828" si="248">B827+1</f>
        <v>824</v>
      </c>
      <c r="C828" s="15">
        <f t="shared" si="248"/>
        <v>2838</v>
      </c>
    </row>
    <row r="829" spans="2:3" x14ac:dyDescent="0.3">
      <c r="B829" s="14">
        <f t="shared" ref="B829:C829" si="249">B828+1</f>
        <v>825</v>
      </c>
      <c r="C829" s="15">
        <f t="shared" si="249"/>
        <v>2839</v>
      </c>
    </row>
    <row r="830" spans="2:3" x14ac:dyDescent="0.3">
      <c r="B830" s="14">
        <f t="shared" ref="B830:C830" si="250">B829+1</f>
        <v>826</v>
      </c>
      <c r="C830" s="15">
        <f t="shared" si="250"/>
        <v>2840</v>
      </c>
    </row>
    <row r="831" spans="2:3" x14ac:dyDescent="0.3">
      <c r="B831" s="14">
        <f t="shared" ref="B831:C831" si="251">B830+1</f>
        <v>827</v>
      </c>
      <c r="C831" s="15">
        <f t="shared" si="251"/>
        <v>2841</v>
      </c>
    </row>
    <row r="832" spans="2:3" x14ac:dyDescent="0.3">
      <c r="B832" s="14">
        <f t="shared" ref="B832:C832" si="252">B831+1</f>
        <v>828</v>
      </c>
      <c r="C832" s="15">
        <f t="shared" si="252"/>
        <v>2842</v>
      </c>
    </row>
    <row r="833" spans="2:3" x14ac:dyDescent="0.3">
      <c r="B833" s="14">
        <f t="shared" ref="B833:C833" si="253">B832+1</f>
        <v>829</v>
      </c>
      <c r="C833" s="15">
        <f t="shared" si="253"/>
        <v>2843</v>
      </c>
    </row>
    <row r="834" spans="2:3" x14ac:dyDescent="0.3">
      <c r="B834" s="14">
        <f t="shared" ref="B834:C834" si="254">B833+1</f>
        <v>830</v>
      </c>
      <c r="C834" s="15">
        <f t="shared" si="254"/>
        <v>2844</v>
      </c>
    </row>
    <row r="835" spans="2:3" x14ac:dyDescent="0.3">
      <c r="B835" s="14">
        <f t="shared" ref="B835:C835" si="255">B834+1</f>
        <v>831</v>
      </c>
      <c r="C835" s="15">
        <f t="shared" si="255"/>
        <v>2845</v>
      </c>
    </row>
    <row r="836" spans="2:3" x14ac:dyDescent="0.3">
      <c r="B836" s="14">
        <f t="shared" ref="B836:C836" si="256">B835+1</f>
        <v>832</v>
      </c>
      <c r="C836" s="15">
        <f t="shared" si="256"/>
        <v>2846</v>
      </c>
    </row>
    <row r="837" spans="2:3" x14ac:dyDescent="0.3">
      <c r="B837" s="14">
        <f t="shared" ref="B837:C837" si="257">B836+1</f>
        <v>833</v>
      </c>
      <c r="C837" s="15">
        <f t="shared" si="257"/>
        <v>2847</v>
      </c>
    </row>
    <row r="838" spans="2:3" x14ac:dyDescent="0.3">
      <c r="B838" s="14">
        <f t="shared" ref="B838:C838" si="258">B837+1</f>
        <v>834</v>
      </c>
      <c r="C838" s="15">
        <f t="shared" si="258"/>
        <v>2848</v>
      </c>
    </row>
    <row r="839" spans="2:3" x14ac:dyDescent="0.3">
      <c r="B839" s="14">
        <f t="shared" ref="B839:C839" si="259">B838+1</f>
        <v>835</v>
      </c>
      <c r="C839" s="15">
        <f t="shared" si="259"/>
        <v>2849</v>
      </c>
    </row>
    <row r="840" spans="2:3" x14ac:dyDescent="0.3">
      <c r="B840" s="14">
        <f t="shared" ref="B840:C840" si="260">B839+1</f>
        <v>836</v>
      </c>
      <c r="C840" s="15">
        <f t="shared" si="260"/>
        <v>2850</v>
      </c>
    </row>
    <row r="841" spans="2:3" x14ac:dyDescent="0.3">
      <c r="B841" s="14">
        <f t="shared" ref="B841:C841" si="261">B840+1</f>
        <v>837</v>
      </c>
      <c r="C841" s="15">
        <f t="shared" si="261"/>
        <v>2851</v>
      </c>
    </row>
    <row r="842" spans="2:3" x14ac:dyDescent="0.3">
      <c r="B842" s="14">
        <f t="shared" ref="B842:C842" si="262">B841+1</f>
        <v>838</v>
      </c>
      <c r="C842" s="15">
        <f t="shared" si="262"/>
        <v>2852</v>
      </c>
    </row>
    <row r="843" spans="2:3" x14ac:dyDescent="0.3">
      <c r="B843" s="14">
        <f t="shared" ref="B843:C843" si="263">B842+1</f>
        <v>839</v>
      </c>
      <c r="C843" s="15">
        <f t="shared" si="263"/>
        <v>2853</v>
      </c>
    </row>
    <row r="844" spans="2:3" x14ac:dyDescent="0.3">
      <c r="B844" s="14">
        <f t="shared" ref="B844:C844" si="264">B843+1</f>
        <v>840</v>
      </c>
      <c r="C844" s="15">
        <f t="shared" si="264"/>
        <v>2854</v>
      </c>
    </row>
    <row r="845" spans="2:3" x14ac:dyDescent="0.3">
      <c r="B845" s="14">
        <f t="shared" ref="B845:C845" si="265">B844+1</f>
        <v>841</v>
      </c>
      <c r="C845" s="15">
        <f t="shared" si="265"/>
        <v>2855</v>
      </c>
    </row>
    <row r="846" spans="2:3" x14ac:dyDescent="0.3">
      <c r="B846" s="14">
        <f t="shared" ref="B846:C846" si="266">B845+1</f>
        <v>842</v>
      </c>
      <c r="C846" s="15">
        <f t="shared" si="266"/>
        <v>2856</v>
      </c>
    </row>
    <row r="847" spans="2:3" x14ac:dyDescent="0.3">
      <c r="B847" s="14">
        <f t="shared" ref="B847:C847" si="267">B846+1</f>
        <v>843</v>
      </c>
      <c r="C847" s="15">
        <f t="shared" si="267"/>
        <v>2857</v>
      </c>
    </row>
    <row r="848" spans="2:3" x14ac:dyDescent="0.3">
      <c r="B848" s="14">
        <f t="shared" ref="B848:C848" si="268">B847+1</f>
        <v>844</v>
      </c>
      <c r="C848" s="15">
        <f t="shared" si="268"/>
        <v>2858</v>
      </c>
    </row>
    <row r="849" spans="2:3" x14ac:dyDescent="0.3">
      <c r="B849" s="14">
        <f t="shared" ref="B849:C849" si="269">B848+1</f>
        <v>845</v>
      </c>
      <c r="C849" s="15">
        <f t="shared" si="269"/>
        <v>2859</v>
      </c>
    </row>
    <row r="850" spans="2:3" x14ac:dyDescent="0.3">
      <c r="B850" s="14">
        <f t="shared" ref="B850:C850" si="270">B849+1</f>
        <v>846</v>
      </c>
      <c r="C850" s="15">
        <f t="shared" si="270"/>
        <v>2860</v>
      </c>
    </row>
    <row r="851" spans="2:3" x14ac:dyDescent="0.3">
      <c r="B851" s="14">
        <f t="shared" ref="B851:C851" si="271">B850+1</f>
        <v>847</v>
      </c>
      <c r="C851" s="15">
        <f t="shared" si="271"/>
        <v>2861</v>
      </c>
    </row>
    <row r="852" spans="2:3" x14ac:dyDescent="0.3">
      <c r="B852" s="14">
        <f t="shared" ref="B852:C852" si="272">B851+1</f>
        <v>848</v>
      </c>
      <c r="C852" s="15">
        <f t="shared" si="272"/>
        <v>2862</v>
      </c>
    </row>
    <row r="853" spans="2:3" x14ac:dyDescent="0.3">
      <c r="B853" s="14">
        <f t="shared" ref="B853:C853" si="273">B852+1</f>
        <v>849</v>
      </c>
      <c r="C853" s="15">
        <f t="shared" si="273"/>
        <v>2863</v>
      </c>
    </row>
    <row r="854" spans="2:3" x14ac:dyDescent="0.3">
      <c r="B854" s="14">
        <f t="shared" ref="B854:C854" si="274">B853+1</f>
        <v>850</v>
      </c>
      <c r="C854" s="15">
        <f t="shared" si="274"/>
        <v>2864</v>
      </c>
    </row>
    <row r="855" spans="2:3" x14ac:dyDescent="0.3">
      <c r="B855" s="14">
        <f t="shared" ref="B855:C855" si="275">B854+1</f>
        <v>851</v>
      </c>
      <c r="C855" s="15">
        <f t="shared" si="275"/>
        <v>2865</v>
      </c>
    </row>
    <row r="856" spans="2:3" x14ac:dyDescent="0.3">
      <c r="B856" s="14">
        <f t="shared" ref="B856:C856" si="276">B855+1</f>
        <v>852</v>
      </c>
      <c r="C856" s="15">
        <f t="shared" si="276"/>
        <v>2866</v>
      </c>
    </row>
    <row r="857" spans="2:3" x14ac:dyDescent="0.3">
      <c r="B857" s="14">
        <f t="shared" ref="B857:C857" si="277">B856+1</f>
        <v>853</v>
      </c>
      <c r="C857" s="15">
        <f t="shared" si="277"/>
        <v>2867</v>
      </c>
    </row>
    <row r="858" spans="2:3" x14ac:dyDescent="0.3">
      <c r="B858" s="14">
        <f t="shared" ref="B858:C858" si="278">B857+1</f>
        <v>854</v>
      </c>
      <c r="C858" s="15">
        <f t="shared" si="278"/>
        <v>2868</v>
      </c>
    </row>
    <row r="859" spans="2:3" x14ac:dyDescent="0.3">
      <c r="B859" s="14">
        <f t="shared" ref="B859:C859" si="279">B858+1</f>
        <v>855</v>
      </c>
      <c r="C859" s="15">
        <f t="shared" si="279"/>
        <v>2869</v>
      </c>
    </row>
    <row r="860" spans="2:3" x14ac:dyDescent="0.3">
      <c r="B860" s="14">
        <f t="shared" ref="B860:C860" si="280">B859+1</f>
        <v>856</v>
      </c>
      <c r="C860" s="15">
        <f t="shared" si="280"/>
        <v>2870</v>
      </c>
    </row>
    <row r="861" spans="2:3" x14ac:dyDescent="0.3">
      <c r="B861" s="14">
        <f t="shared" ref="B861:C861" si="281">B860+1</f>
        <v>857</v>
      </c>
      <c r="C861" s="15">
        <f t="shared" si="281"/>
        <v>2871</v>
      </c>
    </row>
    <row r="862" spans="2:3" x14ac:dyDescent="0.3">
      <c r="B862" s="14">
        <f t="shared" ref="B862:C862" si="282">B861+1</f>
        <v>858</v>
      </c>
      <c r="C862" s="15">
        <f t="shared" si="282"/>
        <v>2872</v>
      </c>
    </row>
    <row r="863" spans="2:3" x14ac:dyDescent="0.3">
      <c r="B863" s="14">
        <f t="shared" ref="B863:C863" si="283">B862+1</f>
        <v>859</v>
      </c>
      <c r="C863" s="15">
        <f t="shared" si="283"/>
        <v>2873</v>
      </c>
    </row>
    <row r="864" spans="2:3" x14ac:dyDescent="0.3">
      <c r="B864" s="14">
        <f t="shared" ref="B864:C864" si="284">B863+1</f>
        <v>860</v>
      </c>
      <c r="C864" s="15">
        <f t="shared" si="284"/>
        <v>2874</v>
      </c>
    </row>
    <row r="865" spans="2:3" x14ac:dyDescent="0.3">
      <c r="B865" s="14">
        <f t="shared" ref="B865:C865" si="285">B864+1</f>
        <v>861</v>
      </c>
      <c r="C865" s="15">
        <f t="shared" si="285"/>
        <v>2875</v>
      </c>
    </row>
    <row r="866" spans="2:3" x14ac:dyDescent="0.3">
      <c r="B866" s="14">
        <f t="shared" ref="B866:C866" si="286">B865+1</f>
        <v>862</v>
      </c>
      <c r="C866" s="15">
        <f t="shared" si="286"/>
        <v>2876</v>
      </c>
    </row>
    <row r="867" spans="2:3" x14ac:dyDescent="0.3">
      <c r="B867" s="14">
        <f t="shared" ref="B867:C867" si="287">B866+1</f>
        <v>863</v>
      </c>
      <c r="C867" s="15">
        <f t="shared" si="287"/>
        <v>2877</v>
      </c>
    </row>
    <row r="868" spans="2:3" x14ac:dyDescent="0.3">
      <c r="B868" s="14">
        <f t="shared" ref="B868:C868" si="288">B867+1</f>
        <v>864</v>
      </c>
      <c r="C868" s="15">
        <f t="shared" si="288"/>
        <v>2878</v>
      </c>
    </row>
    <row r="869" spans="2:3" x14ac:dyDescent="0.3">
      <c r="B869" s="14">
        <f t="shared" ref="B869:C869" si="289">B868+1</f>
        <v>865</v>
      </c>
      <c r="C869" s="15">
        <f t="shared" si="289"/>
        <v>2879</v>
      </c>
    </row>
    <row r="870" spans="2:3" x14ac:dyDescent="0.3">
      <c r="B870" s="14">
        <f t="shared" ref="B870:C870" si="290">B869+1</f>
        <v>866</v>
      </c>
      <c r="C870" s="15">
        <f t="shared" si="290"/>
        <v>2880</v>
      </c>
    </row>
    <row r="871" spans="2:3" x14ac:dyDescent="0.3">
      <c r="B871" s="14">
        <f t="shared" ref="B871:C871" si="291">B870+1</f>
        <v>867</v>
      </c>
      <c r="C871" s="15">
        <f t="shared" si="291"/>
        <v>2881</v>
      </c>
    </row>
    <row r="872" spans="2:3" x14ac:dyDescent="0.3">
      <c r="B872" s="14">
        <f t="shared" ref="B872:C872" si="292">B871+1</f>
        <v>868</v>
      </c>
      <c r="C872" s="15">
        <f t="shared" si="292"/>
        <v>2882</v>
      </c>
    </row>
    <row r="873" spans="2:3" x14ac:dyDescent="0.3">
      <c r="B873" s="14">
        <f t="shared" ref="B873:C873" si="293">B872+1</f>
        <v>869</v>
      </c>
      <c r="C873" s="15">
        <f t="shared" si="293"/>
        <v>2883</v>
      </c>
    </row>
    <row r="874" spans="2:3" x14ac:dyDescent="0.3">
      <c r="B874" s="14">
        <f t="shared" ref="B874:C874" si="294">B873+1</f>
        <v>870</v>
      </c>
      <c r="C874" s="15">
        <f t="shared" si="294"/>
        <v>2884</v>
      </c>
    </row>
    <row r="875" spans="2:3" x14ac:dyDescent="0.3">
      <c r="B875" s="14">
        <f t="shared" ref="B875:C875" si="295">B874+1</f>
        <v>871</v>
      </c>
      <c r="C875" s="15">
        <f t="shared" si="295"/>
        <v>2885</v>
      </c>
    </row>
    <row r="876" spans="2:3" x14ac:dyDescent="0.3">
      <c r="B876" s="14">
        <f t="shared" ref="B876:C876" si="296">B875+1</f>
        <v>872</v>
      </c>
      <c r="C876" s="15">
        <f t="shared" si="296"/>
        <v>2886</v>
      </c>
    </row>
    <row r="877" spans="2:3" x14ac:dyDescent="0.3">
      <c r="B877" s="14">
        <f t="shared" ref="B877:C877" si="297">B876+1</f>
        <v>873</v>
      </c>
      <c r="C877" s="15">
        <f t="shared" si="297"/>
        <v>2887</v>
      </c>
    </row>
    <row r="878" spans="2:3" x14ac:dyDescent="0.3">
      <c r="B878" s="14">
        <f t="shared" ref="B878:C878" si="298">B877+1</f>
        <v>874</v>
      </c>
      <c r="C878" s="15">
        <f t="shared" si="298"/>
        <v>2888</v>
      </c>
    </row>
    <row r="879" spans="2:3" x14ac:dyDescent="0.3">
      <c r="B879" s="14">
        <f t="shared" ref="B879:C879" si="299">B878+1</f>
        <v>875</v>
      </c>
      <c r="C879" s="15">
        <f t="shared" si="299"/>
        <v>2889</v>
      </c>
    </row>
    <row r="880" spans="2:3" x14ac:dyDescent="0.3">
      <c r="B880" s="14">
        <f t="shared" ref="B880:C880" si="300">B879+1</f>
        <v>876</v>
      </c>
      <c r="C880" s="15">
        <f t="shared" si="300"/>
        <v>2890</v>
      </c>
    </row>
    <row r="881" spans="2:3" x14ac:dyDescent="0.3">
      <c r="B881" s="14">
        <f t="shared" ref="B881:C881" si="301">B880+1</f>
        <v>877</v>
      </c>
      <c r="C881" s="15">
        <f t="shared" si="301"/>
        <v>2891</v>
      </c>
    </row>
    <row r="882" spans="2:3" x14ac:dyDescent="0.3">
      <c r="B882" s="14">
        <f t="shared" ref="B882:C882" si="302">B881+1</f>
        <v>878</v>
      </c>
      <c r="C882" s="15">
        <f t="shared" si="302"/>
        <v>2892</v>
      </c>
    </row>
    <row r="883" spans="2:3" x14ac:dyDescent="0.3">
      <c r="B883" s="14">
        <f t="shared" ref="B883:C883" si="303">B882+1</f>
        <v>879</v>
      </c>
      <c r="C883" s="15">
        <f t="shared" si="303"/>
        <v>2893</v>
      </c>
    </row>
    <row r="884" spans="2:3" x14ac:dyDescent="0.3">
      <c r="B884" s="14">
        <f t="shared" ref="B884:C884" si="304">B883+1</f>
        <v>880</v>
      </c>
      <c r="C884" s="15">
        <f t="shared" si="304"/>
        <v>2894</v>
      </c>
    </row>
    <row r="885" spans="2:3" x14ac:dyDescent="0.3">
      <c r="B885" s="14">
        <f t="shared" ref="B885:C885" si="305">B884+1</f>
        <v>881</v>
      </c>
      <c r="C885" s="15">
        <f t="shared" si="305"/>
        <v>2895</v>
      </c>
    </row>
    <row r="886" spans="2:3" x14ac:dyDescent="0.3">
      <c r="B886" s="14">
        <f t="shared" ref="B886:C886" si="306">B885+1</f>
        <v>882</v>
      </c>
      <c r="C886" s="15">
        <f t="shared" si="306"/>
        <v>2896</v>
      </c>
    </row>
    <row r="887" spans="2:3" x14ac:dyDescent="0.3">
      <c r="B887" s="14">
        <f t="shared" ref="B887:C887" si="307">B886+1</f>
        <v>883</v>
      </c>
      <c r="C887" s="15">
        <f t="shared" si="307"/>
        <v>2897</v>
      </c>
    </row>
    <row r="888" spans="2:3" x14ac:dyDescent="0.3">
      <c r="B888" s="14">
        <f t="shared" ref="B888:C888" si="308">B887+1</f>
        <v>884</v>
      </c>
      <c r="C888" s="15">
        <f t="shared" si="308"/>
        <v>2898</v>
      </c>
    </row>
    <row r="889" spans="2:3" x14ac:dyDescent="0.3">
      <c r="B889" s="14">
        <f t="shared" ref="B889:C889" si="309">B888+1</f>
        <v>885</v>
      </c>
      <c r="C889" s="15">
        <f t="shared" si="309"/>
        <v>2899</v>
      </c>
    </row>
    <row r="890" spans="2:3" x14ac:dyDescent="0.3">
      <c r="B890" s="14">
        <f t="shared" ref="B890:C890" si="310">B889+1</f>
        <v>886</v>
      </c>
      <c r="C890" s="15">
        <f t="shared" si="310"/>
        <v>2900</v>
      </c>
    </row>
    <row r="891" spans="2:3" x14ac:dyDescent="0.3">
      <c r="B891" s="14">
        <f t="shared" ref="B891:C891" si="311">B890+1</f>
        <v>887</v>
      </c>
      <c r="C891" s="15">
        <f t="shared" si="311"/>
        <v>2901</v>
      </c>
    </row>
    <row r="892" spans="2:3" x14ac:dyDescent="0.3">
      <c r="B892" s="14">
        <f t="shared" ref="B892:C892" si="312">B891+1</f>
        <v>888</v>
      </c>
      <c r="C892" s="15">
        <f t="shared" si="312"/>
        <v>2902</v>
      </c>
    </row>
    <row r="893" spans="2:3" x14ac:dyDescent="0.3">
      <c r="B893" s="14">
        <f t="shared" ref="B893:C893" si="313">B892+1</f>
        <v>889</v>
      </c>
      <c r="C893" s="15">
        <f t="shared" si="313"/>
        <v>2903</v>
      </c>
    </row>
    <row r="894" spans="2:3" x14ac:dyDescent="0.3">
      <c r="B894" s="14">
        <f t="shared" ref="B894:C894" si="314">B893+1</f>
        <v>890</v>
      </c>
      <c r="C894" s="15">
        <f t="shared" si="314"/>
        <v>2904</v>
      </c>
    </row>
    <row r="895" spans="2:3" x14ac:dyDescent="0.3">
      <c r="B895" s="14">
        <f t="shared" ref="B895:C895" si="315">B894+1</f>
        <v>891</v>
      </c>
      <c r="C895" s="15">
        <f t="shared" si="315"/>
        <v>2905</v>
      </c>
    </row>
    <row r="896" spans="2:3" x14ac:dyDescent="0.3">
      <c r="B896" s="14">
        <f t="shared" ref="B896:C896" si="316">B895+1</f>
        <v>892</v>
      </c>
      <c r="C896" s="15">
        <f t="shared" si="316"/>
        <v>2906</v>
      </c>
    </row>
    <row r="897" spans="2:3" x14ac:dyDescent="0.3">
      <c r="B897" s="14">
        <f t="shared" ref="B897:C897" si="317">B896+1</f>
        <v>893</v>
      </c>
      <c r="C897" s="15">
        <f t="shared" si="317"/>
        <v>2907</v>
      </c>
    </row>
    <row r="898" spans="2:3" x14ac:dyDescent="0.3">
      <c r="B898" s="14">
        <f t="shared" ref="B898:C898" si="318">B897+1</f>
        <v>894</v>
      </c>
      <c r="C898" s="15">
        <f t="shared" si="318"/>
        <v>2908</v>
      </c>
    </row>
    <row r="899" spans="2:3" x14ac:dyDescent="0.3">
      <c r="B899" s="14">
        <f t="shared" ref="B899:C899" si="319">B898+1</f>
        <v>895</v>
      </c>
      <c r="C899" s="15">
        <f t="shared" si="319"/>
        <v>2909</v>
      </c>
    </row>
    <row r="900" spans="2:3" x14ac:dyDescent="0.3">
      <c r="B900" s="14">
        <f t="shared" ref="B900:C900" si="320">B899+1</f>
        <v>896</v>
      </c>
      <c r="C900" s="15">
        <f t="shared" si="320"/>
        <v>2910</v>
      </c>
    </row>
    <row r="901" spans="2:3" x14ac:dyDescent="0.3">
      <c r="B901" s="14">
        <f t="shared" ref="B901:C901" si="321">B900+1</f>
        <v>897</v>
      </c>
      <c r="C901" s="15">
        <f t="shared" si="321"/>
        <v>2911</v>
      </c>
    </row>
    <row r="902" spans="2:3" x14ac:dyDescent="0.3">
      <c r="B902" s="14">
        <f t="shared" ref="B902:C902" si="322">B901+1</f>
        <v>898</v>
      </c>
      <c r="C902" s="15">
        <f t="shared" si="322"/>
        <v>2912</v>
      </c>
    </row>
    <row r="903" spans="2:3" x14ac:dyDescent="0.3">
      <c r="B903" s="14">
        <f t="shared" ref="B903:C903" si="323">B902+1</f>
        <v>899</v>
      </c>
      <c r="C903" s="15">
        <f t="shared" si="323"/>
        <v>2913</v>
      </c>
    </row>
    <row r="904" spans="2:3" x14ac:dyDescent="0.3">
      <c r="B904" s="14">
        <f t="shared" ref="B904:C904" si="324">B903+1</f>
        <v>900</v>
      </c>
      <c r="C904" s="15">
        <f t="shared" si="324"/>
        <v>2914</v>
      </c>
    </row>
    <row r="905" spans="2:3" x14ac:dyDescent="0.3">
      <c r="B905" s="14">
        <f t="shared" ref="B905:C905" si="325">B904+1</f>
        <v>901</v>
      </c>
      <c r="C905" s="15">
        <f t="shared" si="325"/>
        <v>2915</v>
      </c>
    </row>
    <row r="906" spans="2:3" x14ac:dyDescent="0.3">
      <c r="B906" s="14">
        <f t="shared" ref="B906:C906" si="326">B905+1</f>
        <v>902</v>
      </c>
      <c r="C906" s="15">
        <f t="shared" si="326"/>
        <v>2916</v>
      </c>
    </row>
    <row r="907" spans="2:3" x14ac:dyDescent="0.3">
      <c r="B907" s="14">
        <f t="shared" ref="B907:C907" si="327">B906+1</f>
        <v>903</v>
      </c>
      <c r="C907" s="15">
        <f t="shared" si="327"/>
        <v>2917</v>
      </c>
    </row>
    <row r="908" spans="2:3" x14ac:dyDescent="0.3">
      <c r="B908" s="14">
        <f t="shared" ref="B908:C908" si="328">B907+1</f>
        <v>904</v>
      </c>
      <c r="C908" s="15">
        <f t="shared" si="328"/>
        <v>2918</v>
      </c>
    </row>
    <row r="909" spans="2:3" x14ac:dyDescent="0.3">
      <c r="B909" s="14">
        <f t="shared" ref="B909:C909" si="329">B908+1</f>
        <v>905</v>
      </c>
      <c r="C909" s="15">
        <f t="shared" si="329"/>
        <v>2919</v>
      </c>
    </row>
    <row r="910" spans="2:3" x14ac:dyDescent="0.3">
      <c r="B910" s="14">
        <f t="shared" ref="B910:C910" si="330">B909+1</f>
        <v>906</v>
      </c>
      <c r="C910" s="15">
        <f t="shared" si="330"/>
        <v>2920</v>
      </c>
    </row>
    <row r="911" spans="2:3" x14ac:dyDescent="0.3">
      <c r="B911" s="14">
        <f t="shared" ref="B911:C911" si="331">B910+1</f>
        <v>907</v>
      </c>
      <c r="C911" s="15">
        <f t="shared" si="331"/>
        <v>2921</v>
      </c>
    </row>
    <row r="912" spans="2:3" x14ac:dyDescent="0.3">
      <c r="B912" s="14">
        <f t="shared" ref="B912:C912" si="332">B911+1</f>
        <v>908</v>
      </c>
      <c r="C912" s="15">
        <f t="shared" si="332"/>
        <v>2922</v>
      </c>
    </row>
    <row r="913" spans="2:3" x14ac:dyDescent="0.3">
      <c r="B913" s="14">
        <f t="shared" ref="B913:C913" si="333">B912+1</f>
        <v>909</v>
      </c>
      <c r="C913" s="15">
        <f t="shared" si="333"/>
        <v>2923</v>
      </c>
    </row>
    <row r="914" spans="2:3" x14ac:dyDescent="0.3">
      <c r="B914" s="14">
        <f t="shared" ref="B914:C914" si="334">B913+1</f>
        <v>910</v>
      </c>
      <c r="C914" s="15">
        <f t="shared" si="334"/>
        <v>2924</v>
      </c>
    </row>
    <row r="915" spans="2:3" x14ac:dyDescent="0.3">
      <c r="B915" s="14">
        <f t="shared" ref="B915:C915" si="335">B914+1</f>
        <v>911</v>
      </c>
      <c r="C915" s="15">
        <f t="shared" si="335"/>
        <v>2925</v>
      </c>
    </row>
    <row r="916" spans="2:3" x14ac:dyDescent="0.3">
      <c r="B916" s="14">
        <f t="shared" ref="B916:C916" si="336">B915+1</f>
        <v>912</v>
      </c>
      <c r="C916" s="15">
        <f t="shared" si="336"/>
        <v>2926</v>
      </c>
    </row>
    <row r="917" spans="2:3" x14ac:dyDescent="0.3">
      <c r="B917" s="14">
        <f t="shared" ref="B917:C917" si="337">B916+1</f>
        <v>913</v>
      </c>
      <c r="C917" s="15">
        <f t="shared" si="337"/>
        <v>2927</v>
      </c>
    </row>
    <row r="918" spans="2:3" x14ac:dyDescent="0.3">
      <c r="B918" s="14">
        <f t="shared" ref="B918:C918" si="338">B917+1</f>
        <v>914</v>
      </c>
      <c r="C918" s="15">
        <f t="shared" si="338"/>
        <v>2928</v>
      </c>
    </row>
    <row r="919" spans="2:3" x14ac:dyDescent="0.3">
      <c r="B919" s="14">
        <f t="shared" ref="B919:C919" si="339">B918+1</f>
        <v>915</v>
      </c>
      <c r="C919" s="15">
        <f t="shared" si="339"/>
        <v>2929</v>
      </c>
    </row>
    <row r="920" spans="2:3" x14ac:dyDescent="0.3">
      <c r="B920" s="14">
        <f t="shared" ref="B920:C920" si="340">B919+1</f>
        <v>916</v>
      </c>
      <c r="C920" s="15">
        <f t="shared" si="340"/>
        <v>2930</v>
      </c>
    </row>
    <row r="921" spans="2:3" x14ac:dyDescent="0.3">
      <c r="B921" s="14">
        <f t="shared" ref="B921:C921" si="341">B920+1</f>
        <v>917</v>
      </c>
      <c r="C921" s="15">
        <f t="shared" si="341"/>
        <v>2931</v>
      </c>
    </row>
    <row r="922" spans="2:3" x14ac:dyDescent="0.3">
      <c r="B922" s="14">
        <f t="shared" ref="B922:C922" si="342">B921+1</f>
        <v>918</v>
      </c>
      <c r="C922" s="15">
        <f t="shared" si="342"/>
        <v>2932</v>
      </c>
    </row>
    <row r="923" spans="2:3" x14ac:dyDescent="0.3">
      <c r="B923" s="14">
        <f t="shared" ref="B923:C923" si="343">B922+1</f>
        <v>919</v>
      </c>
      <c r="C923" s="15">
        <f t="shared" si="343"/>
        <v>2933</v>
      </c>
    </row>
    <row r="924" spans="2:3" x14ac:dyDescent="0.3">
      <c r="B924" s="14">
        <f t="shared" ref="B924:C924" si="344">B923+1</f>
        <v>920</v>
      </c>
      <c r="C924" s="15">
        <f t="shared" si="344"/>
        <v>2934</v>
      </c>
    </row>
    <row r="925" spans="2:3" x14ac:dyDescent="0.3">
      <c r="B925" s="14">
        <f t="shared" ref="B925:C925" si="345">B924+1</f>
        <v>921</v>
      </c>
      <c r="C925" s="15">
        <f t="shared" si="345"/>
        <v>2935</v>
      </c>
    </row>
    <row r="926" spans="2:3" x14ac:dyDescent="0.3">
      <c r="B926" s="14">
        <f t="shared" ref="B926:C926" si="346">B925+1</f>
        <v>922</v>
      </c>
      <c r="C926" s="15">
        <f t="shared" si="346"/>
        <v>2936</v>
      </c>
    </row>
    <row r="927" spans="2:3" x14ac:dyDescent="0.3">
      <c r="B927" s="14">
        <f t="shared" ref="B927:C927" si="347">B926+1</f>
        <v>923</v>
      </c>
      <c r="C927" s="15">
        <f t="shared" si="347"/>
        <v>2937</v>
      </c>
    </row>
    <row r="928" spans="2:3" x14ac:dyDescent="0.3">
      <c r="B928" s="14">
        <f t="shared" ref="B928:C928" si="348">B927+1</f>
        <v>924</v>
      </c>
      <c r="C928" s="15">
        <f t="shared" si="348"/>
        <v>2938</v>
      </c>
    </row>
    <row r="929" spans="2:3" x14ac:dyDescent="0.3">
      <c r="B929" s="14">
        <f t="shared" ref="B929:C929" si="349">B928+1</f>
        <v>925</v>
      </c>
      <c r="C929" s="15">
        <f t="shared" si="349"/>
        <v>2939</v>
      </c>
    </row>
    <row r="930" spans="2:3" x14ac:dyDescent="0.3">
      <c r="B930" s="14">
        <f t="shared" ref="B930:C930" si="350">B929+1</f>
        <v>926</v>
      </c>
      <c r="C930" s="15">
        <f t="shared" si="350"/>
        <v>2940</v>
      </c>
    </row>
    <row r="931" spans="2:3" x14ac:dyDescent="0.3">
      <c r="B931" s="14">
        <f t="shared" ref="B931:C931" si="351">B930+1</f>
        <v>927</v>
      </c>
      <c r="C931" s="15">
        <f t="shared" si="351"/>
        <v>2941</v>
      </c>
    </row>
    <row r="932" spans="2:3" x14ac:dyDescent="0.3">
      <c r="B932" s="14">
        <f t="shared" ref="B932:C932" si="352">B931+1</f>
        <v>928</v>
      </c>
      <c r="C932" s="15">
        <f t="shared" si="352"/>
        <v>2942</v>
      </c>
    </row>
    <row r="933" spans="2:3" x14ac:dyDescent="0.3">
      <c r="B933" s="14">
        <f t="shared" ref="B933:C933" si="353">B932+1</f>
        <v>929</v>
      </c>
      <c r="C933" s="15">
        <f t="shared" si="353"/>
        <v>2943</v>
      </c>
    </row>
    <row r="934" spans="2:3" x14ac:dyDescent="0.3">
      <c r="B934" s="14">
        <f t="shared" ref="B934:C934" si="354">B933+1</f>
        <v>930</v>
      </c>
      <c r="C934" s="15">
        <f t="shared" si="354"/>
        <v>2944</v>
      </c>
    </row>
    <row r="935" spans="2:3" x14ac:dyDescent="0.3">
      <c r="B935" s="14">
        <f t="shared" ref="B935:C935" si="355">B934+1</f>
        <v>931</v>
      </c>
      <c r="C935" s="15">
        <f t="shared" si="355"/>
        <v>2945</v>
      </c>
    </row>
    <row r="936" spans="2:3" x14ac:dyDescent="0.3">
      <c r="B936" s="14">
        <f t="shared" ref="B936:C936" si="356">B935+1</f>
        <v>932</v>
      </c>
      <c r="C936" s="15">
        <f t="shared" si="356"/>
        <v>2946</v>
      </c>
    </row>
    <row r="937" spans="2:3" x14ac:dyDescent="0.3">
      <c r="B937" s="14">
        <f t="shared" ref="B937:C937" si="357">B936+1</f>
        <v>933</v>
      </c>
      <c r="C937" s="15">
        <f t="shared" si="357"/>
        <v>2947</v>
      </c>
    </row>
    <row r="938" spans="2:3" x14ac:dyDescent="0.3">
      <c r="B938" s="14">
        <f t="shared" ref="B938:C938" si="358">B937+1</f>
        <v>934</v>
      </c>
      <c r="C938" s="15">
        <f t="shared" si="358"/>
        <v>2948</v>
      </c>
    </row>
    <row r="939" spans="2:3" x14ac:dyDescent="0.3">
      <c r="B939" s="14">
        <f t="shared" ref="B939:C939" si="359">B938+1</f>
        <v>935</v>
      </c>
      <c r="C939" s="15">
        <f t="shared" si="359"/>
        <v>2949</v>
      </c>
    </row>
    <row r="940" spans="2:3" x14ac:dyDescent="0.3">
      <c r="B940" s="14">
        <f t="shared" ref="B940:C940" si="360">B939+1</f>
        <v>936</v>
      </c>
      <c r="C940" s="15">
        <f t="shared" si="360"/>
        <v>2950</v>
      </c>
    </row>
    <row r="941" spans="2:3" x14ac:dyDescent="0.3">
      <c r="B941" s="14">
        <f t="shared" ref="B941:C941" si="361">B940+1</f>
        <v>937</v>
      </c>
      <c r="C941" s="15">
        <f t="shared" si="361"/>
        <v>2951</v>
      </c>
    </row>
    <row r="942" spans="2:3" x14ac:dyDescent="0.3">
      <c r="B942" s="14">
        <f t="shared" ref="B942:C942" si="362">B941+1</f>
        <v>938</v>
      </c>
      <c r="C942" s="15">
        <f t="shared" si="362"/>
        <v>2952</v>
      </c>
    </row>
    <row r="943" spans="2:3" x14ac:dyDescent="0.3">
      <c r="B943" s="14">
        <f t="shared" ref="B943:C943" si="363">B942+1</f>
        <v>939</v>
      </c>
      <c r="C943" s="15">
        <f t="shared" si="363"/>
        <v>2953</v>
      </c>
    </row>
    <row r="944" spans="2:3" x14ac:dyDescent="0.3">
      <c r="B944" s="14">
        <f t="shared" ref="B944:C944" si="364">B943+1</f>
        <v>940</v>
      </c>
      <c r="C944" s="15">
        <f t="shared" si="364"/>
        <v>2954</v>
      </c>
    </row>
    <row r="945" spans="2:3" x14ac:dyDescent="0.3">
      <c r="B945" s="14">
        <f t="shared" ref="B945:C945" si="365">B944+1</f>
        <v>941</v>
      </c>
      <c r="C945" s="15">
        <f t="shared" si="365"/>
        <v>2955</v>
      </c>
    </row>
    <row r="946" spans="2:3" x14ac:dyDescent="0.3">
      <c r="B946" s="14">
        <f t="shared" ref="B946:C946" si="366">B945+1</f>
        <v>942</v>
      </c>
      <c r="C946" s="15">
        <f t="shared" si="366"/>
        <v>2956</v>
      </c>
    </row>
    <row r="947" spans="2:3" x14ac:dyDescent="0.3">
      <c r="B947" s="14">
        <f t="shared" ref="B947:C947" si="367">B946+1</f>
        <v>943</v>
      </c>
      <c r="C947" s="15">
        <f t="shared" si="367"/>
        <v>2957</v>
      </c>
    </row>
    <row r="948" spans="2:3" x14ac:dyDescent="0.3">
      <c r="B948" s="14">
        <f t="shared" ref="B948:C948" si="368">B947+1</f>
        <v>944</v>
      </c>
      <c r="C948" s="15">
        <f t="shared" si="368"/>
        <v>2958</v>
      </c>
    </row>
    <row r="949" spans="2:3" x14ac:dyDescent="0.3">
      <c r="B949" s="14">
        <f t="shared" ref="B949:C949" si="369">B948+1</f>
        <v>945</v>
      </c>
      <c r="C949" s="15">
        <f t="shared" si="369"/>
        <v>2959</v>
      </c>
    </row>
    <row r="950" spans="2:3" x14ac:dyDescent="0.3">
      <c r="B950" s="14">
        <f t="shared" ref="B950:C950" si="370">B949+1</f>
        <v>946</v>
      </c>
      <c r="C950" s="15">
        <f t="shared" si="370"/>
        <v>2960</v>
      </c>
    </row>
    <row r="951" spans="2:3" x14ac:dyDescent="0.3">
      <c r="B951" s="14">
        <f t="shared" ref="B951:C951" si="371">B950+1</f>
        <v>947</v>
      </c>
      <c r="C951" s="15">
        <f t="shared" si="371"/>
        <v>2961</v>
      </c>
    </row>
    <row r="952" spans="2:3" x14ac:dyDescent="0.3">
      <c r="B952" s="14">
        <f t="shared" ref="B952:C952" si="372">B951+1</f>
        <v>948</v>
      </c>
      <c r="C952" s="15">
        <f t="shared" si="372"/>
        <v>2962</v>
      </c>
    </row>
    <row r="953" spans="2:3" x14ac:dyDescent="0.3">
      <c r="B953" s="14">
        <f t="shared" ref="B953:C953" si="373">B952+1</f>
        <v>949</v>
      </c>
      <c r="C953" s="15">
        <f t="shared" si="373"/>
        <v>2963</v>
      </c>
    </row>
    <row r="954" spans="2:3" x14ac:dyDescent="0.3">
      <c r="B954" s="14">
        <f t="shared" ref="B954:C954" si="374">B953+1</f>
        <v>950</v>
      </c>
      <c r="C954" s="15">
        <f t="shared" si="374"/>
        <v>2964</v>
      </c>
    </row>
    <row r="955" spans="2:3" x14ac:dyDescent="0.3">
      <c r="B955" s="14">
        <f t="shared" ref="B955:C955" si="375">B954+1</f>
        <v>951</v>
      </c>
      <c r="C955" s="15">
        <f t="shared" si="375"/>
        <v>2965</v>
      </c>
    </row>
    <row r="956" spans="2:3" x14ac:dyDescent="0.3">
      <c r="B956" s="14">
        <f t="shared" ref="B956:C956" si="376">B955+1</f>
        <v>952</v>
      </c>
      <c r="C956" s="15">
        <f t="shared" si="376"/>
        <v>2966</v>
      </c>
    </row>
    <row r="957" spans="2:3" x14ac:dyDescent="0.3">
      <c r="B957" s="14">
        <f t="shared" ref="B957:C957" si="377">B956+1</f>
        <v>953</v>
      </c>
      <c r="C957" s="15">
        <f t="shared" si="377"/>
        <v>2967</v>
      </c>
    </row>
    <row r="958" spans="2:3" x14ac:dyDescent="0.3">
      <c r="B958" s="14">
        <f t="shared" ref="B958:C958" si="378">B957+1</f>
        <v>954</v>
      </c>
      <c r="C958" s="15">
        <f t="shared" si="378"/>
        <v>2968</v>
      </c>
    </row>
    <row r="959" spans="2:3" x14ac:dyDescent="0.3">
      <c r="B959" s="14">
        <f t="shared" ref="B959:C959" si="379">B958+1</f>
        <v>955</v>
      </c>
      <c r="C959" s="15">
        <f t="shared" si="379"/>
        <v>2969</v>
      </c>
    </row>
    <row r="960" spans="2:3" x14ac:dyDescent="0.3">
      <c r="B960" s="14">
        <f t="shared" ref="B960:C960" si="380">B959+1</f>
        <v>956</v>
      </c>
      <c r="C960" s="15">
        <f t="shared" si="380"/>
        <v>2970</v>
      </c>
    </row>
    <row r="961" spans="2:3" x14ac:dyDescent="0.3">
      <c r="B961" s="14">
        <f t="shared" ref="B961:C961" si="381">B960+1</f>
        <v>957</v>
      </c>
      <c r="C961" s="15">
        <f t="shared" si="381"/>
        <v>2971</v>
      </c>
    </row>
    <row r="962" spans="2:3" x14ac:dyDescent="0.3">
      <c r="B962" s="14">
        <f t="shared" ref="B962:C962" si="382">B961+1</f>
        <v>958</v>
      </c>
      <c r="C962" s="15">
        <f t="shared" si="382"/>
        <v>2972</v>
      </c>
    </row>
    <row r="963" spans="2:3" x14ac:dyDescent="0.3">
      <c r="B963" s="14">
        <f t="shared" ref="B963:C963" si="383">B962+1</f>
        <v>959</v>
      </c>
      <c r="C963" s="15">
        <f t="shared" si="383"/>
        <v>2973</v>
      </c>
    </row>
    <row r="964" spans="2:3" x14ac:dyDescent="0.3">
      <c r="B964" s="14">
        <f t="shared" ref="B964:C964" si="384">B963+1</f>
        <v>960</v>
      </c>
      <c r="C964" s="15">
        <f t="shared" si="384"/>
        <v>2974</v>
      </c>
    </row>
    <row r="965" spans="2:3" x14ac:dyDescent="0.3">
      <c r="B965" s="14">
        <f t="shared" ref="B965:C965" si="385">B964+1</f>
        <v>961</v>
      </c>
      <c r="C965" s="15">
        <f t="shared" si="385"/>
        <v>2975</v>
      </c>
    </row>
    <row r="966" spans="2:3" x14ac:dyDescent="0.3">
      <c r="B966" s="14">
        <f t="shared" ref="B966:C966" si="386">B965+1</f>
        <v>962</v>
      </c>
      <c r="C966" s="15">
        <f t="shared" si="386"/>
        <v>2976</v>
      </c>
    </row>
    <row r="967" spans="2:3" x14ac:dyDescent="0.3">
      <c r="B967" s="14">
        <f t="shared" ref="B967:C967" si="387">B966+1</f>
        <v>963</v>
      </c>
      <c r="C967" s="15">
        <f t="shared" si="387"/>
        <v>2977</v>
      </c>
    </row>
    <row r="968" spans="2:3" x14ac:dyDescent="0.3">
      <c r="B968" s="14">
        <f t="shared" ref="B968:C968" si="388">B967+1</f>
        <v>964</v>
      </c>
      <c r="C968" s="15">
        <f t="shared" si="388"/>
        <v>2978</v>
      </c>
    </row>
    <row r="969" spans="2:3" x14ac:dyDescent="0.3">
      <c r="B969" s="14">
        <f t="shared" ref="B969:C969" si="389">B968+1</f>
        <v>965</v>
      </c>
      <c r="C969" s="15">
        <f t="shared" si="389"/>
        <v>2979</v>
      </c>
    </row>
    <row r="970" spans="2:3" x14ac:dyDescent="0.3">
      <c r="B970" s="14">
        <f t="shared" ref="B970:C970" si="390">B969+1</f>
        <v>966</v>
      </c>
      <c r="C970" s="15">
        <f t="shared" si="390"/>
        <v>2980</v>
      </c>
    </row>
    <row r="971" spans="2:3" x14ac:dyDescent="0.3">
      <c r="B971" s="14">
        <f t="shared" ref="B971:C971" si="391">B970+1</f>
        <v>967</v>
      </c>
      <c r="C971" s="15">
        <f t="shared" si="391"/>
        <v>2981</v>
      </c>
    </row>
    <row r="972" spans="2:3" x14ac:dyDescent="0.3">
      <c r="B972" s="14">
        <f t="shared" ref="B972:C972" si="392">B971+1</f>
        <v>968</v>
      </c>
      <c r="C972" s="15">
        <f t="shared" si="392"/>
        <v>2982</v>
      </c>
    </row>
    <row r="973" spans="2:3" x14ac:dyDescent="0.3">
      <c r="B973" s="14">
        <f t="shared" ref="B973:C973" si="393">B972+1</f>
        <v>969</v>
      </c>
      <c r="C973" s="15">
        <f t="shared" si="393"/>
        <v>2983</v>
      </c>
    </row>
    <row r="974" spans="2:3" x14ac:dyDescent="0.3">
      <c r="B974" s="14">
        <f t="shared" ref="B974:C974" si="394">B973+1</f>
        <v>970</v>
      </c>
      <c r="C974" s="15">
        <f t="shared" si="394"/>
        <v>2984</v>
      </c>
    </row>
    <row r="975" spans="2:3" x14ac:dyDescent="0.3">
      <c r="B975" s="14">
        <f t="shared" ref="B975:C975" si="395">B974+1</f>
        <v>971</v>
      </c>
      <c r="C975" s="15">
        <f t="shared" si="395"/>
        <v>2985</v>
      </c>
    </row>
    <row r="976" spans="2:3" x14ac:dyDescent="0.3">
      <c r="B976" s="14">
        <f t="shared" ref="B976:C976" si="396">B975+1</f>
        <v>972</v>
      </c>
      <c r="C976" s="15">
        <f t="shared" si="396"/>
        <v>2986</v>
      </c>
    </row>
    <row r="977" spans="2:3" x14ac:dyDescent="0.3">
      <c r="B977" s="14">
        <f t="shared" ref="B977:C977" si="397">B976+1</f>
        <v>973</v>
      </c>
      <c r="C977" s="15">
        <f t="shared" si="397"/>
        <v>2987</v>
      </c>
    </row>
    <row r="978" spans="2:3" x14ac:dyDescent="0.3">
      <c r="B978" s="14">
        <f t="shared" ref="B978:C978" si="398">B977+1</f>
        <v>974</v>
      </c>
      <c r="C978" s="15">
        <f t="shared" si="398"/>
        <v>2988</v>
      </c>
    </row>
    <row r="979" spans="2:3" x14ac:dyDescent="0.3">
      <c r="B979" s="14">
        <f t="shared" ref="B979:C979" si="399">B978+1</f>
        <v>975</v>
      </c>
      <c r="C979" s="15">
        <f t="shared" si="399"/>
        <v>2989</v>
      </c>
    </row>
    <row r="980" spans="2:3" x14ac:dyDescent="0.3">
      <c r="B980" s="14">
        <f t="shared" ref="B980:C980" si="400">B979+1</f>
        <v>976</v>
      </c>
      <c r="C980" s="15">
        <f t="shared" si="400"/>
        <v>2990</v>
      </c>
    </row>
    <row r="981" spans="2:3" x14ac:dyDescent="0.3">
      <c r="B981" s="14">
        <f t="shared" ref="B981:C981" si="401">B980+1</f>
        <v>977</v>
      </c>
      <c r="C981" s="15">
        <f t="shared" si="401"/>
        <v>2991</v>
      </c>
    </row>
    <row r="982" spans="2:3" x14ac:dyDescent="0.3">
      <c r="B982" s="14">
        <f t="shared" ref="B982:C982" si="402">B981+1</f>
        <v>978</v>
      </c>
      <c r="C982" s="15">
        <f t="shared" si="402"/>
        <v>2992</v>
      </c>
    </row>
    <row r="983" spans="2:3" x14ac:dyDescent="0.3">
      <c r="B983" s="14">
        <f t="shared" ref="B983:C983" si="403">B982+1</f>
        <v>979</v>
      </c>
      <c r="C983" s="15">
        <f t="shared" si="403"/>
        <v>2993</v>
      </c>
    </row>
    <row r="984" spans="2:3" x14ac:dyDescent="0.3">
      <c r="B984" s="14">
        <f t="shared" ref="B984:C984" si="404">B983+1</f>
        <v>980</v>
      </c>
      <c r="C984" s="15">
        <f t="shared" si="404"/>
        <v>2994</v>
      </c>
    </row>
    <row r="985" spans="2:3" x14ac:dyDescent="0.3">
      <c r="B985" s="14">
        <f t="shared" ref="B985:C985" si="405">B984+1</f>
        <v>981</v>
      </c>
      <c r="C985" s="15">
        <f t="shared" si="405"/>
        <v>2995</v>
      </c>
    </row>
    <row r="986" spans="2:3" x14ac:dyDescent="0.3">
      <c r="B986" s="14">
        <f t="shared" ref="B986:C986" si="406">B985+1</f>
        <v>982</v>
      </c>
      <c r="C986" s="15">
        <f t="shared" si="406"/>
        <v>2996</v>
      </c>
    </row>
    <row r="987" spans="2:3" x14ac:dyDescent="0.3">
      <c r="B987" s="14">
        <f t="shared" ref="B987:C987" si="407">B986+1</f>
        <v>983</v>
      </c>
      <c r="C987" s="15">
        <f t="shared" si="407"/>
        <v>2997</v>
      </c>
    </row>
    <row r="988" spans="2:3" x14ac:dyDescent="0.3">
      <c r="B988" s="14">
        <f t="shared" ref="B988:C988" si="408">B987+1</f>
        <v>984</v>
      </c>
      <c r="C988" s="15">
        <f t="shared" si="408"/>
        <v>2998</v>
      </c>
    </row>
    <row r="989" spans="2:3" x14ac:dyDescent="0.3">
      <c r="B989" s="14">
        <f t="shared" ref="B989:C989" si="409">B988+1</f>
        <v>985</v>
      </c>
      <c r="C989" s="15">
        <f t="shared" si="409"/>
        <v>2999</v>
      </c>
    </row>
    <row r="990" spans="2:3" x14ac:dyDescent="0.3">
      <c r="B990" s="14">
        <f t="shared" ref="B990:C990" si="410">B989+1</f>
        <v>986</v>
      </c>
      <c r="C990" s="15">
        <f t="shared" si="410"/>
        <v>3000</v>
      </c>
    </row>
    <row r="991" spans="2:3" x14ac:dyDescent="0.3">
      <c r="B991" s="14"/>
      <c r="C991" s="15"/>
    </row>
    <row r="992" spans="2:3" x14ac:dyDescent="0.3">
      <c r="B992" s="14"/>
      <c r="C992" s="15"/>
    </row>
    <row r="993" spans="2:3" x14ac:dyDescent="0.3">
      <c r="B993" s="14"/>
      <c r="C993" s="15"/>
    </row>
    <row r="994" spans="2:3" x14ac:dyDescent="0.3">
      <c r="B994" s="14"/>
      <c r="C994" s="15"/>
    </row>
    <row r="995" spans="2:3" x14ac:dyDescent="0.3">
      <c r="B995" s="14"/>
      <c r="C995" s="15"/>
    </row>
    <row r="996" spans="2:3" x14ac:dyDescent="0.3">
      <c r="B996" s="14"/>
      <c r="C996" s="15"/>
    </row>
    <row r="997" spans="2:3" x14ac:dyDescent="0.3">
      <c r="B997" s="14"/>
      <c r="C997" s="15"/>
    </row>
    <row r="998" spans="2:3" x14ac:dyDescent="0.3">
      <c r="B998" s="14"/>
      <c r="C998" s="15"/>
    </row>
    <row r="999" spans="2:3" x14ac:dyDescent="0.3">
      <c r="B999" s="14"/>
      <c r="C999" s="15"/>
    </row>
    <row r="1000" spans="2:3" x14ac:dyDescent="0.3">
      <c r="B1000" s="14"/>
      <c r="C1000" s="15"/>
    </row>
  </sheetData>
  <pageMargins left="0.7" right="0.7" top="0.78740157499999996" bottom="0.78740157499999996"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523"/>
  <sheetViews>
    <sheetView zoomScale="70" zoomScaleNormal="70" workbookViewId="0">
      <pane xSplit="5" ySplit="5" topLeftCell="F142" activePane="bottomRight" state="frozen"/>
      <selection pane="topRight" activeCell="F1" sqref="F1"/>
      <selection pane="bottomLeft" activeCell="A6" sqref="A6"/>
      <selection pane="bottomRight" activeCell="G166" sqref="G166"/>
    </sheetView>
  </sheetViews>
  <sheetFormatPr defaultColWidth="11.5546875" defaultRowHeight="14.4" x14ac:dyDescent="0.3"/>
  <cols>
    <col min="1" max="1" width="11.21875" style="46" bestFit="1" customWidth="1"/>
    <col min="5" max="5" width="9.44140625" style="46" customWidth="1"/>
    <col min="6" max="6" width="22.6640625" style="46" customWidth="1"/>
    <col min="7" max="8" width="20.21875" style="46" customWidth="1"/>
    <col min="9" max="10" width="1.88671875" style="46" hidden="1" customWidth="1"/>
    <col min="11" max="11" width="1.77734375" style="46" hidden="1" customWidth="1"/>
    <col min="12" max="12" width="2.21875" style="46" hidden="1" customWidth="1"/>
    <col min="13" max="13" width="20.21875" style="46" customWidth="1"/>
    <col min="14" max="14" width="18.5546875" style="46" customWidth="1"/>
    <col min="15" max="15" width="12.77734375" style="46" customWidth="1"/>
    <col min="16" max="16" width="22.21875" style="46" customWidth="1"/>
    <col min="17" max="17" width="17.44140625" style="46" customWidth="1"/>
    <col min="18" max="18" width="0.88671875" style="46" customWidth="1"/>
    <col min="19" max="19" width="22.33203125" style="46" customWidth="1"/>
    <col min="20" max="20" width="12.109375" style="46" customWidth="1"/>
    <col min="22" max="22" width="20.88671875" style="46" customWidth="1"/>
    <col min="25" max="25" width="11.5546875" style="46"/>
    <col min="26" max="26" width="2.77734375" style="46" customWidth="1"/>
    <col min="29" max="29" width="1" style="46" customWidth="1"/>
    <col min="32" max="32" width="1.6640625" style="46" customWidth="1"/>
    <col min="33" max="33" width="1.21875" style="46" customWidth="1"/>
    <col min="34" max="34" width="1" style="46" customWidth="1"/>
    <col min="37" max="37" width="1.21875" style="46" customWidth="1"/>
    <col min="38" max="38" width="1.109375" style="46" customWidth="1"/>
    <col min="39" max="39" width="1.21875" style="46" customWidth="1"/>
    <col min="40" max="40" width="19.88671875" style="46" customWidth="1"/>
    <col min="46" max="46" width="3.33203125" style="46" customWidth="1"/>
    <col min="49" max="49" width="19.21875" style="46" customWidth="1"/>
    <col min="50" max="50" width="0" style="46" hidden="1"/>
    <col min="51" max="51" width="3.109375" style="46" customWidth="1"/>
    <col min="52" max="52" width="27" style="46" customWidth="1"/>
    <col min="54" max="54" width="1.5546875" style="46" customWidth="1"/>
    <col min="56" max="56" width="9.5546875" style="46" customWidth="1"/>
    <col min="57" max="57" width="11.44140625" style="46" customWidth="1"/>
    <col min="58" max="62" width="11.5546875" style="46" customWidth="1"/>
    <col min="69" max="69" width="19.5546875" style="46" customWidth="1"/>
    <col min="75" max="75" width="25" style="46" customWidth="1"/>
    <col min="115" max="115" width="16.33203125" style="46" customWidth="1"/>
    <col min="121" max="121" width="23.21875" style="46" customWidth="1"/>
  </cols>
  <sheetData>
    <row r="1" spans="1:121" s="77" customFormat="1" ht="8.4" customHeight="1" x14ac:dyDescent="0.15">
      <c r="A1" s="77">
        <v>0</v>
      </c>
      <c r="B1" s="77">
        <v>1</v>
      </c>
      <c r="C1" s="77">
        <v>2</v>
      </c>
      <c r="D1" s="77">
        <v>3</v>
      </c>
      <c r="E1" s="77">
        <v>4</v>
      </c>
      <c r="F1" s="77">
        <v>5</v>
      </c>
      <c r="G1" s="77">
        <v>6</v>
      </c>
      <c r="H1" s="77">
        <v>7</v>
      </c>
      <c r="M1" s="77">
        <v>12</v>
      </c>
      <c r="N1" s="77">
        <v>13</v>
      </c>
      <c r="O1" s="77">
        <v>14</v>
      </c>
      <c r="P1" s="77">
        <v>15</v>
      </c>
      <c r="Q1" s="77">
        <v>16</v>
      </c>
      <c r="R1" s="77">
        <v>17</v>
      </c>
      <c r="S1" s="77">
        <v>18</v>
      </c>
      <c r="T1" s="77">
        <v>19</v>
      </c>
      <c r="U1" s="77">
        <v>20</v>
      </c>
      <c r="V1" s="77">
        <v>21</v>
      </c>
      <c r="W1" s="77">
        <v>22</v>
      </c>
      <c r="X1" s="77">
        <v>23</v>
      </c>
      <c r="Z1" s="77">
        <v>25</v>
      </c>
      <c r="AA1" s="77">
        <v>26</v>
      </c>
      <c r="AB1" s="77">
        <v>27</v>
      </c>
      <c r="AC1" s="77">
        <v>28</v>
      </c>
      <c r="AD1" s="77">
        <v>29</v>
      </c>
      <c r="AE1" s="77">
        <v>30</v>
      </c>
      <c r="AH1" s="77">
        <v>33</v>
      </c>
      <c r="AI1" s="77">
        <v>34</v>
      </c>
      <c r="AJ1" s="77">
        <v>35</v>
      </c>
      <c r="AM1" s="77">
        <v>38</v>
      </c>
      <c r="AN1" s="77">
        <v>39</v>
      </c>
      <c r="AO1" s="77">
        <v>40</v>
      </c>
      <c r="AP1" s="77">
        <v>41</v>
      </c>
      <c r="AQ1" s="77">
        <v>42</v>
      </c>
      <c r="AR1" s="77">
        <v>43</v>
      </c>
      <c r="AU1" s="77">
        <v>46</v>
      </c>
      <c r="AZ1" s="77">
        <v>51</v>
      </c>
      <c r="BA1" s="77">
        <v>52</v>
      </c>
      <c r="BC1" s="77">
        <v>54</v>
      </c>
    </row>
    <row r="2" spans="1:121" x14ac:dyDescent="0.3">
      <c r="A2" s="18" t="s">
        <v>115</v>
      </c>
      <c r="B2" s="19"/>
      <c r="C2" s="19" t="s">
        <v>116</v>
      </c>
      <c r="D2" s="19"/>
      <c r="E2" s="56"/>
      <c r="F2" s="56"/>
      <c r="G2" s="56"/>
      <c r="H2" s="19" t="s">
        <v>117</v>
      </c>
      <c r="I2" s="19"/>
      <c r="J2" s="19"/>
      <c r="K2" s="19"/>
      <c r="L2" s="19"/>
      <c r="M2" s="19"/>
      <c r="N2" s="19" t="s">
        <v>118</v>
      </c>
      <c r="O2" s="62"/>
      <c r="P2" s="62"/>
      <c r="Q2" s="19" t="s">
        <v>119</v>
      </c>
      <c r="R2" s="19"/>
      <c r="S2" s="19" t="s">
        <v>120</v>
      </c>
      <c r="T2" s="19"/>
      <c r="U2" s="19"/>
      <c r="V2" s="19"/>
      <c r="W2" s="19"/>
      <c r="X2" s="19"/>
      <c r="Y2" s="19"/>
      <c r="Z2" s="19"/>
      <c r="AA2" s="19" t="s">
        <v>121</v>
      </c>
      <c r="AB2" s="19"/>
      <c r="AC2" s="19"/>
      <c r="AD2" s="19"/>
      <c r="AE2" s="19"/>
      <c r="AF2" s="19"/>
      <c r="AG2" s="19"/>
      <c r="AH2" s="19"/>
      <c r="AI2" s="19"/>
      <c r="AJ2" s="19"/>
      <c r="AK2" s="19"/>
      <c r="AL2" s="19"/>
      <c r="AM2" s="19"/>
      <c r="AN2" s="19"/>
      <c r="AO2" s="19"/>
      <c r="AP2" s="19"/>
      <c r="AQ2" s="19"/>
      <c r="AR2" s="19"/>
      <c r="AS2" s="19"/>
      <c r="AT2" s="19"/>
      <c r="AU2" s="19"/>
      <c r="AV2" s="19"/>
      <c r="AW2" s="19" t="s">
        <v>122</v>
      </c>
      <c r="AY2" s="24"/>
      <c r="AZ2" s="19" t="s">
        <v>121</v>
      </c>
      <c r="BA2" s="19"/>
      <c r="BC2" s="19"/>
      <c r="BE2" s="24"/>
      <c r="BF2" s="24"/>
      <c r="BG2" s="24"/>
      <c r="BH2" s="24"/>
      <c r="BI2" s="24"/>
      <c r="BJ2" s="24"/>
      <c r="BP2" s="24"/>
      <c r="BQ2" s="24"/>
      <c r="DA2" s="24"/>
      <c r="DG2" s="24"/>
      <c r="DH2" s="24"/>
      <c r="DP2" s="24"/>
    </row>
    <row r="3" spans="1:121" x14ac:dyDescent="0.3">
      <c r="A3" s="20" t="s">
        <v>123</v>
      </c>
      <c r="B3" s="27"/>
      <c r="C3" s="27"/>
      <c r="D3" s="27"/>
      <c r="E3" s="57" t="s">
        <v>124</v>
      </c>
      <c r="F3" s="57"/>
      <c r="G3" s="57"/>
      <c r="H3" s="57" t="s">
        <v>125</v>
      </c>
      <c r="I3" s="57"/>
      <c r="J3" s="57"/>
      <c r="K3" s="57"/>
      <c r="L3" s="57"/>
      <c r="M3" s="57"/>
      <c r="N3" s="57">
        <v>0.3</v>
      </c>
      <c r="O3" s="57"/>
      <c r="P3" s="63"/>
      <c r="Q3" s="57"/>
      <c r="R3" s="57"/>
      <c r="S3" s="57" t="s">
        <v>126</v>
      </c>
      <c r="T3" s="57"/>
      <c r="U3" s="57"/>
      <c r="V3" s="57" t="s">
        <v>127</v>
      </c>
      <c r="W3" s="57"/>
      <c r="X3" s="57"/>
      <c r="Y3" s="57"/>
      <c r="Z3" s="57"/>
      <c r="AA3" s="57" t="s">
        <v>128</v>
      </c>
      <c r="AB3" s="57"/>
      <c r="AC3" s="57"/>
      <c r="AD3" s="57" t="s">
        <v>129</v>
      </c>
      <c r="AE3" s="57"/>
      <c r="AF3" s="57"/>
      <c r="AG3" s="57"/>
      <c r="AH3" s="57"/>
      <c r="AI3" s="57" t="s">
        <v>16</v>
      </c>
      <c r="AJ3" s="57"/>
      <c r="AK3" s="57"/>
      <c r="AL3" s="57"/>
      <c r="AM3" s="57"/>
      <c r="AN3" s="57"/>
      <c r="AO3" s="57" t="s">
        <v>130</v>
      </c>
      <c r="AP3" s="57"/>
      <c r="AQ3" s="57"/>
      <c r="AR3" s="57"/>
      <c r="AS3" s="57"/>
      <c r="AT3" s="57"/>
      <c r="AU3" s="57" t="s">
        <v>131</v>
      </c>
      <c r="AV3" s="57"/>
      <c r="AW3" s="57"/>
      <c r="AX3" s="105"/>
      <c r="AY3" s="24"/>
      <c r="AZ3" s="57" t="s">
        <v>132</v>
      </c>
      <c r="BA3" s="57"/>
      <c r="BC3" s="57"/>
      <c r="BP3" s="24"/>
      <c r="BQ3" s="24"/>
      <c r="BX3" s="24"/>
      <c r="CR3" s="24"/>
      <c r="CV3" s="24"/>
      <c r="DA3" s="24"/>
      <c r="DG3" s="24"/>
      <c r="DH3" s="24"/>
      <c r="DP3" s="24"/>
    </row>
    <row r="4" spans="1:121" x14ac:dyDescent="0.3">
      <c r="A4" s="21" t="s">
        <v>133</v>
      </c>
      <c r="B4" s="28"/>
      <c r="C4" s="28"/>
      <c r="D4" s="28"/>
      <c r="E4" s="71"/>
      <c r="F4" s="59"/>
      <c r="G4" s="64"/>
      <c r="H4" s="59" t="s">
        <v>134</v>
      </c>
      <c r="I4" s="65"/>
      <c r="J4" s="65"/>
      <c r="K4" s="65"/>
      <c r="L4" s="65"/>
      <c r="M4" s="59" t="s">
        <v>135</v>
      </c>
      <c r="N4" s="66" t="s">
        <v>136</v>
      </c>
      <c r="O4" s="59" t="s">
        <v>137</v>
      </c>
      <c r="P4" s="68" t="s">
        <v>138</v>
      </c>
      <c r="Q4" s="59" t="s">
        <v>139</v>
      </c>
      <c r="R4" s="58"/>
      <c r="S4" s="59" t="s">
        <v>140</v>
      </c>
      <c r="T4" s="58"/>
      <c r="U4" s="58"/>
      <c r="V4" s="58"/>
      <c r="W4" s="58"/>
      <c r="X4" s="58"/>
      <c r="Y4" s="58"/>
      <c r="Z4" s="58"/>
      <c r="AA4" s="58"/>
      <c r="AB4" s="58" t="s">
        <v>141</v>
      </c>
      <c r="AC4" s="58"/>
      <c r="AD4" s="72" t="s">
        <v>142</v>
      </c>
      <c r="AE4" s="58"/>
      <c r="AF4" s="58"/>
      <c r="AG4" s="58"/>
      <c r="AH4" s="59"/>
      <c r="AI4" s="59" t="s">
        <v>143</v>
      </c>
      <c r="AJ4" s="59"/>
      <c r="AK4" s="59"/>
      <c r="AL4" s="59"/>
      <c r="AM4" s="59"/>
      <c r="AN4" s="59"/>
      <c r="AO4" s="59" t="s">
        <v>144</v>
      </c>
      <c r="AP4" s="58"/>
      <c r="AQ4" s="58"/>
      <c r="AR4" s="58"/>
      <c r="AS4" s="58"/>
      <c r="AT4" s="58"/>
      <c r="AU4" s="58"/>
      <c r="AV4" s="58"/>
      <c r="AW4" s="59" t="s">
        <v>139</v>
      </c>
      <c r="AY4" s="24"/>
      <c r="AZ4" s="58"/>
      <c r="BA4" s="58" t="s">
        <v>145</v>
      </c>
      <c r="BC4" s="59" t="s">
        <v>146</v>
      </c>
      <c r="BE4" s="78"/>
      <c r="BF4" s="78"/>
      <c r="BP4" s="24"/>
      <c r="BQ4" s="24"/>
      <c r="BX4" s="41"/>
      <c r="CV4" s="41"/>
      <c r="DA4" s="24"/>
      <c r="DG4" s="24"/>
      <c r="DH4" s="24"/>
      <c r="DM4" s="24"/>
    </row>
    <row r="5" spans="1:121" ht="70.2" customHeight="1" x14ac:dyDescent="0.3">
      <c r="A5" s="53" t="s">
        <v>147</v>
      </c>
      <c r="B5" s="54" t="s">
        <v>148</v>
      </c>
      <c r="C5" s="30" t="s">
        <v>149</v>
      </c>
      <c r="D5" s="30" t="s">
        <v>150</v>
      </c>
      <c r="E5" s="30" t="s">
        <v>81</v>
      </c>
      <c r="G5" s="29"/>
      <c r="H5" s="30" t="s">
        <v>151</v>
      </c>
      <c r="I5" s="30"/>
      <c r="J5" s="30"/>
      <c r="K5" s="30"/>
      <c r="L5" s="30"/>
      <c r="M5" s="22" t="s">
        <v>152</v>
      </c>
      <c r="N5" s="22" t="s">
        <v>153</v>
      </c>
      <c r="O5" s="30" t="s">
        <v>154</v>
      </c>
      <c r="P5" s="30" t="s">
        <v>155</v>
      </c>
      <c r="Q5" s="30" t="s">
        <v>156</v>
      </c>
      <c r="R5" s="30"/>
      <c r="S5" s="22" t="s">
        <v>79</v>
      </c>
      <c r="T5" s="22" t="s">
        <v>84</v>
      </c>
      <c r="U5" s="22" t="s">
        <v>87</v>
      </c>
      <c r="V5" s="22" t="s">
        <v>90</v>
      </c>
      <c r="W5" s="22" t="s">
        <v>93</v>
      </c>
      <c r="X5" s="22" t="s">
        <v>97</v>
      </c>
      <c r="Y5" s="22" t="s">
        <v>345</v>
      </c>
      <c r="AA5" s="30"/>
      <c r="AB5" s="30" t="s">
        <v>158</v>
      </c>
      <c r="AD5" s="30" t="s">
        <v>159</v>
      </c>
      <c r="AE5" s="30" t="s">
        <v>160</v>
      </c>
      <c r="AF5" s="30"/>
      <c r="AG5" s="30"/>
      <c r="AI5" s="30" t="s">
        <v>161</v>
      </c>
      <c r="AJ5" s="30" t="s">
        <v>162</v>
      </c>
      <c r="AL5" s="30"/>
      <c r="AN5" s="30"/>
      <c r="AO5" s="30" t="s">
        <v>163</v>
      </c>
      <c r="AP5" s="30" t="s">
        <v>164</v>
      </c>
      <c r="AQ5" s="30" t="s">
        <v>165</v>
      </c>
      <c r="AR5" s="30" t="s">
        <v>166</v>
      </c>
      <c r="AS5" s="30" t="s">
        <v>167</v>
      </c>
      <c r="AU5" t="s">
        <v>168</v>
      </c>
      <c r="AW5" s="30" t="s">
        <v>169</v>
      </c>
      <c r="AX5" s="30"/>
      <c r="AY5" s="30"/>
      <c r="AZ5" s="30"/>
      <c r="BA5" s="30" t="s">
        <v>170</v>
      </c>
      <c r="BB5" s="30"/>
      <c r="BC5" s="30" t="s">
        <v>171</v>
      </c>
      <c r="BD5" s="30"/>
      <c r="BE5" s="30"/>
      <c r="BF5" s="30"/>
      <c r="BG5" s="30"/>
      <c r="BH5" s="30"/>
      <c r="BI5" s="30"/>
      <c r="BJ5" s="30"/>
      <c r="BK5" s="30"/>
      <c r="BO5" s="1"/>
      <c r="BR5" s="30"/>
      <c r="BS5" s="30"/>
      <c r="BT5" s="30"/>
      <c r="BU5" s="30"/>
      <c r="BV5" s="30"/>
      <c r="BX5" s="40"/>
      <c r="BY5" s="30"/>
      <c r="BZ5" s="30"/>
      <c r="CA5" s="30"/>
      <c r="CD5" s="30"/>
      <c r="CE5" s="30"/>
      <c r="CG5" s="30"/>
      <c r="CH5" s="30"/>
      <c r="CI5" s="30"/>
      <c r="CJ5" s="30"/>
      <c r="CK5" s="30"/>
      <c r="CL5" s="30"/>
      <c r="CM5" s="30"/>
      <c r="CN5" s="30"/>
      <c r="CO5" s="30"/>
      <c r="CP5" s="30"/>
      <c r="CQ5" s="30"/>
      <c r="CR5" s="40"/>
      <c r="CS5" s="30"/>
      <c r="CT5" s="30"/>
      <c r="CU5" s="30"/>
      <c r="CV5" s="40"/>
      <c r="CW5" s="30"/>
      <c r="CX5" s="30"/>
      <c r="CY5" s="30"/>
      <c r="CZ5" s="30"/>
      <c r="DC5" s="30"/>
      <c r="DD5" s="30"/>
      <c r="DI5" s="31"/>
      <c r="DJ5" s="31"/>
      <c r="DK5" s="31"/>
      <c r="DL5" s="31"/>
      <c r="DM5" s="31"/>
      <c r="DN5" s="31"/>
      <c r="DO5" s="31"/>
      <c r="DP5" s="31"/>
      <c r="DQ5" s="31"/>
    </row>
    <row r="6" spans="1:121" x14ac:dyDescent="0.3">
      <c r="C6">
        <v>19800</v>
      </c>
      <c r="D6">
        <v>0.52</v>
      </c>
      <c r="F6" s="23" t="s">
        <v>76</v>
      </c>
      <c r="G6" s="60" t="s">
        <v>77</v>
      </c>
      <c r="H6" s="52">
        <v>0.09</v>
      </c>
      <c r="M6" s="33">
        <v>0.95</v>
      </c>
      <c r="N6" s="33">
        <v>35</v>
      </c>
      <c r="O6" s="33">
        <v>0.04</v>
      </c>
      <c r="P6" s="33">
        <v>0.01</v>
      </c>
      <c r="Q6" s="33">
        <v>0.68700000000000006</v>
      </c>
      <c r="R6" s="47"/>
      <c r="S6" s="52">
        <v>1</v>
      </c>
      <c r="T6" s="52">
        <v>0</v>
      </c>
      <c r="U6" s="52">
        <v>0</v>
      </c>
      <c r="V6" s="52">
        <v>0</v>
      </c>
      <c r="W6" s="52">
        <v>0</v>
      </c>
      <c r="X6" s="52">
        <v>0</v>
      </c>
      <c r="Y6" s="52">
        <v>0</v>
      </c>
      <c r="AA6" s="55" t="s">
        <v>79</v>
      </c>
      <c r="AB6" s="33">
        <v>0.9</v>
      </c>
      <c r="AD6" s="52">
        <v>1</v>
      </c>
      <c r="AE6" s="52">
        <v>0</v>
      </c>
      <c r="AI6" s="33">
        <v>0.99</v>
      </c>
      <c r="AJ6" s="33">
        <v>1</v>
      </c>
      <c r="AN6" s="55" t="s">
        <v>159</v>
      </c>
      <c r="AO6" s="52">
        <v>1</v>
      </c>
      <c r="AP6" s="52">
        <v>0</v>
      </c>
      <c r="AQ6" s="52">
        <v>0</v>
      </c>
      <c r="AR6" s="52">
        <v>0</v>
      </c>
      <c r="AS6" s="52">
        <v>0</v>
      </c>
      <c r="AU6" s="23" t="s">
        <v>76</v>
      </c>
      <c r="AV6" s="60" t="s">
        <v>77</v>
      </c>
      <c r="AW6" s="33">
        <v>0</v>
      </c>
      <c r="AZ6" s="55" t="s">
        <v>172</v>
      </c>
      <c r="BA6" s="33">
        <v>0.95</v>
      </c>
      <c r="BC6" s="33">
        <v>0.3</v>
      </c>
      <c r="BK6" s="44"/>
      <c r="BR6" s="47"/>
      <c r="BS6" s="44"/>
      <c r="BT6" s="44"/>
      <c r="BU6" s="44"/>
      <c r="BV6" s="44"/>
      <c r="BW6" s="44"/>
      <c r="CD6" s="44"/>
      <c r="CE6" s="44"/>
      <c r="CH6" s="47"/>
      <c r="DC6" s="44"/>
      <c r="DD6" s="44"/>
      <c r="DI6" s="44"/>
      <c r="DJ6" s="44"/>
      <c r="DK6" s="44"/>
      <c r="DL6" s="44"/>
      <c r="DM6" s="42"/>
      <c r="DN6" s="44"/>
      <c r="DP6" s="43"/>
      <c r="DQ6" s="43"/>
    </row>
    <row r="7" spans="1:121" x14ac:dyDescent="0.3">
      <c r="F7" s="67"/>
      <c r="G7" s="35" t="s">
        <v>82</v>
      </c>
      <c r="H7" s="52">
        <v>0</v>
      </c>
      <c r="M7" s="33">
        <v>0.9</v>
      </c>
      <c r="N7" s="33">
        <v>35</v>
      </c>
      <c r="O7" s="33">
        <v>0.04</v>
      </c>
      <c r="P7" s="33">
        <v>0.01</v>
      </c>
      <c r="Q7" s="33">
        <v>0.68700000000000006</v>
      </c>
      <c r="R7" s="47"/>
      <c r="S7" s="52">
        <v>1</v>
      </c>
      <c r="T7" s="52">
        <v>0</v>
      </c>
      <c r="U7" s="52">
        <v>0</v>
      </c>
      <c r="V7" s="52">
        <v>0</v>
      </c>
      <c r="W7" s="52">
        <v>0</v>
      </c>
      <c r="X7" s="52">
        <v>0</v>
      </c>
      <c r="Y7" s="52">
        <v>0</v>
      </c>
      <c r="AA7" s="55" t="s">
        <v>84</v>
      </c>
      <c r="AB7" s="33">
        <v>0.55000000000000004</v>
      </c>
      <c r="AD7" s="52">
        <v>1</v>
      </c>
      <c r="AE7" s="52">
        <v>0</v>
      </c>
      <c r="AI7" s="33">
        <v>0.97</v>
      </c>
      <c r="AJ7" s="33">
        <v>1</v>
      </c>
      <c r="AN7" s="55" t="s">
        <v>160</v>
      </c>
      <c r="AO7" s="52">
        <v>1</v>
      </c>
      <c r="AP7" s="52">
        <v>0</v>
      </c>
      <c r="AQ7" s="52">
        <v>0</v>
      </c>
      <c r="AR7" s="52">
        <v>0</v>
      </c>
      <c r="AS7" s="52">
        <v>0</v>
      </c>
      <c r="AU7" s="67"/>
      <c r="AV7" s="35" t="s">
        <v>82</v>
      </c>
      <c r="AW7" s="33">
        <v>0</v>
      </c>
      <c r="BR7" s="47"/>
      <c r="BS7" s="44"/>
      <c r="BT7" s="44"/>
      <c r="BU7" s="44"/>
      <c r="BV7" s="44"/>
      <c r="BW7" s="44"/>
      <c r="CD7" s="44"/>
      <c r="CE7" s="44"/>
      <c r="CH7" s="47"/>
      <c r="DC7" s="44"/>
      <c r="DD7" s="44"/>
      <c r="DI7" s="44"/>
      <c r="DJ7" s="44"/>
      <c r="DK7" s="44"/>
      <c r="DL7" s="44"/>
      <c r="DM7" s="42"/>
      <c r="DN7" s="44"/>
      <c r="DP7" s="43"/>
      <c r="DQ7" s="43"/>
    </row>
    <row r="8" spans="1:121" x14ac:dyDescent="0.3">
      <c r="F8" s="67"/>
      <c r="G8" s="35" t="s">
        <v>86</v>
      </c>
      <c r="H8" s="52">
        <v>0</v>
      </c>
      <c r="M8" s="33">
        <v>0.85</v>
      </c>
      <c r="N8" s="33">
        <v>35</v>
      </c>
      <c r="O8" s="33">
        <v>0</v>
      </c>
      <c r="P8" s="33">
        <v>0.01</v>
      </c>
      <c r="Q8" s="33">
        <v>0.71599999999999997</v>
      </c>
      <c r="R8" s="47"/>
      <c r="S8" s="52">
        <v>1</v>
      </c>
      <c r="T8" s="52">
        <v>0</v>
      </c>
      <c r="U8" s="52">
        <v>0</v>
      </c>
      <c r="V8" s="52">
        <v>0</v>
      </c>
      <c r="W8" s="52">
        <v>0</v>
      </c>
      <c r="X8" s="52">
        <v>0</v>
      </c>
      <c r="Y8" s="52">
        <v>0</v>
      </c>
      <c r="AA8" s="55" t="s">
        <v>87</v>
      </c>
      <c r="AB8" s="33">
        <v>0.55000000000000004</v>
      </c>
      <c r="AD8" s="52">
        <v>1</v>
      </c>
      <c r="AE8" s="52">
        <v>0</v>
      </c>
      <c r="AI8" s="33">
        <v>0.97</v>
      </c>
      <c r="AJ8" s="33">
        <v>1</v>
      </c>
      <c r="AO8" s="46"/>
      <c r="AP8" s="116"/>
      <c r="AQ8" s="116"/>
      <c r="AR8" s="116"/>
      <c r="AS8" s="116"/>
      <c r="AU8" s="67"/>
      <c r="AV8" s="35" t="s">
        <v>86</v>
      </c>
      <c r="AW8" s="33">
        <v>0</v>
      </c>
      <c r="BR8" s="47"/>
      <c r="BS8" s="44"/>
      <c r="BT8" s="44"/>
      <c r="BU8" s="44"/>
      <c r="BV8" s="44"/>
      <c r="BW8" s="44"/>
      <c r="CD8" s="44"/>
      <c r="CE8" s="44"/>
      <c r="CH8" s="47"/>
      <c r="DC8" s="44"/>
      <c r="DD8" s="44"/>
      <c r="DI8" s="44"/>
      <c r="DJ8" s="44"/>
      <c r="DK8" s="44"/>
      <c r="DL8" s="44"/>
      <c r="DM8" s="42"/>
      <c r="DN8" s="44"/>
      <c r="DP8" s="43"/>
      <c r="DQ8" s="43"/>
    </row>
    <row r="9" spans="1:121" x14ac:dyDescent="0.3">
      <c r="F9" s="67"/>
      <c r="G9" s="35" t="s">
        <v>89</v>
      </c>
      <c r="H9" s="52">
        <v>0</v>
      </c>
      <c r="M9" s="33">
        <v>0.9</v>
      </c>
      <c r="N9" s="33">
        <v>35</v>
      </c>
      <c r="O9" s="33">
        <v>0.05</v>
      </c>
      <c r="P9" s="33">
        <v>0.01</v>
      </c>
      <c r="Q9" s="33">
        <v>0.64800000000000002</v>
      </c>
      <c r="R9" s="47"/>
      <c r="S9" s="52">
        <v>0.62</v>
      </c>
      <c r="T9" s="52">
        <v>0.32</v>
      </c>
      <c r="U9" s="52">
        <v>0</v>
      </c>
      <c r="V9" s="52">
        <v>0.06</v>
      </c>
      <c r="W9" s="52">
        <v>0</v>
      </c>
      <c r="X9" s="52">
        <v>0</v>
      </c>
      <c r="Y9" s="52">
        <v>0</v>
      </c>
      <c r="AA9" s="55" t="s">
        <v>90</v>
      </c>
      <c r="AB9" s="33">
        <v>0.7</v>
      </c>
      <c r="AD9" s="52">
        <v>1</v>
      </c>
      <c r="AE9" s="52">
        <v>0</v>
      </c>
      <c r="AI9" s="33">
        <v>0.97</v>
      </c>
      <c r="AJ9" s="33">
        <v>1</v>
      </c>
      <c r="AO9" s="46"/>
      <c r="AP9" s="116"/>
      <c r="AQ9" s="116"/>
      <c r="AR9" s="116"/>
      <c r="AS9" s="116"/>
      <c r="AU9" s="67"/>
      <c r="AV9" s="35" t="s">
        <v>89</v>
      </c>
      <c r="AW9" s="33">
        <v>0</v>
      </c>
      <c r="BR9" s="47"/>
      <c r="BS9" s="44"/>
      <c r="BT9" s="44"/>
      <c r="BU9" s="44"/>
      <c r="BV9" s="44"/>
      <c r="BW9" s="44"/>
      <c r="CD9" s="44"/>
      <c r="CE9" s="44"/>
      <c r="CH9" s="47"/>
      <c r="DC9" s="44"/>
      <c r="DD9" s="44"/>
      <c r="DI9" s="44"/>
      <c r="DJ9" s="44"/>
      <c r="DK9" s="44"/>
      <c r="DL9" s="44"/>
      <c r="DM9" s="42"/>
      <c r="DN9" s="44"/>
      <c r="DP9" s="43"/>
      <c r="DQ9" s="43"/>
    </row>
    <row r="10" spans="1:121" x14ac:dyDescent="0.3">
      <c r="F10" s="36"/>
      <c r="G10" s="61" t="s">
        <v>92</v>
      </c>
      <c r="H10" s="52">
        <v>0</v>
      </c>
      <c r="M10" s="33">
        <v>0.9</v>
      </c>
      <c r="N10" s="33">
        <v>35</v>
      </c>
      <c r="O10" s="33">
        <v>0</v>
      </c>
      <c r="P10" s="33">
        <v>0.01</v>
      </c>
      <c r="Q10" s="33">
        <v>0.69599999999999995</v>
      </c>
      <c r="R10" s="47"/>
      <c r="S10" s="52">
        <v>0.8</v>
      </c>
      <c r="T10" s="52">
        <v>0.2</v>
      </c>
      <c r="U10" s="52">
        <v>0</v>
      </c>
      <c r="V10" s="52">
        <v>0</v>
      </c>
      <c r="W10" s="52">
        <v>0</v>
      </c>
      <c r="X10" s="52">
        <v>0</v>
      </c>
      <c r="Y10" s="52">
        <v>0</v>
      </c>
      <c r="AA10" s="55" t="s">
        <v>93</v>
      </c>
      <c r="AB10" s="33">
        <v>0.75</v>
      </c>
      <c r="AD10" s="52">
        <v>1</v>
      </c>
      <c r="AE10" s="52">
        <v>0</v>
      </c>
      <c r="AI10" s="33">
        <v>0.99</v>
      </c>
      <c r="AJ10" s="33">
        <v>1</v>
      </c>
      <c r="AO10" s="46"/>
      <c r="AP10" s="129"/>
      <c r="AQ10" s="116"/>
      <c r="AR10" s="116"/>
      <c r="AS10" s="116"/>
      <c r="AU10" s="36"/>
      <c r="AV10" s="61" t="s">
        <v>92</v>
      </c>
      <c r="AW10" s="33">
        <v>0</v>
      </c>
      <c r="BR10" s="47"/>
      <c r="BS10" s="44"/>
      <c r="BT10" s="44"/>
      <c r="BU10" s="44"/>
      <c r="BV10" s="44"/>
      <c r="BW10" s="44"/>
      <c r="CD10" s="44"/>
      <c r="CE10" s="44"/>
      <c r="CH10" s="47"/>
      <c r="DC10" s="44"/>
      <c r="DD10" s="44"/>
      <c r="DI10" s="44"/>
      <c r="DJ10" s="44"/>
      <c r="DK10" s="44"/>
      <c r="DL10" s="44"/>
      <c r="DM10" s="42"/>
      <c r="DN10" s="44"/>
      <c r="DP10" s="43"/>
      <c r="DQ10" s="43"/>
    </row>
    <row r="11" spans="1:121" x14ac:dyDescent="0.3">
      <c r="F11" s="67" t="s">
        <v>95</v>
      </c>
      <c r="G11" s="35" t="s">
        <v>173</v>
      </c>
      <c r="H11" s="52">
        <v>0.45</v>
      </c>
      <c r="M11" s="33">
        <v>0.9</v>
      </c>
      <c r="N11" s="33">
        <v>30</v>
      </c>
      <c r="O11" s="33">
        <v>0</v>
      </c>
      <c r="P11" s="33">
        <v>0.01</v>
      </c>
      <c r="Q11" s="33">
        <v>0.64800000000000002</v>
      </c>
      <c r="R11" s="47"/>
      <c r="S11" s="52">
        <v>0.62</v>
      </c>
      <c r="T11" s="52">
        <v>0.32</v>
      </c>
      <c r="U11" s="52">
        <v>0</v>
      </c>
      <c r="V11" s="52">
        <v>0.06</v>
      </c>
      <c r="W11" s="52">
        <v>0</v>
      </c>
      <c r="X11" s="52">
        <v>0</v>
      </c>
      <c r="Y11" s="52">
        <v>0</v>
      </c>
      <c r="AA11" s="55" t="s">
        <v>97</v>
      </c>
      <c r="AB11" s="33">
        <v>0.2</v>
      </c>
      <c r="AD11" s="52">
        <v>1</v>
      </c>
      <c r="AE11" s="52">
        <v>0</v>
      </c>
      <c r="AI11" s="33">
        <v>0.97</v>
      </c>
      <c r="AJ11" s="33">
        <v>1</v>
      </c>
      <c r="AO11" s="46"/>
      <c r="AP11" s="47"/>
      <c r="AU11" s="67" t="s">
        <v>95</v>
      </c>
      <c r="AV11" s="35" t="s">
        <v>173</v>
      </c>
      <c r="AW11" s="33">
        <v>0</v>
      </c>
      <c r="BR11" s="47"/>
      <c r="BS11" s="44"/>
      <c r="BT11" s="44"/>
      <c r="BU11" s="44"/>
      <c r="BV11" s="44"/>
      <c r="BW11" s="44"/>
      <c r="CD11" s="44"/>
      <c r="CE11" s="44"/>
      <c r="CH11" s="47"/>
      <c r="DC11" s="44"/>
      <c r="DD11" s="44"/>
      <c r="DI11" s="44"/>
      <c r="DJ11" s="44"/>
      <c r="DK11" s="44"/>
      <c r="DL11" s="44"/>
      <c r="DM11" s="42"/>
      <c r="DN11" s="44"/>
      <c r="DP11" s="43"/>
      <c r="DQ11" s="43"/>
    </row>
    <row r="12" spans="1:121" x14ac:dyDescent="0.3">
      <c r="F12" s="36"/>
      <c r="G12" s="61" t="s">
        <v>99</v>
      </c>
      <c r="H12" s="52">
        <v>0</v>
      </c>
      <c r="M12" s="33">
        <v>0.85</v>
      </c>
      <c r="N12" s="33">
        <v>30</v>
      </c>
      <c r="O12" s="33">
        <v>0.05</v>
      </c>
      <c r="P12" s="33">
        <v>0.01</v>
      </c>
      <c r="Q12" s="33">
        <v>0.68200000000000005</v>
      </c>
      <c r="R12" s="47"/>
      <c r="S12" s="52">
        <v>0.5</v>
      </c>
      <c r="T12" s="52">
        <v>0.1</v>
      </c>
      <c r="U12" s="52">
        <v>0</v>
      </c>
      <c r="V12" s="52">
        <v>0.4</v>
      </c>
      <c r="W12" s="52">
        <v>0</v>
      </c>
      <c r="X12" s="52">
        <v>0</v>
      </c>
      <c r="Y12" s="52">
        <v>0</v>
      </c>
      <c r="AA12" s="55" t="s">
        <v>157</v>
      </c>
      <c r="AB12" s="33">
        <v>1</v>
      </c>
      <c r="AD12" s="52">
        <v>0</v>
      </c>
      <c r="AE12" s="52">
        <v>1</v>
      </c>
      <c r="AI12" s="33">
        <v>1</v>
      </c>
      <c r="AJ12" s="33">
        <v>1</v>
      </c>
      <c r="AP12" s="47"/>
      <c r="AU12" s="36"/>
      <c r="AV12" s="61" t="s">
        <v>99</v>
      </c>
      <c r="AW12" s="33">
        <v>0</v>
      </c>
      <c r="BR12" s="47"/>
      <c r="BS12" s="44"/>
      <c r="BT12" s="44"/>
      <c r="BU12" s="44"/>
      <c r="BV12" s="44"/>
      <c r="BW12" s="44"/>
      <c r="CD12" s="44"/>
      <c r="CE12" s="44"/>
      <c r="CH12" s="47"/>
      <c r="DC12" s="44"/>
      <c r="DD12" s="44"/>
      <c r="DI12" s="44"/>
      <c r="DJ12" s="44"/>
      <c r="DK12" s="44"/>
      <c r="DL12" s="44"/>
      <c r="DM12" s="42"/>
      <c r="DN12" s="44"/>
      <c r="DP12" s="43"/>
      <c r="DQ12" s="43"/>
    </row>
    <row r="13" spans="1:121" x14ac:dyDescent="0.3">
      <c r="F13" s="67" t="s">
        <v>101</v>
      </c>
      <c r="G13" s="35" t="s">
        <v>102</v>
      </c>
      <c r="H13" s="52">
        <v>0.03</v>
      </c>
      <c r="M13" s="33">
        <v>0.8</v>
      </c>
      <c r="N13" s="33">
        <v>12</v>
      </c>
      <c r="O13" s="33">
        <v>0</v>
      </c>
      <c r="P13" s="33">
        <v>0.01</v>
      </c>
      <c r="Q13" s="33">
        <v>0.65300000000000002</v>
      </c>
      <c r="R13" s="47"/>
      <c r="S13" s="52">
        <v>0</v>
      </c>
      <c r="T13" s="52">
        <v>0.1</v>
      </c>
      <c r="U13" s="52">
        <v>0</v>
      </c>
      <c r="V13" s="52">
        <v>0.9</v>
      </c>
      <c r="W13" s="52">
        <v>0</v>
      </c>
      <c r="X13" s="52">
        <v>0</v>
      </c>
      <c r="Y13" s="52">
        <v>0</v>
      </c>
      <c r="AP13" s="47"/>
      <c r="AU13" s="67" t="s">
        <v>101</v>
      </c>
      <c r="AV13" s="35" t="s">
        <v>102</v>
      </c>
      <c r="AW13" s="33">
        <v>0</v>
      </c>
      <c r="BR13" s="47"/>
      <c r="BS13" s="44"/>
      <c r="BT13" s="44"/>
      <c r="BU13" s="44"/>
      <c r="BV13" s="44"/>
      <c r="BW13" s="44"/>
      <c r="CD13" s="44"/>
      <c r="CE13" s="44"/>
      <c r="CH13" s="47"/>
      <c r="DC13" s="44"/>
      <c r="DD13" s="44"/>
      <c r="DI13" s="44"/>
      <c r="DJ13" s="44"/>
      <c r="DK13" s="44"/>
      <c r="DL13" s="44"/>
      <c r="DM13" s="42"/>
      <c r="DN13" s="44"/>
      <c r="DP13" s="43"/>
      <c r="DQ13" s="43"/>
    </row>
    <row r="14" spans="1:121" x14ac:dyDescent="0.3">
      <c r="F14" s="36"/>
      <c r="G14" s="61" t="s">
        <v>104</v>
      </c>
      <c r="H14" s="52">
        <v>0</v>
      </c>
      <c r="M14" s="33">
        <v>0.9</v>
      </c>
      <c r="N14" s="33">
        <v>12</v>
      </c>
      <c r="O14" s="33">
        <v>0</v>
      </c>
      <c r="P14" s="33">
        <v>0.01</v>
      </c>
      <c r="Q14" s="33">
        <v>0.67300000000000004</v>
      </c>
      <c r="R14" s="47"/>
      <c r="S14" s="52">
        <v>0</v>
      </c>
      <c r="T14" s="52">
        <v>0</v>
      </c>
      <c r="U14" s="52">
        <v>0</v>
      </c>
      <c r="V14" s="52">
        <v>0</v>
      </c>
      <c r="W14" s="52">
        <v>1</v>
      </c>
      <c r="X14" s="52">
        <v>0</v>
      </c>
      <c r="Y14" s="52">
        <v>0</v>
      </c>
      <c r="AP14" s="47"/>
      <c r="AU14" s="36"/>
      <c r="AV14" s="61" t="s">
        <v>104</v>
      </c>
      <c r="AW14" s="33">
        <v>0</v>
      </c>
      <c r="BR14" s="47"/>
      <c r="BS14" s="44"/>
      <c r="BT14" s="44"/>
      <c r="BU14" s="44"/>
      <c r="BV14" s="44"/>
      <c r="BW14" s="44"/>
      <c r="CD14" s="44"/>
      <c r="CE14" s="44"/>
      <c r="CH14" s="47"/>
      <c r="DC14" s="44"/>
      <c r="DD14" s="44"/>
      <c r="DI14" s="44"/>
      <c r="DJ14" s="44"/>
      <c r="DK14" s="44"/>
      <c r="DL14" s="44"/>
      <c r="DM14" s="42"/>
      <c r="DN14" s="44"/>
      <c r="DP14" s="43"/>
      <c r="DQ14" s="43"/>
    </row>
    <row r="15" spans="1:121" x14ac:dyDescent="0.3">
      <c r="F15" s="67" t="s">
        <v>106</v>
      </c>
      <c r="G15" s="35" t="s">
        <v>107</v>
      </c>
      <c r="H15" s="52">
        <v>0.1</v>
      </c>
      <c r="M15" s="33">
        <v>0.75</v>
      </c>
      <c r="N15" s="33">
        <v>13</v>
      </c>
      <c r="O15" s="33">
        <v>0</v>
      </c>
      <c r="P15" s="33">
        <v>0.01</v>
      </c>
      <c r="Q15" s="33">
        <v>0.90400000000000003</v>
      </c>
      <c r="R15" s="47"/>
      <c r="S15" s="52">
        <v>0</v>
      </c>
      <c r="T15" s="52">
        <v>0.1</v>
      </c>
      <c r="U15" s="52">
        <v>0.9</v>
      </c>
      <c r="V15" s="52">
        <v>0</v>
      </c>
      <c r="W15" s="52">
        <v>0</v>
      </c>
      <c r="X15" s="52">
        <v>0</v>
      </c>
      <c r="Y15" s="52">
        <v>0</v>
      </c>
      <c r="AP15" s="47"/>
      <c r="AU15" s="67" t="s">
        <v>106</v>
      </c>
      <c r="AV15" s="35" t="s">
        <v>107</v>
      </c>
      <c r="AW15" s="33">
        <v>0</v>
      </c>
      <c r="BR15" s="47"/>
      <c r="BS15" s="44"/>
      <c r="BT15" s="44"/>
      <c r="BU15" s="44"/>
      <c r="BV15" s="44"/>
      <c r="BW15" s="44"/>
      <c r="CD15" s="44"/>
      <c r="CE15" s="44"/>
      <c r="CH15" s="47"/>
      <c r="DC15" s="44"/>
      <c r="DD15" s="44"/>
      <c r="DI15" s="44"/>
      <c r="DJ15" s="44"/>
      <c r="DK15" s="44"/>
      <c r="DL15" s="44"/>
      <c r="DM15" s="42"/>
      <c r="DN15" s="44"/>
      <c r="DP15" s="43"/>
      <c r="DQ15" s="43"/>
    </row>
    <row r="16" spans="1:121" x14ac:dyDescent="0.3">
      <c r="F16" s="67"/>
      <c r="G16" s="35" t="s">
        <v>108</v>
      </c>
      <c r="H16" s="52">
        <v>0</v>
      </c>
      <c r="M16" s="33">
        <v>0.9</v>
      </c>
      <c r="N16" s="33">
        <v>13</v>
      </c>
      <c r="O16" s="33">
        <v>0</v>
      </c>
      <c r="P16" s="33">
        <v>0.02</v>
      </c>
      <c r="Q16" s="33">
        <v>0.90400000000000003</v>
      </c>
      <c r="R16" s="47"/>
      <c r="S16" s="52">
        <v>0</v>
      </c>
      <c r="T16" s="52">
        <v>0</v>
      </c>
      <c r="U16" s="52">
        <v>1</v>
      </c>
      <c r="V16" s="52">
        <v>0</v>
      </c>
      <c r="W16" s="52">
        <v>0</v>
      </c>
      <c r="X16" s="52">
        <v>0</v>
      </c>
      <c r="Y16" s="52">
        <v>0</v>
      </c>
      <c r="AA16" s="46"/>
      <c r="AP16" s="47"/>
      <c r="AU16" s="67"/>
      <c r="AV16" s="35" t="s">
        <v>108</v>
      </c>
      <c r="AW16" s="33">
        <v>0</v>
      </c>
      <c r="BR16" s="47"/>
      <c r="BS16" s="44"/>
      <c r="BT16" s="44"/>
      <c r="BU16" s="44"/>
      <c r="BV16" s="44"/>
      <c r="BW16" s="44"/>
      <c r="CD16" s="44"/>
      <c r="CE16" s="44"/>
      <c r="CH16" s="47"/>
      <c r="DC16" s="44"/>
      <c r="DD16" s="44"/>
      <c r="DI16" s="44"/>
      <c r="DJ16" s="44"/>
      <c r="DK16" s="44"/>
      <c r="DL16" s="44"/>
      <c r="DM16" s="42"/>
      <c r="DN16" s="44"/>
      <c r="DP16" s="43"/>
      <c r="DQ16" s="43"/>
    </row>
    <row r="17" spans="4:121" x14ac:dyDescent="0.3">
      <c r="F17" s="36"/>
      <c r="G17" s="61" t="s">
        <v>109</v>
      </c>
      <c r="H17" s="52">
        <v>0</v>
      </c>
      <c r="M17" s="33">
        <v>0.8</v>
      </c>
      <c r="N17" s="33">
        <v>13</v>
      </c>
      <c r="O17" s="33">
        <v>0</v>
      </c>
      <c r="P17" s="33">
        <v>0.01</v>
      </c>
      <c r="Q17" s="33">
        <v>0.82799999999999996</v>
      </c>
      <c r="R17" s="47"/>
      <c r="S17" s="52">
        <v>0</v>
      </c>
      <c r="T17" s="52">
        <v>0.1</v>
      </c>
      <c r="U17" s="52">
        <v>0.8</v>
      </c>
      <c r="V17" s="52">
        <v>0.1</v>
      </c>
      <c r="W17" s="52">
        <v>0</v>
      </c>
      <c r="X17" s="52">
        <v>0</v>
      </c>
      <c r="Y17" s="52">
        <v>0</v>
      </c>
      <c r="AA17" s="46"/>
      <c r="AP17" s="47"/>
      <c r="AU17" s="36"/>
      <c r="AV17" s="61" t="s">
        <v>109</v>
      </c>
      <c r="AW17" s="33">
        <v>0</v>
      </c>
      <c r="BR17" s="47"/>
      <c r="BS17" s="44"/>
      <c r="BT17" s="44"/>
      <c r="BU17" s="44"/>
      <c r="BV17" s="44"/>
      <c r="BW17" s="44"/>
      <c r="CD17" s="44"/>
      <c r="CE17" s="44"/>
      <c r="CH17" s="47"/>
      <c r="DC17" s="44"/>
      <c r="DD17" s="44"/>
      <c r="DI17" s="44"/>
      <c r="DJ17" s="44"/>
      <c r="DK17" s="44"/>
      <c r="DL17" s="44"/>
      <c r="DM17" s="42"/>
      <c r="DN17" s="44"/>
      <c r="DP17" s="43"/>
      <c r="DQ17" s="43"/>
    </row>
    <row r="18" spans="4:121" x14ac:dyDescent="0.3">
      <c r="F18" s="67" t="s">
        <v>110</v>
      </c>
      <c r="G18" s="35" t="s">
        <v>111</v>
      </c>
      <c r="H18" s="52">
        <v>0.33</v>
      </c>
      <c r="M18" s="33">
        <v>0.75</v>
      </c>
      <c r="N18" s="33">
        <v>8</v>
      </c>
      <c r="O18" s="33">
        <v>0</v>
      </c>
      <c r="P18" s="33">
        <v>0.05</v>
      </c>
      <c r="Q18" s="33">
        <v>0.15</v>
      </c>
      <c r="R18" s="47"/>
      <c r="S18" s="52">
        <v>0</v>
      </c>
      <c r="T18" s="52">
        <v>0.77</v>
      </c>
      <c r="U18" s="52">
        <v>0</v>
      </c>
      <c r="V18" s="52">
        <v>0</v>
      </c>
      <c r="W18" s="52">
        <v>0</v>
      </c>
      <c r="X18" s="52">
        <v>0.23</v>
      </c>
      <c r="Y18" s="52">
        <v>0</v>
      </c>
      <c r="AA18" s="46"/>
      <c r="AP18" s="47"/>
      <c r="AU18" s="67" t="s">
        <v>110</v>
      </c>
      <c r="AV18" s="35" t="s">
        <v>111</v>
      </c>
      <c r="AW18" s="33">
        <v>0.4</v>
      </c>
      <c r="BR18" s="47"/>
      <c r="BS18" s="44"/>
      <c r="BT18" s="44"/>
      <c r="BU18" s="44"/>
      <c r="BV18" s="44"/>
      <c r="BW18" s="44"/>
      <c r="CD18" s="44"/>
      <c r="CE18" s="44"/>
      <c r="CH18" s="47"/>
      <c r="DC18" s="44"/>
      <c r="DD18" s="44"/>
      <c r="DI18" s="44"/>
      <c r="DJ18" s="44"/>
      <c r="DK18" s="44"/>
      <c r="DL18" s="44"/>
      <c r="DM18" s="42"/>
      <c r="DN18" s="44"/>
      <c r="DP18" s="43"/>
      <c r="DQ18" s="43"/>
    </row>
    <row r="19" spans="4:121" x14ac:dyDescent="0.3">
      <c r="F19" s="67"/>
      <c r="G19" s="35" t="s">
        <v>112</v>
      </c>
      <c r="H19" s="52">
        <v>0</v>
      </c>
      <c r="M19" s="33">
        <v>0.8</v>
      </c>
      <c r="N19" s="33">
        <v>8</v>
      </c>
      <c r="O19" s="33">
        <v>0</v>
      </c>
      <c r="P19" s="33">
        <v>0.01</v>
      </c>
      <c r="Q19" s="33">
        <v>0.15</v>
      </c>
      <c r="R19" s="47"/>
      <c r="S19" s="52">
        <v>0</v>
      </c>
      <c r="T19" s="52">
        <v>0.8</v>
      </c>
      <c r="U19" s="52">
        <v>0</v>
      </c>
      <c r="V19" s="52">
        <v>0.2</v>
      </c>
      <c r="W19" s="52">
        <v>0</v>
      </c>
      <c r="X19" s="52">
        <v>0</v>
      </c>
      <c r="Y19" s="52">
        <v>0</v>
      </c>
      <c r="AA19" s="46"/>
      <c r="AP19" s="47"/>
      <c r="AU19" s="67"/>
      <c r="AV19" s="35" t="s">
        <v>112</v>
      </c>
      <c r="AW19" s="33">
        <v>0.4</v>
      </c>
      <c r="BR19" s="47"/>
      <c r="BS19" s="44"/>
      <c r="BT19" s="44"/>
      <c r="BU19" s="44"/>
      <c r="BV19" s="44"/>
      <c r="BW19" s="44"/>
      <c r="CD19" s="44"/>
      <c r="CE19" s="44"/>
      <c r="CH19" s="47"/>
      <c r="DC19" s="44"/>
      <c r="DD19" s="44"/>
      <c r="DI19" s="44"/>
      <c r="DJ19" s="44"/>
      <c r="DK19" s="44"/>
      <c r="DL19" s="44"/>
      <c r="DM19" s="42"/>
      <c r="DN19" s="44"/>
      <c r="DP19" s="43"/>
      <c r="DQ19" s="43"/>
    </row>
    <row r="20" spans="4:121" x14ac:dyDescent="0.3">
      <c r="F20" s="67"/>
      <c r="G20" s="35" t="s">
        <v>113</v>
      </c>
      <c r="H20" s="52">
        <v>0</v>
      </c>
      <c r="M20" s="33">
        <v>0.75</v>
      </c>
      <c r="N20" s="33">
        <v>8</v>
      </c>
      <c r="O20" s="33">
        <v>0</v>
      </c>
      <c r="P20" s="33">
        <v>0.05</v>
      </c>
      <c r="Q20" s="33">
        <v>0.15</v>
      </c>
      <c r="R20" s="47"/>
      <c r="S20" s="52">
        <v>0</v>
      </c>
      <c r="T20" s="52">
        <v>0.92</v>
      </c>
      <c r="U20" s="52">
        <v>0</v>
      </c>
      <c r="V20" s="52">
        <v>0</v>
      </c>
      <c r="W20" s="52">
        <v>0</v>
      </c>
      <c r="X20" s="52">
        <v>0.08</v>
      </c>
      <c r="Y20" s="52">
        <v>0</v>
      </c>
      <c r="AA20" s="46"/>
      <c r="AP20" s="47"/>
      <c r="AU20" s="67"/>
      <c r="AV20" s="35" t="s">
        <v>113</v>
      </c>
      <c r="AW20" s="33">
        <v>0.4</v>
      </c>
      <c r="BR20" s="47"/>
      <c r="BS20" s="44"/>
      <c r="BT20" s="44"/>
      <c r="BU20" s="44"/>
      <c r="BV20" s="44"/>
      <c r="BW20" s="44"/>
      <c r="CD20" s="44"/>
      <c r="CE20" s="44"/>
      <c r="CH20" s="47"/>
      <c r="DC20" s="44"/>
      <c r="DD20" s="44"/>
      <c r="DI20" s="44"/>
      <c r="DJ20" s="44"/>
      <c r="DK20" s="44"/>
      <c r="DL20" s="44"/>
      <c r="DM20" s="42"/>
      <c r="DN20" s="44"/>
      <c r="DP20" s="43"/>
      <c r="DQ20" s="43"/>
    </row>
    <row r="21" spans="4:121" x14ac:dyDescent="0.3">
      <c r="F21" s="67"/>
      <c r="H21" s="52">
        <v>0</v>
      </c>
      <c r="M21" s="33">
        <v>0.75</v>
      </c>
      <c r="N21" s="33">
        <v>8</v>
      </c>
      <c r="O21" s="33">
        <v>0</v>
      </c>
      <c r="P21" s="33">
        <v>0.1</v>
      </c>
      <c r="Q21" s="33">
        <v>0.15</v>
      </c>
      <c r="R21" s="47"/>
      <c r="S21" s="52">
        <v>0</v>
      </c>
      <c r="T21" s="52">
        <v>0.55000000000000004</v>
      </c>
      <c r="U21" s="52">
        <v>0.1</v>
      </c>
      <c r="V21" s="52">
        <v>0.05</v>
      </c>
      <c r="W21" s="52">
        <v>0</v>
      </c>
      <c r="X21" s="52">
        <v>0.3</v>
      </c>
      <c r="Y21" s="52">
        <v>0</v>
      </c>
      <c r="AA21" s="46"/>
      <c r="AP21" s="47"/>
      <c r="AU21" s="67"/>
      <c r="AV21" s="35" t="s">
        <v>114</v>
      </c>
      <c r="AW21" s="33">
        <v>0.4</v>
      </c>
      <c r="BR21" s="47"/>
      <c r="BS21" s="44"/>
      <c r="BT21" s="44"/>
      <c r="BU21" s="44"/>
      <c r="BV21" s="44"/>
      <c r="BW21" s="44"/>
      <c r="CD21" s="44"/>
      <c r="CE21" s="44"/>
      <c r="CH21" s="47"/>
      <c r="DC21" s="44"/>
      <c r="DD21" s="44"/>
      <c r="DI21" s="44"/>
      <c r="DJ21" s="44"/>
      <c r="DK21" s="44"/>
      <c r="DL21" s="44"/>
      <c r="DM21" s="42"/>
      <c r="DN21" s="44"/>
      <c r="DP21" s="43"/>
      <c r="DQ21" s="43"/>
    </row>
    <row r="22" spans="4:121" ht="43.2" customHeight="1" x14ac:dyDescent="0.3">
      <c r="E22" s="30" t="s">
        <v>85</v>
      </c>
      <c r="N22" s="44"/>
      <c r="O22" s="44"/>
      <c r="P22" s="44"/>
      <c r="BR22" s="44"/>
      <c r="BS22" s="44"/>
      <c r="BT22" s="44"/>
      <c r="BU22" s="44"/>
      <c r="BV22" s="44"/>
      <c r="DC22" s="44"/>
      <c r="DD22" s="44"/>
      <c r="DI22" s="44"/>
      <c r="DJ22" s="44"/>
      <c r="DK22" s="44"/>
      <c r="DL22" s="44"/>
      <c r="DM22" s="42"/>
      <c r="DN22" s="44"/>
      <c r="DP22" s="43"/>
      <c r="DQ22" s="43"/>
    </row>
    <row r="23" spans="4:121" x14ac:dyDescent="0.3">
      <c r="D23">
        <v>0.02</v>
      </c>
      <c r="F23" s="23" t="s">
        <v>76</v>
      </c>
      <c r="G23" s="60" t="s">
        <v>77</v>
      </c>
      <c r="H23" s="52">
        <v>7.0000000000000007E-2</v>
      </c>
      <c r="M23" s="33">
        <v>0.95</v>
      </c>
      <c r="N23" s="33">
        <v>35</v>
      </c>
      <c r="O23" s="33">
        <v>0.04</v>
      </c>
      <c r="P23" s="33">
        <v>0.01</v>
      </c>
      <c r="Q23" s="33">
        <v>0.68700000000000006</v>
      </c>
      <c r="R23" s="47"/>
      <c r="S23" s="52">
        <v>1</v>
      </c>
      <c r="T23" s="52">
        <v>0</v>
      </c>
      <c r="U23" s="52">
        <v>0</v>
      </c>
      <c r="V23" s="52">
        <v>0</v>
      </c>
      <c r="W23" s="52">
        <v>0</v>
      </c>
      <c r="X23" s="52">
        <v>0</v>
      </c>
      <c r="Y23" s="52">
        <v>0</v>
      </c>
      <c r="AA23" s="55" t="s">
        <v>79</v>
      </c>
      <c r="AB23" s="33">
        <v>0.9</v>
      </c>
      <c r="AD23" s="52">
        <v>1</v>
      </c>
      <c r="AE23" s="52">
        <v>0</v>
      </c>
      <c r="AI23" s="33">
        <v>0.99</v>
      </c>
      <c r="AJ23" s="33">
        <v>1</v>
      </c>
      <c r="AN23" s="55" t="s">
        <v>159</v>
      </c>
      <c r="AO23" s="52">
        <v>1</v>
      </c>
      <c r="AP23" s="52">
        <v>0</v>
      </c>
      <c r="AQ23" s="52">
        <v>0</v>
      </c>
      <c r="AR23" s="52">
        <v>0</v>
      </c>
      <c r="AS23" s="52">
        <v>0</v>
      </c>
      <c r="AU23" s="23" t="s">
        <v>76</v>
      </c>
      <c r="AV23" s="60" t="s">
        <v>77</v>
      </c>
      <c r="AW23" s="33">
        <v>0</v>
      </c>
      <c r="AZ23" s="55" t="s">
        <v>172</v>
      </c>
      <c r="BA23" s="33">
        <v>0.95</v>
      </c>
      <c r="BC23" s="33">
        <v>0.3</v>
      </c>
      <c r="BR23" s="44"/>
      <c r="BS23" s="44"/>
      <c r="BT23" s="44"/>
      <c r="BU23" s="44"/>
      <c r="BV23" s="44"/>
      <c r="CB23" s="45"/>
      <c r="DC23" s="44"/>
      <c r="DD23" s="44"/>
      <c r="DI23" s="44"/>
      <c r="DJ23" s="44"/>
      <c r="DK23" s="44"/>
      <c r="DL23" s="44"/>
      <c r="DM23" s="42"/>
      <c r="DN23" s="44"/>
      <c r="DP23" s="43"/>
      <c r="DQ23" s="43"/>
    </row>
    <row r="24" spans="4:121" x14ac:dyDescent="0.3">
      <c r="F24" s="67"/>
      <c r="G24" s="35" t="s">
        <v>82</v>
      </c>
      <c r="H24" s="52">
        <v>0</v>
      </c>
      <c r="M24" s="33">
        <v>0.9</v>
      </c>
      <c r="N24" s="33">
        <v>35</v>
      </c>
      <c r="O24" s="33">
        <v>0.04</v>
      </c>
      <c r="P24" s="33">
        <v>0.01</v>
      </c>
      <c r="Q24" s="33">
        <v>0.68700000000000006</v>
      </c>
      <c r="R24" s="47"/>
      <c r="S24" s="52">
        <v>1</v>
      </c>
      <c r="T24" s="52">
        <v>0</v>
      </c>
      <c r="U24" s="52">
        <v>0</v>
      </c>
      <c r="V24" s="52">
        <v>0</v>
      </c>
      <c r="W24" s="52">
        <v>0</v>
      </c>
      <c r="X24" s="52">
        <v>0</v>
      </c>
      <c r="Y24" s="52">
        <v>0</v>
      </c>
      <c r="AA24" s="55" t="s">
        <v>84</v>
      </c>
      <c r="AB24" s="33">
        <v>0.55000000000000004</v>
      </c>
      <c r="AD24" s="52">
        <v>1</v>
      </c>
      <c r="AE24" s="52">
        <v>0</v>
      </c>
      <c r="AI24" s="33">
        <v>0.97</v>
      </c>
      <c r="AJ24" s="33">
        <v>1</v>
      </c>
      <c r="AN24" s="55" t="s">
        <v>160</v>
      </c>
      <c r="AO24" s="52">
        <v>1</v>
      </c>
      <c r="AP24" s="52">
        <v>0</v>
      </c>
      <c r="AQ24" s="52">
        <v>0</v>
      </c>
      <c r="AR24" s="52">
        <v>0</v>
      </c>
      <c r="AS24" s="52">
        <v>0</v>
      </c>
      <c r="AU24" s="67"/>
      <c r="AV24" s="35" t="s">
        <v>82</v>
      </c>
      <c r="AW24" s="33">
        <v>0</v>
      </c>
      <c r="BR24" s="44"/>
      <c r="BS24" s="44"/>
      <c r="BT24" s="44"/>
      <c r="BU24" s="44"/>
      <c r="BV24" s="44"/>
      <c r="DC24" s="44"/>
      <c r="DD24" s="44"/>
      <c r="DI24" s="44"/>
      <c r="DJ24" s="44"/>
      <c r="DK24" s="44"/>
      <c r="DL24" s="44"/>
      <c r="DM24" s="42"/>
      <c r="DN24" s="44"/>
      <c r="DP24" s="43"/>
      <c r="DQ24" s="43"/>
    </row>
    <row r="25" spans="4:121" x14ac:dyDescent="0.3">
      <c r="F25" s="67"/>
      <c r="G25" s="35" t="s">
        <v>86</v>
      </c>
      <c r="H25" s="52">
        <v>0</v>
      </c>
      <c r="M25" s="33">
        <v>0.85</v>
      </c>
      <c r="N25" s="33">
        <v>35</v>
      </c>
      <c r="O25" s="33">
        <v>0</v>
      </c>
      <c r="P25" s="33">
        <v>0.01</v>
      </c>
      <c r="Q25" s="33">
        <v>0.71599999999999997</v>
      </c>
      <c r="R25" s="47"/>
      <c r="S25" s="52">
        <v>1</v>
      </c>
      <c r="T25" s="52">
        <v>0</v>
      </c>
      <c r="U25" s="52">
        <v>0</v>
      </c>
      <c r="V25" s="52">
        <v>0</v>
      </c>
      <c r="W25" s="52">
        <v>0</v>
      </c>
      <c r="X25" s="52">
        <v>0</v>
      </c>
      <c r="Y25" s="52">
        <v>0</v>
      </c>
      <c r="AA25" s="55" t="s">
        <v>87</v>
      </c>
      <c r="AB25" s="33">
        <v>0.55000000000000004</v>
      </c>
      <c r="AD25" s="52">
        <v>1</v>
      </c>
      <c r="AE25" s="52">
        <v>0</v>
      </c>
      <c r="AI25" s="33">
        <v>0.97</v>
      </c>
      <c r="AJ25" s="33">
        <v>1</v>
      </c>
      <c r="AO25" s="46"/>
      <c r="AP25" s="46"/>
      <c r="AQ25" s="46"/>
      <c r="AR25" s="46"/>
      <c r="AS25" s="46"/>
      <c r="AU25" s="67"/>
      <c r="AV25" s="35" t="s">
        <v>86</v>
      </c>
      <c r="AW25" s="33">
        <v>0</v>
      </c>
      <c r="BO25" s="44"/>
      <c r="BP25" s="44"/>
      <c r="BQ25" s="44"/>
      <c r="BR25" s="44"/>
      <c r="BS25" s="44"/>
      <c r="BT25" s="44"/>
      <c r="BU25" s="44"/>
      <c r="BV25" s="44"/>
      <c r="CD25" s="45">
        <f>SUM(CD6:CD21)</f>
        <v>0</v>
      </c>
      <c r="DC25" s="44"/>
      <c r="DD25" s="44"/>
      <c r="DI25" s="44"/>
      <c r="DJ25" s="44"/>
      <c r="DK25" s="44"/>
      <c r="DL25" s="44"/>
      <c r="DM25" s="42"/>
      <c r="DN25" s="44"/>
      <c r="DP25" s="43"/>
      <c r="DQ25" s="43"/>
    </row>
    <row r="26" spans="4:121" x14ac:dyDescent="0.3">
      <c r="F26" s="67"/>
      <c r="G26" s="35" t="s">
        <v>89</v>
      </c>
      <c r="H26" s="52">
        <v>0</v>
      </c>
      <c r="M26" s="33">
        <v>0.9</v>
      </c>
      <c r="N26" s="33">
        <v>35</v>
      </c>
      <c r="O26" s="33">
        <v>0.05</v>
      </c>
      <c r="P26" s="33">
        <v>0.01</v>
      </c>
      <c r="Q26" s="33">
        <v>0.64800000000000002</v>
      </c>
      <c r="R26" s="47"/>
      <c r="S26" s="52">
        <v>0.62</v>
      </c>
      <c r="T26" s="52">
        <v>0.32</v>
      </c>
      <c r="U26" s="52">
        <v>0</v>
      </c>
      <c r="V26" s="52">
        <v>0.06</v>
      </c>
      <c r="W26" s="52">
        <v>0</v>
      </c>
      <c r="X26" s="52">
        <v>0</v>
      </c>
      <c r="Y26" s="52">
        <v>0</v>
      </c>
      <c r="AA26" s="55" t="s">
        <v>90</v>
      </c>
      <c r="AB26" s="33">
        <v>0.7</v>
      </c>
      <c r="AD26" s="52">
        <v>1</v>
      </c>
      <c r="AE26" s="52">
        <v>0</v>
      </c>
      <c r="AI26" s="33">
        <v>0.97</v>
      </c>
      <c r="AJ26" s="33">
        <v>1</v>
      </c>
      <c r="AO26" s="46"/>
      <c r="AP26" s="46"/>
      <c r="AQ26" s="46"/>
      <c r="AR26" s="46"/>
      <c r="AS26" s="46"/>
      <c r="AU26" s="67"/>
      <c r="AV26" s="35" t="s">
        <v>89</v>
      </c>
      <c r="AW26" s="33">
        <v>0</v>
      </c>
      <c r="BO26" s="44"/>
      <c r="BP26" s="44"/>
      <c r="BQ26" s="44"/>
      <c r="BR26" s="44"/>
      <c r="BS26" s="44"/>
      <c r="BT26" s="44"/>
      <c r="BU26" s="44"/>
      <c r="BV26" s="44"/>
      <c r="DC26" s="44"/>
      <c r="DD26" s="44"/>
      <c r="DI26" s="44"/>
      <c r="DJ26" s="44"/>
      <c r="DK26" s="44"/>
      <c r="DL26" s="44"/>
      <c r="DM26" s="42"/>
      <c r="DN26" s="44"/>
      <c r="DP26" s="43"/>
      <c r="DQ26" s="43"/>
    </row>
    <row r="27" spans="4:121" x14ac:dyDescent="0.3">
      <c r="F27" s="36"/>
      <c r="G27" s="61" t="s">
        <v>92</v>
      </c>
      <c r="H27" s="52">
        <v>0</v>
      </c>
      <c r="M27" s="33">
        <v>0.9</v>
      </c>
      <c r="N27" s="33">
        <v>35</v>
      </c>
      <c r="O27" s="33">
        <v>0</v>
      </c>
      <c r="P27" s="33">
        <v>0.01</v>
      </c>
      <c r="Q27" s="33">
        <v>0.69599999999999995</v>
      </c>
      <c r="R27" s="47"/>
      <c r="S27" s="52">
        <v>0.8</v>
      </c>
      <c r="T27" s="52">
        <v>0.2</v>
      </c>
      <c r="U27" s="52">
        <v>0</v>
      </c>
      <c r="V27" s="52">
        <v>0</v>
      </c>
      <c r="W27" s="52">
        <v>0</v>
      </c>
      <c r="X27" s="52">
        <v>0</v>
      </c>
      <c r="Y27" s="52">
        <v>0</v>
      </c>
      <c r="AA27" s="55" t="s">
        <v>93</v>
      </c>
      <c r="AB27" s="33">
        <v>0.75</v>
      </c>
      <c r="AD27" s="52">
        <v>1</v>
      </c>
      <c r="AE27" s="52">
        <v>0</v>
      </c>
      <c r="AI27" s="33">
        <v>0.99</v>
      </c>
      <c r="AJ27" s="33">
        <v>1</v>
      </c>
      <c r="AO27" s="46"/>
      <c r="AP27" s="46"/>
      <c r="AQ27" s="46"/>
      <c r="AR27" s="46"/>
      <c r="AS27" s="46"/>
      <c r="AU27" s="36"/>
      <c r="AV27" s="61" t="s">
        <v>92</v>
      </c>
      <c r="AW27" s="33">
        <v>0</v>
      </c>
      <c r="BG27" s="47"/>
      <c r="BO27" s="44"/>
      <c r="BP27" s="44"/>
      <c r="BQ27" s="44"/>
      <c r="BR27" s="44"/>
      <c r="BS27" s="44"/>
      <c r="BT27" s="44"/>
      <c r="BU27" s="44"/>
      <c r="BV27" s="44"/>
      <c r="DC27" s="44"/>
      <c r="DD27" s="44"/>
      <c r="DI27" s="44"/>
      <c r="DJ27" s="44"/>
      <c r="DK27" s="44"/>
      <c r="DL27" s="44"/>
      <c r="DM27" s="42"/>
      <c r="DN27" s="44"/>
      <c r="DP27" s="43"/>
      <c r="DQ27" s="43"/>
    </row>
    <row r="28" spans="4:121" x14ac:dyDescent="0.3">
      <c r="F28" s="67" t="s">
        <v>95</v>
      </c>
      <c r="G28" s="35" t="s">
        <v>173</v>
      </c>
      <c r="H28" s="52">
        <v>0.56000000000000005</v>
      </c>
      <c r="M28" s="33">
        <v>0.9</v>
      </c>
      <c r="N28" s="33">
        <v>35</v>
      </c>
      <c r="O28" s="33">
        <v>0</v>
      </c>
      <c r="P28" s="33">
        <v>0.01</v>
      </c>
      <c r="Q28" s="33">
        <v>0.64800000000000002</v>
      </c>
      <c r="R28" s="47"/>
      <c r="S28" s="52">
        <v>0.62</v>
      </c>
      <c r="T28" s="52">
        <v>0.32</v>
      </c>
      <c r="U28" s="52">
        <v>0</v>
      </c>
      <c r="V28" s="52">
        <v>0.06</v>
      </c>
      <c r="W28" s="52">
        <v>0</v>
      </c>
      <c r="X28" s="52">
        <v>0</v>
      </c>
      <c r="Y28" s="52">
        <v>0</v>
      </c>
      <c r="AA28" s="55" t="s">
        <v>97</v>
      </c>
      <c r="AB28" s="33">
        <v>0.2</v>
      </c>
      <c r="AD28" s="52">
        <v>1</v>
      </c>
      <c r="AE28" s="52">
        <v>0</v>
      </c>
      <c r="AI28" s="33">
        <v>0.97</v>
      </c>
      <c r="AJ28" s="33">
        <v>1</v>
      </c>
      <c r="AO28" s="46"/>
      <c r="AP28" s="46"/>
      <c r="AQ28" s="46"/>
      <c r="AR28" s="46"/>
      <c r="AS28" s="46"/>
      <c r="AU28" s="67" t="s">
        <v>95</v>
      </c>
      <c r="AV28" s="35" t="s">
        <v>173</v>
      </c>
      <c r="AW28" s="33">
        <v>0</v>
      </c>
      <c r="BG28" s="47"/>
      <c r="BO28" s="44"/>
      <c r="BP28" s="44"/>
      <c r="BQ28" s="44"/>
      <c r="BR28" s="44"/>
      <c r="BS28" s="44"/>
      <c r="BT28" s="44"/>
      <c r="BU28" s="44"/>
      <c r="BV28" s="44"/>
      <c r="DC28" s="44"/>
      <c r="DD28" s="44"/>
      <c r="DI28" s="44"/>
      <c r="DJ28" s="44"/>
      <c r="DK28" s="44"/>
      <c r="DL28" s="44"/>
      <c r="DM28" s="42"/>
      <c r="DN28" s="44"/>
      <c r="DP28" s="43"/>
      <c r="DQ28" s="43"/>
    </row>
    <row r="29" spans="4:121" x14ac:dyDescent="0.3">
      <c r="F29" s="36"/>
      <c r="G29" s="61" t="s">
        <v>99</v>
      </c>
      <c r="H29" s="52">
        <v>0.04</v>
      </c>
      <c r="M29" s="33">
        <v>0.85</v>
      </c>
      <c r="N29" s="33">
        <v>35</v>
      </c>
      <c r="O29" s="33">
        <v>0.05</v>
      </c>
      <c r="P29" s="33">
        <v>0.01</v>
      </c>
      <c r="Q29" s="33">
        <v>0.68200000000000005</v>
      </c>
      <c r="R29" s="47"/>
      <c r="S29" s="52">
        <v>0.5</v>
      </c>
      <c r="T29" s="52">
        <v>0.1</v>
      </c>
      <c r="U29" s="52">
        <v>0</v>
      </c>
      <c r="V29" s="52">
        <v>0.4</v>
      </c>
      <c r="W29" s="52">
        <v>0</v>
      </c>
      <c r="X29" s="52">
        <v>0</v>
      </c>
      <c r="Y29" s="52">
        <v>0</v>
      </c>
      <c r="AA29" s="55" t="s">
        <v>157</v>
      </c>
      <c r="AB29" s="33">
        <v>1</v>
      </c>
      <c r="AD29" s="52">
        <v>0</v>
      </c>
      <c r="AE29" s="52">
        <v>1</v>
      </c>
      <c r="AI29" s="33">
        <v>1</v>
      </c>
      <c r="AJ29" s="33">
        <v>1</v>
      </c>
      <c r="AP29" s="47"/>
      <c r="AU29" s="36"/>
      <c r="AV29" s="61" t="s">
        <v>99</v>
      </c>
      <c r="AW29" s="33">
        <v>0</v>
      </c>
      <c r="BG29" s="47"/>
      <c r="BO29" s="44"/>
      <c r="BP29" s="44"/>
      <c r="BQ29" s="44"/>
      <c r="BR29" s="44"/>
      <c r="BS29" s="44"/>
      <c r="BT29" s="44"/>
      <c r="BU29" s="44"/>
      <c r="BV29" s="44"/>
      <c r="DC29" s="44"/>
      <c r="DD29" s="44"/>
      <c r="DI29" s="44"/>
      <c r="DJ29" s="44"/>
      <c r="DK29" s="44"/>
      <c r="DL29" s="44"/>
      <c r="DM29" s="42"/>
      <c r="DN29" s="44"/>
      <c r="DP29" s="43"/>
      <c r="DQ29" s="43"/>
    </row>
    <row r="30" spans="4:121" x14ac:dyDescent="0.3">
      <c r="F30" s="67" t="s">
        <v>101</v>
      </c>
      <c r="G30" s="35" t="s">
        <v>102</v>
      </c>
      <c r="H30" s="52">
        <v>0.1</v>
      </c>
      <c r="M30" s="33">
        <v>0.8</v>
      </c>
      <c r="N30" s="33">
        <v>25</v>
      </c>
      <c r="O30" s="33">
        <v>0</v>
      </c>
      <c r="P30" s="33">
        <v>0.01</v>
      </c>
      <c r="Q30" s="33">
        <v>0.65300000000000002</v>
      </c>
      <c r="R30" s="47"/>
      <c r="S30" s="52">
        <v>0</v>
      </c>
      <c r="T30" s="52">
        <v>0.1</v>
      </c>
      <c r="U30" s="52">
        <v>0</v>
      </c>
      <c r="V30" s="52">
        <v>0.9</v>
      </c>
      <c r="W30" s="52">
        <v>0</v>
      </c>
      <c r="X30" s="52">
        <v>0</v>
      </c>
      <c r="Y30" s="52">
        <v>0</v>
      </c>
      <c r="AP30" s="47"/>
      <c r="AU30" s="67" t="s">
        <v>101</v>
      </c>
      <c r="AV30" s="35" t="s">
        <v>102</v>
      </c>
      <c r="AW30" s="33">
        <v>0</v>
      </c>
      <c r="BG30" s="47"/>
      <c r="BO30" s="44"/>
      <c r="BP30" s="44"/>
      <c r="BQ30" s="44"/>
      <c r="BR30" s="44"/>
      <c r="BS30" s="44"/>
      <c r="BT30" s="44"/>
      <c r="BU30" s="44"/>
      <c r="BV30" s="44"/>
      <c r="DC30" s="44"/>
      <c r="DD30" s="44"/>
      <c r="DI30" s="44"/>
      <c r="DJ30" s="44"/>
      <c r="DK30" s="44"/>
      <c r="DL30" s="44"/>
      <c r="DM30" s="42"/>
      <c r="DN30" s="44"/>
      <c r="DP30" s="43"/>
      <c r="DQ30" s="43"/>
    </row>
    <row r="31" spans="4:121" ht="16.2" customHeight="1" x14ac:dyDescent="0.3">
      <c r="E31" s="35" t="s">
        <v>114</v>
      </c>
      <c r="F31" s="36"/>
      <c r="G31" s="61" t="s">
        <v>104</v>
      </c>
      <c r="H31" s="52">
        <v>0.04</v>
      </c>
      <c r="M31" s="33">
        <v>0.9</v>
      </c>
      <c r="N31" s="33">
        <v>25</v>
      </c>
      <c r="O31" s="33">
        <v>0</v>
      </c>
      <c r="P31" s="33">
        <v>0.01</v>
      </c>
      <c r="Q31" s="33">
        <v>0.67300000000000004</v>
      </c>
      <c r="R31" s="47"/>
      <c r="S31" s="52">
        <v>0</v>
      </c>
      <c r="T31" s="52">
        <v>0</v>
      </c>
      <c r="U31" s="52">
        <v>0</v>
      </c>
      <c r="V31" s="52">
        <v>0</v>
      </c>
      <c r="W31" s="52">
        <v>1</v>
      </c>
      <c r="X31" s="52">
        <v>0</v>
      </c>
      <c r="Y31" s="52">
        <v>0</v>
      </c>
      <c r="AP31" s="47"/>
      <c r="AU31" s="36"/>
      <c r="AV31" s="61" t="s">
        <v>104</v>
      </c>
      <c r="AW31" s="33">
        <v>0</v>
      </c>
      <c r="BG31" s="47"/>
      <c r="BO31" s="44"/>
      <c r="BP31" s="44"/>
      <c r="BQ31" s="44"/>
      <c r="BR31" s="44"/>
      <c r="BS31" s="44"/>
      <c r="BT31" s="44"/>
      <c r="BU31" s="44"/>
      <c r="BV31" s="44"/>
      <c r="BX31" s="37"/>
      <c r="BY31" s="30"/>
      <c r="BZ31" s="30"/>
      <c r="CA31" s="30"/>
      <c r="CB31" s="30"/>
      <c r="CC31" s="30"/>
      <c r="CD31" s="30"/>
      <c r="CE31" s="30"/>
      <c r="CF31" s="30"/>
      <c r="CG31" s="30"/>
      <c r="CH31" s="30"/>
      <c r="CI31" s="30"/>
      <c r="CJ31" s="30"/>
      <c r="CK31" s="30"/>
      <c r="CL31" s="30"/>
      <c r="CM31" s="30"/>
      <c r="CN31" s="30"/>
      <c r="CO31" s="30"/>
      <c r="CP31" s="30"/>
      <c r="CQ31" s="30"/>
      <c r="CU31" s="30"/>
      <c r="CY31" s="30"/>
      <c r="CZ31" s="30"/>
      <c r="DC31" s="44"/>
      <c r="DD31" s="44"/>
      <c r="DI31" s="44"/>
      <c r="DJ31" s="44"/>
      <c r="DK31" s="44"/>
      <c r="DL31" s="44"/>
      <c r="DM31" s="42"/>
      <c r="DN31" s="44"/>
      <c r="DP31" s="43"/>
      <c r="DQ31" s="43"/>
    </row>
    <row r="32" spans="4:121" x14ac:dyDescent="0.3">
      <c r="F32" s="67" t="s">
        <v>106</v>
      </c>
      <c r="G32" s="35" t="s">
        <v>107</v>
      </c>
      <c r="H32" s="52">
        <v>0.08</v>
      </c>
      <c r="M32" s="33">
        <v>0.75</v>
      </c>
      <c r="N32" s="33">
        <v>15</v>
      </c>
      <c r="O32" s="33">
        <v>0</v>
      </c>
      <c r="P32" s="33">
        <v>0.01</v>
      </c>
      <c r="Q32" s="33">
        <v>0.90400000000000003</v>
      </c>
      <c r="R32" s="47"/>
      <c r="S32" s="52">
        <v>0</v>
      </c>
      <c r="T32" s="52">
        <v>0.1</v>
      </c>
      <c r="U32" s="52">
        <v>0.9</v>
      </c>
      <c r="V32" s="52">
        <v>0</v>
      </c>
      <c r="W32" s="52">
        <v>0</v>
      </c>
      <c r="X32" s="52">
        <v>0</v>
      </c>
      <c r="Y32" s="52">
        <v>0</v>
      </c>
      <c r="AP32" s="47"/>
      <c r="AU32" s="67" t="s">
        <v>106</v>
      </c>
      <c r="AV32" s="35" t="s">
        <v>107</v>
      </c>
      <c r="AW32" s="33">
        <v>0</v>
      </c>
      <c r="BG32" s="47"/>
      <c r="BI32">
        <f>J27</f>
        <v>0</v>
      </c>
      <c r="BO32" s="44"/>
      <c r="BP32" s="44"/>
      <c r="BQ32" s="44"/>
      <c r="BR32" s="44"/>
      <c r="BS32" s="44"/>
      <c r="BT32" s="44"/>
      <c r="BU32" s="44"/>
      <c r="BV32" s="44"/>
      <c r="DC32" s="44"/>
      <c r="DD32" s="44"/>
      <c r="DI32" s="44"/>
      <c r="DJ32" s="44"/>
      <c r="DK32" s="44"/>
      <c r="DL32" s="44"/>
      <c r="DM32" s="42"/>
      <c r="DN32" s="44"/>
      <c r="DP32" s="43"/>
      <c r="DQ32" s="43"/>
    </row>
    <row r="33" spans="4:121" x14ac:dyDescent="0.3">
      <c r="F33" s="67"/>
      <c r="G33" s="35" t="s">
        <v>108</v>
      </c>
      <c r="H33" s="52">
        <v>0</v>
      </c>
      <c r="M33" s="33">
        <v>0.9</v>
      </c>
      <c r="N33" s="33">
        <v>15</v>
      </c>
      <c r="O33" s="33">
        <v>0</v>
      </c>
      <c r="P33" s="33">
        <v>0.02</v>
      </c>
      <c r="Q33" s="33">
        <v>0.90400000000000003</v>
      </c>
      <c r="R33" s="47"/>
      <c r="S33" s="52">
        <v>0</v>
      </c>
      <c r="T33" s="52">
        <v>0</v>
      </c>
      <c r="U33" s="52">
        <v>1</v>
      </c>
      <c r="V33" s="52">
        <v>0</v>
      </c>
      <c r="W33" s="52">
        <v>0</v>
      </c>
      <c r="X33" s="52">
        <v>0</v>
      </c>
      <c r="Y33" s="52">
        <v>0</v>
      </c>
      <c r="AP33" s="47"/>
      <c r="AU33" s="67"/>
      <c r="AV33" s="35" t="s">
        <v>108</v>
      </c>
      <c r="AW33" s="33">
        <v>0</v>
      </c>
      <c r="BG33" s="47"/>
      <c r="BO33" s="44"/>
      <c r="BP33" s="44"/>
      <c r="BQ33" s="44"/>
      <c r="BR33" s="44"/>
      <c r="BS33" s="44"/>
      <c r="BT33" s="44"/>
      <c r="BU33" s="44"/>
      <c r="BV33" s="44"/>
      <c r="DC33" s="44"/>
      <c r="DD33" s="44"/>
      <c r="DI33" s="44"/>
      <c r="DJ33" s="44"/>
      <c r="DK33" s="44"/>
      <c r="DL33" s="44"/>
      <c r="DM33" s="42"/>
      <c r="DN33" s="44"/>
      <c r="DP33" s="43"/>
      <c r="DQ33" s="43"/>
    </row>
    <row r="34" spans="4:121" x14ac:dyDescent="0.3">
      <c r="F34" s="36"/>
      <c r="G34" s="61" t="s">
        <v>109</v>
      </c>
      <c r="H34" s="52">
        <v>0</v>
      </c>
      <c r="M34" s="33">
        <v>0.8</v>
      </c>
      <c r="N34" s="33">
        <v>15</v>
      </c>
      <c r="O34" s="33">
        <v>0</v>
      </c>
      <c r="P34" s="33">
        <v>0.01</v>
      </c>
      <c r="Q34" s="33">
        <v>0.82799999999999996</v>
      </c>
      <c r="R34" s="47"/>
      <c r="S34" s="52">
        <v>0</v>
      </c>
      <c r="T34" s="52">
        <v>0.1</v>
      </c>
      <c r="U34" s="52">
        <v>0.8</v>
      </c>
      <c r="V34" s="52">
        <v>0.1</v>
      </c>
      <c r="W34" s="52">
        <v>0</v>
      </c>
      <c r="X34" s="52">
        <v>0</v>
      </c>
      <c r="Y34" s="52">
        <v>0</v>
      </c>
      <c r="AP34" s="47"/>
      <c r="AU34" s="36"/>
      <c r="AV34" s="61" t="s">
        <v>109</v>
      </c>
      <c r="AW34" s="33">
        <v>0</v>
      </c>
      <c r="BG34" s="47"/>
      <c r="BO34" s="44"/>
      <c r="BP34" s="44"/>
      <c r="BQ34" s="44"/>
      <c r="BR34" s="44"/>
      <c r="BS34" s="44"/>
      <c r="BT34" s="44"/>
      <c r="BU34" s="44"/>
      <c r="BV34" s="44"/>
      <c r="DC34" s="44"/>
      <c r="DD34" s="44"/>
      <c r="DI34" s="44"/>
      <c r="DJ34" s="44"/>
      <c r="DK34" s="44"/>
      <c r="DL34" s="44"/>
      <c r="DM34" s="42"/>
      <c r="DN34" s="44"/>
      <c r="DP34" s="43"/>
      <c r="DQ34" s="43"/>
    </row>
    <row r="35" spans="4:121" x14ac:dyDescent="0.3">
      <c r="F35" s="67" t="s">
        <v>110</v>
      </c>
      <c r="G35" s="35" t="s">
        <v>111</v>
      </c>
      <c r="H35" s="52">
        <v>7.0000000000000007E-2</v>
      </c>
      <c r="M35" s="33">
        <v>0.75</v>
      </c>
      <c r="N35" s="33">
        <v>12</v>
      </c>
      <c r="O35" s="33">
        <v>0</v>
      </c>
      <c r="P35" s="33">
        <v>0.05</v>
      </c>
      <c r="Q35" s="33">
        <v>0.15</v>
      </c>
      <c r="R35" s="47"/>
      <c r="S35" s="52">
        <v>0</v>
      </c>
      <c r="T35" s="52">
        <v>0.77</v>
      </c>
      <c r="U35" s="52">
        <v>0</v>
      </c>
      <c r="V35" s="52">
        <v>0</v>
      </c>
      <c r="W35" s="52">
        <v>0</v>
      </c>
      <c r="X35" s="52">
        <v>0.23</v>
      </c>
      <c r="Y35" s="52">
        <v>0</v>
      </c>
      <c r="AP35" s="47"/>
      <c r="AU35" s="67" t="s">
        <v>110</v>
      </c>
      <c r="AV35" s="35" t="s">
        <v>111</v>
      </c>
      <c r="AW35" s="33">
        <v>0.6</v>
      </c>
      <c r="BG35" s="47"/>
      <c r="BO35" s="44"/>
      <c r="BP35" s="44"/>
      <c r="BQ35" s="44"/>
      <c r="BR35" s="44"/>
      <c r="BS35" s="44"/>
      <c r="BT35" s="44"/>
      <c r="BU35" s="44"/>
      <c r="BV35" s="44"/>
      <c r="DC35" s="44"/>
      <c r="DD35" s="44"/>
      <c r="DI35" s="44"/>
      <c r="DJ35" s="44"/>
      <c r="DK35" s="44"/>
      <c r="DL35" s="44"/>
      <c r="DM35" s="42"/>
      <c r="DN35" s="44"/>
      <c r="DP35" s="43"/>
      <c r="DQ35" s="43"/>
    </row>
    <row r="36" spans="4:121" x14ac:dyDescent="0.3">
      <c r="F36" s="67"/>
      <c r="G36" s="35" t="s">
        <v>112</v>
      </c>
      <c r="H36" s="52">
        <v>0</v>
      </c>
      <c r="M36" s="33">
        <v>0.8</v>
      </c>
      <c r="N36" s="33">
        <v>12</v>
      </c>
      <c r="O36" s="33">
        <v>0</v>
      </c>
      <c r="P36" s="33">
        <v>0.01</v>
      </c>
      <c r="Q36" s="33">
        <v>0.15</v>
      </c>
      <c r="R36" s="47"/>
      <c r="S36" s="52">
        <v>0</v>
      </c>
      <c r="T36" s="52">
        <v>0.8</v>
      </c>
      <c r="U36" s="52">
        <v>0</v>
      </c>
      <c r="V36" s="52">
        <v>0.2</v>
      </c>
      <c r="W36" s="52">
        <v>0</v>
      </c>
      <c r="X36" s="52">
        <v>0</v>
      </c>
      <c r="Y36" s="52">
        <v>0</v>
      </c>
      <c r="AP36" s="47"/>
      <c r="AU36" s="67"/>
      <c r="AV36" s="35" t="s">
        <v>112</v>
      </c>
      <c r="AW36" s="33">
        <v>0.6</v>
      </c>
      <c r="BG36" s="47"/>
      <c r="BO36" s="44"/>
      <c r="BP36" s="44"/>
      <c r="BQ36" s="44"/>
      <c r="BR36" s="44"/>
      <c r="BS36" s="44"/>
      <c r="BT36" s="44"/>
      <c r="BU36" s="44"/>
      <c r="BV36" s="44"/>
      <c r="DC36" s="44"/>
      <c r="DD36" s="44"/>
      <c r="DI36" s="44"/>
      <c r="DJ36" s="44"/>
      <c r="DK36" s="44"/>
      <c r="DL36" s="44"/>
      <c r="DM36" s="42"/>
      <c r="DN36" s="44"/>
      <c r="DP36" s="43"/>
      <c r="DQ36" s="43"/>
    </row>
    <row r="37" spans="4:121" x14ac:dyDescent="0.3">
      <c r="F37" s="67"/>
      <c r="G37" s="35" t="s">
        <v>113</v>
      </c>
      <c r="H37" s="52">
        <v>0</v>
      </c>
      <c r="M37" s="33">
        <v>0.75</v>
      </c>
      <c r="N37" s="33">
        <v>12</v>
      </c>
      <c r="O37" s="33">
        <v>0</v>
      </c>
      <c r="P37" s="33">
        <v>0.05</v>
      </c>
      <c r="Q37" s="33">
        <v>0.15</v>
      </c>
      <c r="R37" s="47"/>
      <c r="S37" s="52">
        <v>0</v>
      </c>
      <c r="T37" s="52">
        <v>0.92</v>
      </c>
      <c r="U37" s="52">
        <v>0</v>
      </c>
      <c r="V37" s="52">
        <v>0</v>
      </c>
      <c r="W37" s="52">
        <v>0</v>
      </c>
      <c r="X37" s="52">
        <v>0.08</v>
      </c>
      <c r="Y37" s="52">
        <v>0</v>
      </c>
      <c r="AP37" s="47"/>
      <c r="AU37" s="67"/>
      <c r="AV37" s="35" t="s">
        <v>113</v>
      </c>
      <c r="AW37" s="33">
        <v>0.6</v>
      </c>
      <c r="BG37" s="47"/>
      <c r="BO37" s="44"/>
      <c r="BP37" s="44"/>
      <c r="BQ37" s="44"/>
      <c r="BR37" s="44"/>
      <c r="BS37" s="44"/>
      <c r="BT37" s="44"/>
      <c r="BU37" s="44"/>
      <c r="BV37" s="44"/>
      <c r="DC37" s="44"/>
      <c r="DD37" s="44"/>
      <c r="DI37" s="44"/>
      <c r="DJ37" s="44"/>
      <c r="DK37" s="44"/>
      <c r="DL37" s="44"/>
      <c r="DM37" s="42"/>
      <c r="DN37" s="44"/>
      <c r="DP37" s="43"/>
      <c r="DQ37" s="43"/>
    </row>
    <row r="38" spans="4:121" x14ac:dyDescent="0.3">
      <c r="F38" s="67"/>
      <c r="G38" s="35" t="s">
        <v>114</v>
      </c>
      <c r="H38" s="52">
        <v>0.04</v>
      </c>
      <c r="M38" s="33">
        <v>0.75</v>
      </c>
      <c r="N38" s="33">
        <v>12</v>
      </c>
      <c r="O38" s="33">
        <v>0</v>
      </c>
      <c r="P38" s="33">
        <v>0.1</v>
      </c>
      <c r="Q38" s="33">
        <v>0.15</v>
      </c>
      <c r="R38" s="47"/>
      <c r="S38" s="52">
        <v>0</v>
      </c>
      <c r="T38" s="52">
        <v>0.55000000000000004</v>
      </c>
      <c r="U38" s="52">
        <v>0.1</v>
      </c>
      <c r="V38" s="52">
        <v>0.05</v>
      </c>
      <c r="W38" s="52">
        <v>0</v>
      </c>
      <c r="X38" s="52">
        <v>0.3</v>
      </c>
      <c r="Y38" s="52">
        <v>0</v>
      </c>
      <c r="AP38" s="47"/>
      <c r="AU38" s="67"/>
      <c r="AV38" s="35" t="s">
        <v>114</v>
      </c>
      <c r="AW38" s="33">
        <v>0.6</v>
      </c>
      <c r="BG38" s="47"/>
      <c r="BO38" s="44"/>
      <c r="BP38" s="44"/>
      <c r="BQ38" s="44"/>
      <c r="BR38" s="44"/>
      <c r="BS38" s="44"/>
      <c r="BT38" s="44"/>
      <c r="BU38" s="44"/>
      <c r="BV38" s="44"/>
      <c r="DC38" s="44"/>
      <c r="DD38" s="44"/>
      <c r="DI38" s="44"/>
      <c r="DJ38" s="44"/>
      <c r="DK38" s="44"/>
      <c r="DL38" s="44"/>
      <c r="DM38" s="42"/>
      <c r="DN38" s="44"/>
      <c r="DP38" s="43"/>
      <c r="DQ38" s="43"/>
    </row>
    <row r="39" spans="4:121" ht="66" customHeight="1" x14ac:dyDescent="0.3">
      <c r="E39" s="30" t="s">
        <v>88</v>
      </c>
      <c r="O39" s="44"/>
      <c r="P39" s="44"/>
      <c r="BO39" s="44"/>
      <c r="BP39" s="44"/>
      <c r="BQ39" s="44"/>
      <c r="BR39" s="44"/>
      <c r="BS39" s="44"/>
      <c r="BT39" s="44"/>
      <c r="BU39" s="44"/>
      <c r="BV39" s="44"/>
      <c r="DC39" s="44"/>
      <c r="DD39" s="44"/>
      <c r="DI39" s="44"/>
      <c r="DJ39" s="44"/>
      <c r="DK39" s="44"/>
      <c r="DL39" s="44"/>
      <c r="DM39" s="42"/>
      <c r="DN39" s="44"/>
      <c r="DP39" s="43"/>
      <c r="DQ39" s="43"/>
    </row>
    <row r="40" spans="4:121" x14ac:dyDescent="0.3">
      <c r="D40">
        <v>0.1</v>
      </c>
      <c r="F40" s="23" t="s">
        <v>76</v>
      </c>
      <c r="G40" s="60" t="s">
        <v>77</v>
      </c>
      <c r="H40" s="52">
        <v>0.44</v>
      </c>
      <c r="M40" s="33">
        <v>0.95</v>
      </c>
      <c r="N40" s="33">
        <v>40</v>
      </c>
      <c r="O40" s="33">
        <v>0.04</v>
      </c>
      <c r="P40" s="33">
        <v>0.01</v>
      </c>
      <c r="Q40" s="33">
        <v>0.87</v>
      </c>
      <c r="R40" s="47"/>
      <c r="S40" s="52">
        <v>1</v>
      </c>
      <c r="T40" s="52">
        <v>0</v>
      </c>
      <c r="U40" s="52">
        <v>0</v>
      </c>
      <c r="V40" s="52">
        <v>0</v>
      </c>
      <c r="W40" s="52">
        <v>0</v>
      </c>
      <c r="X40" s="52">
        <v>0</v>
      </c>
      <c r="Y40" s="52">
        <v>0</v>
      </c>
      <c r="AA40" s="55" t="s">
        <v>79</v>
      </c>
      <c r="AB40" s="33">
        <v>0.9</v>
      </c>
      <c r="AD40" s="52">
        <v>1</v>
      </c>
      <c r="AE40" s="52">
        <v>0</v>
      </c>
      <c r="AI40" s="33">
        <v>0.99</v>
      </c>
      <c r="AJ40" s="33">
        <v>1</v>
      </c>
      <c r="AN40" s="55" t="s">
        <v>159</v>
      </c>
      <c r="AO40" s="52">
        <v>1</v>
      </c>
      <c r="AP40" s="52">
        <v>0</v>
      </c>
      <c r="AQ40" s="52">
        <v>0</v>
      </c>
      <c r="AR40" s="52">
        <v>0</v>
      </c>
      <c r="AS40" s="52">
        <v>0</v>
      </c>
      <c r="AU40" s="23" t="s">
        <v>76</v>
      </c>
      <c r="AV40" s="60" t="s">
        <v>77</v>
      </c>
      <c r="AW40" s="33">
        <v>0</v>
      </c>
      <c r="AZ40" s="55" t="s">
        <v>172</v>
      </c>
      <c r="BA40" s="33">
        <v>0.95</v>
      </c>
      <c r="BC40" s="33">
        <v>0.3</v>
      </c>
      <c r="BO40" s="44"/>
      <c r="BP40" s="44"/>
      <c r="BQ40" s="44"/>
      <c r="BR40" s="44"/>
      <c r="BS40" s="44"/>
      <c r="BT40" s="44"/>
      <c r="BU40" s="44"/>
      <c r="BV40" s="44"/>
      <c r="DC40" s="44"/>
      <c r="DD40" s="44"/>
      <c r="DI40" s="44"/>
      <c r="DJ40" s="44"/>
      <c r="DK40" s="44"/>
      <c r="DL40" s="44"/>
      <c r="DM40" s="42"/>
      <c r="DN40" s="44"/>
      <c r="DP40" s="43"/>
      <c r="DQ40" s="43"/>
    </row>
    <row r="41" spans="4:121" x14ac:dyDescent="0.3">
      <c r="F41" s="67"/>
      <c r="G41" s="35" t="s">
        <v>82</v>
      </c>
      <c r="H41" s="52">
        <v>0</v>
      </c>
      <c r="M41" s="33">
        <v>0.9</v>
      </c>
      <c r="N41" s="33">
        <v>40</v>
      </c>
      <c r="O41" s="33">
        <v>0.04</v>
      </c>
      <c r="P41" s="33">
        <v>0.01</v>
      </c>
      <c r="Q41" s="33">
        <v>0</v>
      </c>
      <c r="R41" s="47"/>
      <c r="S41" s="52">
        <v>1</v>
      </c>
      <c r="T41" s="52">
        <v>0</v>
      </c>
      <c r="U41" s="52">
        <v>0</v>
      </c>
      <c r="V41" s="52">
        <v>0</v>
      </c>
      <c r="W41" s="52">
        <v>0</v>
      </c>
      <c r="X41" s="52">
        <v>0</v>
      </c>
      <c r="Y41" s="52">
        <v>0</v>
      </c>
      <c r="AA41" s="55" t="s">
        <v>84</v>
      </c>
      <c r="AB41" s="33">
        <v>0.55000000000000004</v>
      </c>
      <c r="AD41" s="52">
        <v>1</v>
      </c>
      <c r="AE41" s="52">
        <v>0</v>
      </c>
      <c r="AI41" s="33">
        <v>0.97</v>
      </c>
      <c r="AJ41" s="33">
        <v>1</v>
      </c>
      <c r="AN41" s="55" t="s">
        <v>160</v>
      </c>
      <c r="AO41" s="52">
        <v>1</v>
      </c>
      <c r="AP41" s="52">
        <v>0</v>
      </c>
      <c r="AQ41" s="52">
        <v>0</v>
      </c>
      <c r="AR41" s="52">
        <v>0</v>
      </c>
      <c r="AS41" s="52">
        <v>0</v>
      </c>
      <c r="AU41" s="67"/>
      <c r="AV41" s="35" t="s">
        <v>82</v>
      </c>
      <c r="AW41" s="33">
        <v>0</v>
      </c>
      <c r="BO41" s="44"/>
      <c r="BP41" s="44"/>
      <c r="BQ41" s="44"/>
      <c r="BR41" s="44"/>
      <c r="BS41" s="44"/>
      <c r="BT41" s="44"/>
      <c r="BU41" s="44"/>
      <c r="BV41" s="44"/>
      <c r="DC41" s="44"/>
      <c r="DD41" s="44"/>
      <c r="DI41" s="44"/>
      <c r="DJ41" s="44"/>
      <c r="DK41" s="44"/>
      <c r="DL41" s="44"/>
      <c r="DM41" s="42"/>
      <c r="DN41" s="44"/>
      <c r="DP41" s="43"/>
      <c r="DQ41" s="43"/>
    </row>
    <row r="42" spans="4:121" x14ac:dyDescent="0.3">
      <c r="F42" s="67"/>
      <c r="G42" s="35" t="s">
        <v>86</v>
      </c>
      <c r="H42" s="52">
        <v>0</v>
      </c>
      <c r="M42" s="33">
        <v>0.85</v>
      </c>
      <c r="N42" s="33">
        <v>50</v>
      </c>
      <c r="O42" s="33">
        <v>0</v>
      </c>
      <c r="P42" s="33">
        <v>0.01</v>
      </c>
      <c r="Q42" s="33">
        <v>0</v>
      </c>
      <c r="R42" s="47"/>
      <c r="S42" s="52">
        <v>1</v>
      </c>
      <c r="T42" s="52">
        <v>0</v>
      </c>
      <c r="U42" s="52">
        <v>0</v>
      </c>
      <c r="V42" s="52">
        <v>0</v>
      </c>
      <c r="W42" s="52">
        <v>0</v>
      </c>
      <c r="X42" s="52">
        <v>0</v>
      </c>
      <c r="Y42" s="52">
        <v>0</v>
      </c>
      <c r="AA42" s="55" t="s">
        <v>87</v>
      </c>
      <c r="AB42" s="33">
        <v>0.55000000000000004</v>
      </c>
      <c r="AD42" s="52">
        <v>1</v>
      </c>
      <c r="AE42" s="52">
        <v>0</v>
      </c>
      <c r="AI42" s="33">
        <v>0.97</v>
      </c>
      <c r="AJ42" s="33">
        <v>1</v>
      </c>
      <c r="AO42" s="46"/>
      <c r="AP42" s="46"/>
      <c r="AQ42" s="46"/>
      <c r="AR42" s="46"/>
      <c r="AS42" s="46"/>
      <c r="AU42" s="67"/>
      <c r="AV42" s="35" t="s">
        <v>86</v>
      </c>
      <c r="AW42" s="33">
        <v>0</v>
      </c>
      <c r="BO42" s="44"/>
      <c r="BP42" s="44"/>
      <c r="BQ42" s="44"/>
      <c r="BR42" s="44"/>
      <c r="BS42" s="44"/>
      <c r="BT42" s="44"/>
      <c r="BU42" s="44"/>
      <c r="BV42" s="44"/>
      <c r="DC42" s="44"/>
      <c r="DD42" s="44"/>
      <c r="DI42" s="44"/>
      <c r="DJ42" s="44"/>
      <c r="DK42" s="44"/>
      <c r="DL42" s="44"/>
      <c r="DM42" s="42"/>
      <c r="DN42" s="44"/>
      <c r="DP42" s="43"/>
      <c r="DQ42" s="43"/>
    </row>
    <row r="43" spans="4:121" x14ac:dyDescent="0.3">
      <c r="F43" s="67"/>
      <c r="G43" s="35" t="s">
        <v>89</v>
      </c>
      <c r="H43" s="52">
        <v>0</v>
      </c>
      <c r="M43" s="33">
        <v>0.9</v>
      </c>
      <c r="N43" s="33">
        <v>20</v>
      </c>
      <c r="O43" s="33">
        <v>0.05</v>
      </c>
      <c r="P43" s="33">
        <v>0.01</v>
      </c>
      <c r="Q43" s="33">
        <v>0</v>
      </c>
      <c r="R43" s="47"/>
      <c r="S43" s="52">
        <v>0.62</v>
      </c>
      <c r="T43" s="52">
        <v>0.32</v>
      </c>
      <c r="U43" s="52">
        <v>0</v>
      </c>
      <c r="V43" s="52">
        <v>0.06</v>
      </c>
      <c r="W43" s="52">
        <v>0</v>
      </c>
      <c r="X43" s="52">
        <v>0</v>
      </c>
      <c r="Y43" s="52">
        <v>0</v>
      </c>
      <c r="AA43" s="55" t="s">
        <v>90</v>
      </c>
      <c r="AB43" s="33">
        <v>0.7</v>
      </c>
      <c r="AD43" s="52">
        <v>1</v>
      </c>
      <c r="AE43" s="52">
        <v>0</v>
      </c>
      <c r="AI43" s="33">
        <v>0.97</v>
      </c>
      <c r="AJ43" s="33">
        <v>1</v>
      </c>
      <c r="AO43" s="46"/>
      <c r="AP43" s="46"/>
      <c r="AQ43" s="46"/>
      <c r="AR43" s="46"/>
      <c r="AS43" s="46"/>
      <c r="AU43" s="67"/>
      <c r="AV43" s="35" t="s">
        <v>89</v>
      </c>
      <c r="AW43" s="33">
        <v>0</v>
      </c>
      <c r="BR43" s="44"/>
      <c r="BS43" s="44"/>
      <c r="BT43" s="44"/>
      <c r="BU43" s="44"/>
      <c r="BV43" s="44"/>
      <c r="DC43" s="44"/>
      <c r="DD43" s="44"/>
      <c r="DI43" s="44"/>
      <c r="DJ43" s="44"/>
      <c r="DK43" s="44"/>
      <c r="DL43" s="44"/>
      <c r="DM43" s="42"/>
      <c r="DN43" s="44"/>
      <c r="DP43" s="43"/>
      <c r="DQ43" s="43"/>
    </row>
    <row r="44" spans="4:121" x14ac:dyDescent="0.3">
      <c r="F44" s="36"/>
      <c r="G44" s="61" t="s">
        <v>92</v>
      </c>
      <c r="H44" s="52">
        <v>0</v>
      </c>
      <c r="M44" s="33">
        <v>0.9</v>
      </c>
      <c r="N44" s="33">
        <v>30</v>
      </c>
      <c r="O44" s="33">
        <v>0</v>
      </c>
      <c r="P44" s="33">
        <v>0.01</v>
      </c>
      <c r="Q44" s="33">
        <v>0</v>
      </c>
      <c r="R44" s="47"/>
      <c r="S44" s="52">
        <v>0.8</v>
      </c>
      <c r="T44" s="52">
        <v>0.2</v>
      </c>
      <c r="U44" s="52">
        <v>0</v>
      </c>
      <c r="V44" s="52">
        <v>0</v>
      </c>
      <c r="W44" s="52">
        <v>0</v>
      </c>
      <c r="X44" s="52">
        <v>0</v>
      </c>
      <c r="Y44" s="52">
        <v>0</v>
      </c>
      <c r="AA44" s="55" t="s">
        <v>93</v>
      </c>
      <c r="AB44" s="33">
        <v>0.75</v>
      </c>
      <c r="AD44" s="52">
        <v>1</v>
      </c>
      <c r="AE44" s="52">
        <v>0</v>
      </c>
      <c r="AI44" s="33">
        <v>0.99</v>
      </c>
      <c r="AJ44" s="33">
        <v>1</v>
      </c>
      <c r="AO44" s="46"/>
      <c r="AP44" s="46"/>
      <c r="AQ44" s="46"/>
      <c r="AR44" s="46"/>
      <c r="AS44" s="46"/>
      <c r="AU44" s="36"/>
      <c r="AV44" s="61" t="s">
        <v>92</v>
      </c>
      <c r="AW44" s="33">
        <v>0</v>
      </c>
      <c r="BG44" s="47"/>
      <c r="BR44" s="44"/>
      <c r="BS44" s="44"/>
      <c r="BT44" s="44"/>
      <c r="BU44" s="44"/>
      <c r="BV44" s="44"/>
      <c r="DC44" s="44"/>
      <c r="DD44" s="44"/>
      <c r="DI44" s="44"/>
      <c r="DJ44" s="44"/>
      <c r="DK44" s="44"/>
      <c r="DL44" s="44"/>
      <c r="DM44" s="42"/>
      <c r="DN44" s="44"/>
      <c r="DP44" s="43"/>
      <c r="DQ44" s="43"/>
    </row>
    <row r="45" spans="4:121" x14ac:dyDescent="0.3">
      <c r="F45" s="67" t="s">
        <v>95</v>
      </c>
      <c r="G45" s="35" t="s">
        <v>173</v>
      </c>
      <c r="H45" s="52">
        <v>0.18</v>
      </c>
      <c r="M45" s="33">
        <v>0.9</v>
      </c>
      <c r="N45" s="33">
        <v>30</v>
      </c>
      <c r="O45" s="33">
        <v>0</v>
      </c>
      <c r="P45" s="33">
        <v>0.01</v>
      </c>
      <c r="Q45" s="33">
        <v>0.95</v>
      </c>
      <c r="R45" s="47"/>
      <c r="S45" s="52">
        <v>0.62</v>
      </c>
      <c r="T45" s="52">
        <v>0.32</v>
      </c>
      <c r="U45" s="52">
        <v>0</v>
      </c>
      <c r="V45" s="52">
        <v>0.06</v>
      </c>
      <c r="W45" s="52">
        <v>0</v>
      </c>
      <c r="X45" s="52">
        <v>0</v>
      </c>
      <c r="Y45" s="52">
        <v>0</v>
      </c>
      <c r="AA45" s="55" t="s">
        <v>97</v>
      </c>
      <c r="AB45" s="33">
        <v>0.2</v>
      </c>
      <c r="AD45" s="52">
        <v>1</v>
      </c>
      <c r="AE45" s="52">
        <v>0</v>
      </c>
      <c r="AI45" s="33">
        <v>0.97</v>
      </c>
      <c r="AJ45" s="33">
        <v>1</v>
      </c>
      <c r="AO45" s="46"/>
      <c r="AP45" s="46"/>
      <c r="AQ45" s="46"/>
      <c r="AR45" s="46"/>
      <c r="AS45" s="46"/>
      <c r="AU45" s="67" t="s">
        <v>95</v>
      </c>
      <c r="AV45" s="35" t="s">
        <v>173</v>
      </c>
      <c r="AW45" s="33">
        <v>0</v>
      </c>
      <c r="BG45" s="47"/>
      <c r="BR45" s="44"/>
      <c r="BS45" s="44"/>
      <c r="BT45" s="44"/>
      <c r="BU45" s="44"/>
      <c r="BV45" s="44"/>
      <c r="DC45" s="44"/>
      <c r="DD45" s="44"/>
      <c r="DI45" s="44"/>
      <c r="DJ45" s="44"/>
      <c r="DK45" s="44"/>
      <c r="DL45" s="44"/>
      <c r="DM45" s="42"/>
      <c r="DN45" s="44"/>
      <c r="DP45" s="43"/>
      <c r="DQ45" s="43"/>
    </row>
    <row r="46" spans="4:121" x14ac:dyDescent="0.3">
      <c r="F46" s="36"/>
      <c r="G46" s="61" t="s">
        <v>99</v>
      </c>
      <c r="H46" s="52">
        <v>0</v>
      </c>
      <c r="M46" s="33">
        <v>0.85</v>
      </c>
      <c r="N46" s="33">
        <v>30</v>
      </c>
      <c r="O46" s="33">
        <v>0.05</v>
      </c>
      <c r="P46" s="33">
        <v>0.01</v>
      </c>
      <c r="Q46" s="33">
        <v>0</v>
      </c>
      <c r="R46" s="47"/>
      <c r="S46" s="52">
        <v>0.5</v>
      </c>
      <c r="T46" s="52">
        <v>0.1</v>
      </c>
      <c r="U46" s="52">
        <v>0</v>
      </c>
      <c r="V46" s="52">
        <v>0.4</v>
      </c>
      <c r="W46" s="52">
        <v>0</v>
      </c>
      <c r="X46" s="52">
        <v>0</v>
      </c>
      <c r="Y46" s="52">
        <v>0</v>
      </c>
      <c r="AA46" s="55" t="s">
        <v>157</v>
      </c>
      <c r="AB46" s="33">
        <v>1</v>
      </c>
      <c r="AD46" s="52">
        <v>0</v>
      </c>
      <c r="AE46" s="52">
        <v>1</v>
      </c>
      <c r="AI46" s="33">
        <v>1</v>
      </c>
      <c r="AJ46" s="33">
        <v>1</v>
      </c>
      <c r="AO46" s="46"/>
      <c r="AP46" s="46"/>
      <c r="AQ46" s="46"/>
      <c r="AR46" s="46"/>
      <c r="AS46" s="46"/>
      <c r="AU46" s="36"/>
      <c r="AV46" s="61" t="s">
        <v>99</v>
      </c>
      <c r="AW46" s="33">
        <v>0</v>
      </c>
      <c r="BG46" s="47"/>
      <c r="BR46" s="44"/>
      <c r="BS46" s="44"/>
      <c r="BT46" s="44"/>
      <c r="BU46" s="44"/>
      <c r="BV46" s="44"/>
      <c r="DC46" s="44"/>
      <c r="DD46" s="44"/>
      <c r="DI46" s="44"/>
      <c r="DJ46" s="44"/>
      <c r="DK46" s="44"/>
      <c r="DL46" s="44"/>
      <c r="DM46" s="42"/>
      <c r="DN46" s="44"/>
      <c r="DP46" s="43"/>
      <c r="DQ46" s="43"/>
    </row>
    <row r="47" spans="4:121" x14ac:dyDescent="0.3">
      <c r="F47" s="67" t="s">
        <v>101</v>
      </c>
      <c r="G47" s="35" t="s">
        <v>102</v>
      </c>
      <c r="H47" s="52">
        <v>7.0000000000000007E-2</v>
      </c>
      <c r="M47" s="33">
        <v>0.8</v>
      </c>
      <c r="N47" s="33">
        <v>15</v>
      </c>
      <c r="O47" s="33">
        <v>0</v>
      </c>
      <c r="P47" s="33">
        <v>0.01</v>
      </c>
      <c r="Q47" s="33">
        <v>0.7</v>
      </c>
      <c r="R47" s="47"/>
      <c r="S47" s="52">
        <v>0</v>
      </c>
      <c r="T47" s="52">
        <v>0.1</v>
      </c>
      <c r="U47" s="52">
        <v>0</v>
      </c>
      <c r="V47" s="52">
        <v>0.9</v>
      </c>
      <c r="W47" s="52">
        <v>0</v>
      </c>
      <c r="X47" s="52">
        <v>0</v>
      </c>
      <c r="Y47" s="52">
        <v>0</v>
      </c>
      <c r="AO47" s="46"/>
      <c r="AP47" s="46"/>
      <c r="AQ47" s="46"/>
      <c r="AR47" s="46"/>
      <c r="AS47" s="46"/>
      <c r="AU47" s="67" t="s">
        <v>101</v>
      </c>
      <c r="AV47" s="35" t="s">
        <v>102</v>
      </c>
      <c r="AW47" s="33">
        <v>0</v>
      </c>
      <c r="BG47" s="47"/>
      <c r="BR47" s="44"/>
      <c r="BS47" s="44"/>
      <c r="BT47" s="44"/>
      <c r="BU47" s="44"/>
      <c r="BV47" s="44"/>
      <c r="DC47" s="44"/>
      <c r="DD47" s="44"/>
      <c r="DI47" s="44"/>
      <c r="DJ47" s="44"/>
      <c r="DK47" s="44"/>
      <c r="DL47" s="44"/>
      <c r="DM47" s="42"/>
      <c r="DN47" s="44"/>
      <c r="DP47" s="43"/>
      <c r="DQ47" s="43"/>
    </row>
    <row r="48" spans="4:121" x14ac:dyDescent="0.3">
      <c r="F48" s="36"/>
      <c r="G48" s="61" t="s">
        <v>104</v>
      </c>
      <c r="H48" s="52">
        <v>0</v>
      </c>
      <c r="M48" s="33">
        <v>0.9</v>
      </c>
      <c r="N48" s="33">
        <v>20</v>
      </c>
      <c r="O48" s="33">
        <v>0</v>
      </c>
      <c r="P48" s="33">
        <v>0.01</v>
      </c>
      <c r="Q48" s="33">
        <v>0</v>
      </c>
      <c r="R48" s="47"/>
      <c r="S48" s="52">
        <v>0</v>
      </c>
      <c r="T48" s="52">
        <v>0</v>
      </c>
      <c r="U48" s="52">
        <v>0</v>
      </c>
      <c r="V48" s="52">
        <v>0</v>
      </c>
      <c r="W48" s="52">
        <v>1</v>
      </c>
      <c r="X48" s="52">
        <v>0</v>
      </c>
      <c r="Y48" s="52">
        <v>0</v>
      </c>
      <c r="AO48" s="46"/>
      <c r="AP48" s="46"/>
      <c r="AQ48" s="46"/>
      <c r="AR48" s="46"/>
      <c r="AS48" s="46"/>
      <c r="AU48" s="36"/>
      <c r="AV48" s="61" t="s">
        <v>104</v>
      </c>
      <c r="AW48" s="33">
        <v>0</v>
      </c>
      <c r="BG48" s="47"/>
      <c r="BR48" s="44"/>
      <c r="BS48" s="44"/>
      <c r="BT48" s="44"/>
      <c r="BU48" s="44"/>
      <c r="BV48" s="44"/>
      <c r="DC48" s="44"/>
      <c r="DD48" s="44"/>
      <c r="DI48" s="44"/>
      <c r="DJ48" s="44"/>
      <c r="DK48" s="44"/>
      <c r="DL48" s="44"/>
      <c r="DM48" s="42"/>
      <c r="DN48" s="44"/>
      <c r="DP48" s="43"/>
      <c r="DQ48" s="43"/>
    </row>
    <row r="49" spans="3:121" x14ac:dyDescent="0.3">
      <c r="F49" s="67" t="s">
        <v>106</v>
      </c>
      <c r="G49" s="35" t="s">
        <v>107</v>
      </c>
      <c r="H49" s="52">
        <v>0.19</v>
      </c>
      <c r="M49" s="33">
        <v>0.75</v>
      </c>
      <c r="N49" s="33">
        <v>12</v>
      </c>
      <c r="O49" s="33">
        <v>0</v>
      </c>
      <c r="P49" s="33">
        <v>0.01</v>
      </c>
      <c r="Q49" s="33">
        <v>0.97</v>
      </c>
      <c r="R49" s="47"/>
      <c r="S49" s="52">
        <v>0</v>
      </c>
      <c r="T49" s="52">
        <v>0.1</v>
      </c>
      <c r="U49" s="52">
        <v>0.9</v>
      </c>
      <c r="V49" s="52">
        <v>0</v>
      </c>
      <c r="W49" s="52">
        <v>0</v>
      </c>
      <c r="X49" s="52">
        <v>0</v>
      </c>
      <c r="Y49" s="52">
        <v>0</v>
      </c>
      <c r="AP49" s="47"/>
      <c r="AU49" s="67" t="s">
        <v>106</v>
      </c>
      <c r="AV49" s="35" t="s">
        <v>107</v>
      </c>
      <c r="AW49" s="33">
        <v>0</v>
      </c>
      <c r="BG49" s="47"/>
      <c r="BR49" s="44"/>
      <c r="BS49" s="44"/>
      <c r="BT49" s="44"/>
      <c r="BU49" s="44"/>
      <c r="BV49" s="44"/>
      <c r="DC49" s="44"/>
      <c r="DD49" s="44"/>
      <c r="DI49" s="44"/>
      <c r="DJ49" s="44"/>
      <c r="DK49" s="44"/>
      <c r="DL49" s="44"/>
      <c r="DM49" s="42"/>
      <c r="DN49" s="44"/>
      <c r="DP49" s="43"/>
      <c r="DQ49" s="43"/>
    </row>
    <row r="50" spans="3:121" x14ac:dyDescent="0.3">
      <c r="F50" s="67"/>
      <c r="G50" s="35" t="s">
        <v>108</v>
      </c>
      <c r="H50" s="52">
        <v>0</v>
      </c>
      <c r="M50" s="33">
        <v>0.9</v>
      </c>
      <c r="N50" s="33">
        <v>15</v>
      </c>
      <c r="O50" s="33">
        <v>0</v>
      </c>
      <c r="P50" s="33">
        <v>0.02</v>
      </c>
      <c r="Q50" s="33">
        <v>0</v>
      </c>
      <c r="R50" s="47"/>
      <c r="S50" s="52">
        <v>0</v>
      </c>
      <c r="T50" s="52">
        <v>0</v>
      </c>
      <c r="U50" s="52">
        <v>1</v>
      </c>
      <c r="V50" s="52">
        <v>0</v>
      </c>
      <c r="W50" s="52">
        <v>0</v>
      </c>
      <c r="X50" s="52">
        <v>0</v>
      </c>
      <c r="Y50" s="52">
        <v>0</v>
      </c>
      <c r="AP50" s="47"/>
      <c r="AU50" s="67"/>
      <c r="AV50" s="35" t="s">
        <v>108</v>
      </c>
      <c r="AW50" s="33">
        <v>0</v>
      </c>
      <c r="BG50" s="47"/>
      <c r="BR50" s="44"/>
      <c r="BS50" s="44"/>
      <c r="BT50" s="44"/>
      <c r="BU50" s="44"/>
      <c r="BV50" s="44"/>
      <c r="DC50" s="44"/>
      <c r="DD50" s="44"/>
      <c r="DI50" s="44"/>
      <c r="DJ50" s="44"/>
      <c r="DK50" s="44"/>
      <c r="DL50" s="44"/>
      <c r="DM50" s="42"/>
      <c r="DN50" s="44"/>
      <c r="DP50" s="43"/>
      <c r="DQ50" s="43"/>
    </row>
    <row r="51" spans="3:121" x14ac:dyDescent="0.3">
      <c r="F51" s="36"/>
      <c r="G51" s="61" t="s">
        <v>109</v>
      </c>
      <c r="H51" s="52">
        <v>0</v>
      </c>
      <c r="M51" s="33">
        <v>0.8</v>
      </c>
      <c r="N51" s="33">
        <v>25</v>
      </c>
      <c r="O51" s="33">
        <v>0</v>
      </c>
      <c r="P51" s="33">
        <v>0.01</v>
      </c>
      <c r="Q51" s="33">
        <v>0</v>
      </c>
      <c r="R51" s="47"/>
      <c r="S51" s="52">
        <v>0</v>
      </c>
      <c r="T51" s="52">
        <v>0.1</v>
      </c>
      <c r="U51" s="52">
        <v>0.8</v>
      </c>
      <c r="V51" s="52">
        <v>0.1</v>
      </c>
      <c r="W51" s="52">
        <v>0</v>
      </c>
      <c r="X51" s="52">
        <v>0</v>
      </c>
      <c r="Y51" s="52">
        <v>0</v>
      </c>
      <c r="AP51" s="47"/>
      <c r="AU51" s="36"/>
      <c r="AV51" s="61" t="s">
        <v>109</v>
      </c>
      <c r="AW51" s="33">
        <v>0</v>
      </c>
      <c r="BG51" s="47"/>
      <c r="BR51" s="44"/>
      <c r="BS51" s="44"/>
      <c r="BT51" s="44"/>
      <c r="BU51" s="44"/>
      <c r="BV51" s="44"/>
      <c r="DC51" s="44"/>
      <c r="DD51" s="44"/>
      <c r="DI51" s="44"/>
      <c r="DJ51" s="44"/>
      <c r="DK51" s="44"/>
      <c r="DL51" s="44"/>
      <c r="DM51" s="42"/>
      <c r="DN51" s="44"/>
      <c r="DP51" s="43"/>
      <c r="DQ51" s="43"/>
    </row>
    <row r="52" spans="3:121" x14ac:dyDescent="0.3">
      <c r="F52" s="67" t="s">
        <v>110</v>
      </c>
      <c r="G52" s="35" t="s">
        <v>111</v>
      </c>
      <c r="H52" s="52">
        <v>0.12</v>
      </c>
      <c r="M52" s="33">
        <v>0.75</v>
      </c>
      <c r="N52" s="33">
        <v>8</v>
      </c>
      <c r="O52" s="33">
        <v>0</v>
      </c>
      <c r="P52" s="33">
        <v>0.05</v>
      </c>
      <c r="Q52" s="33">
        <v>0.25</v>
      </c>
      <c r="R52" s="47"/>
      <c r="S52" s="52">
        <v>0</v>
      </c>
      <c r="T52" s="52">
        <v>0.77</v>
      </c>
      <c r="U52" s="52">
        <v>0</v>
      </c>
      <c r="V52" s="52">
        <v>0</v>
      </c>
      <c r="W52" s="52">
        <v>0</v>
      </c>
      <c r="X52" s="52">
        <v>0.23</v>
      </c>
      <c r="Y52" s="52">
        <v>0</v>
      </c>
      <c r="AP52" s="47"/>
      <c r="AU52" s="67" t="s">
        <v>110</v>
      </c>
      <c r="AV52" s="35" t="s">
        <v>111</v>
      </c>
      <c r="AW52" s="33">
        <v>0</v>
      </c>
      <c r="BG52" s="47"/>
      <c r="BR52" s="44"/>
      <c r="BS52" s="44"/>
      <c r="BT52" s="44"/>
      <c r="BU52" s="44"/>
      <c r="BV52" s="44"/>
      <c r="DC52" s="44"/>
      <c r="DD52" s="44"/>
      <c r="DI52" s="44"/>
      <c r="DJ52" s="44"/>
      <c r="DK52" s="44"/>
      <c r="DL52" s="44"/>
      <c r="DM52" s="42"/>
      <c r="DN52" s="44"/>
      <c r="DP52" s="43"/>
      <c r="DQ52" s="43"/>
    </row>
    <row r="53" spans="3:121" x14ac:dyDescent="0.3">
      <c r="F53" s="67"/>
      <c r="G53" s="35" t="s">
        <v>112</v>
      </c>
      <c r="H53" s="52">
        <v>0</v>
      </c>
      <c r="M53" s="33">
        <v>0.8</v>
      </c>
      <c r="N53" s="33">
        <v>10</v>
      </c>
      <c r="O53" s="33">
        <v>0</v>
      </c>
      <c r="P53" s="33">
        <v>0.01</v>
      </c>
      <c r="Q53" s="33">
        <v>0</v>
      </c>
      <c r="R53" s="47"/>
      <c r="S53" s="52">
        <v>0</v>
      </c>
      <c r="T53" s="52">
        <v>0.8</v>
      </c>
      <c r="U53" s="52">
        <v>0</v>
      </c>
      <c r="V53" s="52">
        <v>0.2</v>
      </c>
      <c r="W53" s="52">
        <v>0</v>
      </c>
      <c r="X53" s="52">
        <v>0</v>
      </c>
      <c r="Y53" s="52">
        <v>0</v>
      </c>
      <c r="AP53" s="47"/>
      <c r="AU53" s="67"/>
      <c r="AV53" s="35" t="s">
        <v>112</v>
      </c>
      <c r="AW53" s="33">
        <v>0</v>
      </c>
      <c r="BG53" s="47"/>
      <c r="BR53" s="44"/>
      <c r="BS53" s="44"/>
      <c r="BT53" s="44"/>
      <c r="BU53" s="44"/>
      <c r="BV53" s="44"/>
      <c r="DC53" s="44"/>
      <c r="DD53" s="44"/>
      <c r="DI53" s="44"/>
      <c r="DJ53" s="44"/>
      <c r="DK53" s="44"/>
      <c r="DL53" s="44"/>
      <c r="DM53" s="42"/>
      <c r="DN53" s="44"/>
      <c r="DP53" s="43"/>
      <c r="DQ53" s="43"/>
    </row>
    <row r="54" spans="3:121" x14ac:dyDescent="0.3">
      <c r="F54" s="67"/>
      <c r="G54" s="35" t="s">
        <v>113</v>
      </c>
      <c r="H54" s="52">
        <v>0</v>
      </c>
      <c r="M54" s="33">
        <v>0.75</v>
      </c>
      <c r="N54" s="33">
        <v>5</v>
      </c>
      <c r="O54" s="33">
        <v>0</v>
      </c>
      <c r="P54" s="33">
        <v>0.05</v>
      </c>
      <c r="Q54" s="33">
        <v>0</v>
      </c>
      <c r="R54" s="47"/>
      <c r="S54" s="52">
        <v>0</v>
      </c>
      <c r="T54" s="52">
        <v>0.92</v>
      </c>
      <c r="U54" s="52">
        <v>0</v>
      </c>
      <c r="V54" s="52">
        <v>0</v>
      </c>
      <c r="W54" s="52">
        <v>0</v>
      </c>
      <c r="X54" s="52">
        <v>0.08</v>
      </c>
      <c r="Y54" s="52">
        <v>0</v>
      </c>
      <c r="AP54" s="47"/>
      <c r="AU54" s="67"/>
      <c r="AV54" s="35" t="s">
        <v>113</v>
      </c>
      <c r="AW54" s="33">
        <v>0</v>
      </c>
      <c r="BG54" s="47"/>
      <c r="BR54" s="44"/>
      <c r="BS54" s="44"/>
      <c r="BT54" s="44"/>
      <c r="BU54" s="44"/>
      <c r="BV54" s="44"/>
      <c r="DC54" s="44"/>
      <c r="DD54" s="44"/>
      <c r="DI54" s="44"/>
      <c r="DJ54" s="44"/>
      <c r="DK54" s="44"/>
      <c r="DL54" s="44"/>
      <c r="DM54" s="42"/>
      <c r="DN54" s="44"/>
      <c r="DP54" s="43"/>
      <c r="DQ54" s="43"/>
    </row>
    <row r="55" spans="3:121" x14ac:dyDescent="0.3">
      <c r="F55" s="67"/>
      <c r="G55" s="35" t="s">
        <v>114</v>
      </c>
      <c r="H55" s="52">
        <v>0</v>
      </c>
      <c r="M55" s="33">
        <v>0.75</v>
      </c>
      <c r="N55" s="33">
        <v>10</v>
      </c>
      <c r="O55" s="33">
        <v>0</v>
      </c>
      <c r="P55" s="33">
        <v>0.1</v>
      </c>
      <c r="Q55" s="33">
        <v>0.7</v>
      </c>
      <c r="R55" s="47"/>
      <c r="S55" s="52">
        <v>0</v>
      </c>
      <c r="T55" s="52">
        <v>0.55000000000000004</v>
      </c>
      <c r="U55" s="52">
        <v>0.1</v>
      </c>
      <c r="V55" s="52">
        <v>0.05</v>
      </c>
      <c r="W55" s="52">
        <v>0</v>
      </c>
      <c r="X55" s="52">
        <v>0.3</v>
      </c>
      <c r="Y55" s="52">
        <v>0</v>
      </c>
      <c r="AP55" s="47"/>
      <c r="AU55" s="67"/>
      <c r="AV55" s="35" t="s">
        <v>114</v>
      </c>
      <c r="AW55" s="33">
        <v>0</v>
      </c>
      <c r="BG55" s="47"/>
      <c r="BR55" s="44"/>
      <c r="BS55" s="44"/>
      <c r="BT55" s="44"/>
      <c r="BU55" s="44"/>
      <c r="BV55" s="44"/>
      <c r="DC55" s="44"/>
      <c r="DD55" s="44"/>
      <c r="DI55" s="44"/>
      <c r="DJ55" s="44"/>
      <c r="DK55" s="44"/>
      <c r="DL55" s="44"/>
      <c r="DM55" s="42"/>
      <c r="DN55" s="44"/>
      <c r="DP55" s="43"/>
      <c r="DQ55" s="43"/>
    </row>
    <row r="56" spans="3:121" ht="49.8" customHeight="1" x14ac:dyDescent="0.3">
      <c r="C56" s="30"/>
      <c r="D56" s="30"/>
      <c r="E56" s="30" t="s">
        <v>91</v>
      </c>
      <c r="G56" s="29"/>
      <c r="H56" s="30"/>
      <c r="I56" s="30"/>
      <c r="J56" s="30"/>
      <c r="K56" s="30"/>
      <c r="L56" s="30"/>
      <c r="M56" s="30"/>
      <c r="N56" s="30"/>
      <c r="O56" s="30"/>
      <c r="P56" s="30"/>
      <c r="Q56" s="30"/>
      <c r="R56" s="30"/>
      <c r="S56" s="30"/>
      <c r="T56" s="30"/>
      <c r="U56" s="30"/>
      <c r="V56" s="30"/>
      <c r="W56" s="30"/>
      <c r="X56" s="30"/>
      <c r="Y56" s="30"/>
      <c r="AA56" s="30"/>
      <c r="AB56" s="30"/>
      <c r="AD56" s="30"/>
      <c r="AE56" s="30"/>
      <c r="AF56" s="30"/>
      <c r="AG56" s="30"/>
      <c r="AI56" s="30"/>
      <c r="AJ56" s="30"/>
      <c r="AL56" s="30"/>
      <c r="AN56" s="30"/>
      <c r="AO56" s="30"/>
      <c r="AP56" s="30"/>
      <c r="AQ56" s="30"/>
      <c r="AR56" s="30"/>
      <c r="AS56" s="30"/>
      <c r="AX56" s="30"/>
      <c r="AY56" s="30"/>
      <c r="AZ56" s="30"/>
      <c r="BA56" s="30"/>
      <c r="BB56" s="30"/>
      <c r="BC56" s="30"/>
      <c r="BD56" s="30"/>
      <c r="BE56" s="30"/>
      <c r="BF56" s="30"/>
      <c r="BG56" s="30"/>
      <c r="BH56" s="30"/>
      <c r="BR56" s="44"/>
      <c r="BS56" s="44"/>
      <c r="BT56" s="44"/>
      <c r="BU56" s="44"/>
      <c r="BV56" s="44"/>
      <c r="DC56" s="44"/>
      <c r="DD56" s="44"/>
      <c r="DI56" s="44"/>
      <c r="DJ56" s="44"/>
      <c r="DK56" s="44"/>
      <c r="DL56" s="44"/>
      <c r="DM56" s="42"/>
      <c r="DN56" s="44"/>
      <c r="DP56" s="43"/>
      <c r="DQ56" s="43"/>
    </row>
    <row r="57" spans="3:121" x14ac:dyDescent="0.3">
      <c r="D57">
        <v>0.12</v>
      </c>
      <c r="F57" s="23" t="s">
        <v>76</v>
      </c>
      <c r="G57" s="60" t="s">
        <v>77</v>
      </c>
      <c r="H57" s="52">
        <v>0.4</v>
      </c>
      <c r="M57" s="33">
        <v>0.95</v>
      </c>
      <c r="N57" s="33">
        <v>35</v>
      </c>
      <c r="O57" s="33">
        <v>0.04</v>
      </c>
      <c r="P57" s="33">
        <v>0.01</v>
      </c>
      <c r="Q57" s="33">
        <v>0.87</v>
      </c>
      <c r="R57" s="47"/>
      <c r="S57" s="52">
        <v>1</v>
      </c>
      <c r="T57" s="52">
        <v>0</v>
      </c>
      <c r="U57" s="52">
        <v>0</v>
      </c>
      <c r="V57" s="52">
        <v>0</v>
      </c>
      <c r="W57" s="52">
        <v>0</v>
      </c>
      <c r="X57" s="52">
        <v>0</v>
      </c>
      <c r="Y57" s="52">
        <v>0</v>
      </c>
      <c r="AA57" s="55" t="s">
        <v>79</v>
      </c>
      <c r="AB57" s="33">
        <v>0.9</v>
      </c>
      <c r="AD57" s="52">
        <v>1</v>
      </c>
      <c r="AE57" s="52">
        <v>0</v>
      </c>
      <c r="AI57" s="33">
        <v>0.99</v>
      </c>
      <c r="AJ57" s="33">
        <v>1</v>
      </c>
      <c r="AN57" s="55" t="s">
        <v>159</v>
      </c>
      <c r="AO57" s="52">
        <v>1</v>
      </c>
      <c r="AP57" s="52">
        <v>0</v>
      </c>
      <c r="AQ57" s="52">
        <v>0</v>
      </c>
      <c r="AR57" s="52">
        <v>0</v>
      </c>
      <c r="AS57" s="52">
        <v>0</v>
      </c>
      <c r="AU57" s="23" t="s">
        <v>76</v>
      </c>
      <c r="AV57" s="60" t="s">
        <v>77</v>
      </c>
      <c r="AW57" s="33">
        <v>0</v>
      </c>
      <c r="AZ57" s="55" t="s">
        <v>172</v>
      </c>
      <c r="BA57" s="33">
        <v>0.95</v>
      </c>
      <c r="BC57" s="33">
        <v>0.3</v>
      </c>
      <c r="BR57" s="44"/>
      <c r="BS57" s="44"/>
      <c r="BT57" s="44"/>
      <c r="BU57" s="44"/>
      <c r="BV57" s="44"/>
      <c r="DC57" s="44"/>
      <c r="DD57" s="44"/>
      <c r="DI57" s="44"/>
      <c r="DJ57" s="44"/>
      <c r="DK57" s="44"/>
      <c r="DL57" s="44"/>
      <c r="DM57" s="42"/>
      <c r="DN57" s="44"/>
      <c r="DP57" s="43"/>
      <c r="DQ57" s="43"/>
    </row>
    <row r="58" spans="3:121" x14ac:dyDescent="0.3">
      <c r="F58" s="67"/>
      <c r="G58" s="35" t="s">
        <v>82</v>
      </c>
      <c r="H58" s="52">
        <v>0</v>
      </c>
      <c r="I58" s="52">
        <v>0</v>
      </c>
      <c r="J58" s="52">
        <v>0</v>
      </c>
      <c r="K58" s="52">
        <v>0</v>
      </c>
      <c r="L58" s="52">
        <v>0</v>
      </c>
      <c r="M58" s="33">
        <v>0</v>
      </c>
      <c r="N58" s="33">
        <v>35</v>
      </c>
      <c r="O58" s="33">
        <v>0.04</v>
      </c>
      <c r="P58" s="33">
        <v>0</v>
      </c>
      <c r="Q58" s="33">
        <v>0</v>
      </c>
      <c r="R58" s="47"/>
      <c r="S58" s="52">
        <v>1</v>
      </c>
      <c r="T58" s="52">
        <v>0</v>
      </c>
      <c r="U58" s="52">
        <v>0</v>
      </c>
      <c r="V58" s="52">
        <v>0</v>
      </c>
      <c r="W58" s="52">
        <v>0</v>
      </c>
      <c r="X58" s="52">
        <v>0</v>
      </c>
      <c r="Y58" s="52">
        <v>0</v>
      </c>
      <c r="AA58" s="55" t="s">
        <v>84</v>
      </c>
      <c r="AB58" s="33">
        <v>0.55000000000000004</v>
      </c>
      <c r="AD58" s="52">
        <v>1</v>
      </c>
      <c r="AE58" s="52">
        <v>0</v>
      </c>
      <c r="AI58" s="33">
        <v>0.97</v>
      </c>
      <c r="AJ58" s="33">
        <v>1</v>
      </c>
      <c r="AN58" s="55" t="s">
        <v>160</v>
      </c>
      <c r="AO58" s="52">
        <v>1</v>
      </c>
      <c r="AP58" s="52">
        <v>0</v>
      </c>
      <c r="AQ58" s="52">
        <v>0</v>
      </c>
      <c r="AR58" s="52">
        <v>0</v>
      </c>
      <c r="AS58" s="52">
        <v>0</v>
      </c>
      <c r="AU58" s="67"/>
      <c r="AV58" s="35" t="s">
        <v>82</v>
      </c>
      <c r="AW58" s="33">
        <v>0</v>
      </c>
      <c r="BR58" s="44"/>
      <c r="BS58" s="44"/>
      <c r="BT58" s="44"/>
      <c r="BU58" s="44"/>
      <c r="BV58" s="44"/>
      <c r="DC58" s="44"/>
      <c r="DD58" s="44"/>
      <c r="DI58" s="44"/>
      <c r="DJ58" s="44"/>
      <c r="DK58" s="44"/>
      <c r="DL58" s="44"/>
      <c r="DM58" s="42"/>
      <c r="DN58" s="44"/>
      <c r="DP58" s="43"/>
      <c r="DQ58" s="43"/>
    </row>
    <row r="59" spans="3:121" x14ac:dyDescent="0.3">
      <c r="F59" s="67"/>
      <c r="G59" s="35" t="s">
        <v>86</v>
      </c>
      <c r="H59" s="52">
        <v>0</v>
      </c>
      <c r="I59" s="52">
        <v>0</v>
      </c>
      <c r="J59" s="52">
        <v>0</v>
      </c>
      <c r="K59" s="52">
        <v>0</v>
      </c>
      <c r="L59" s="52">
        <v>0</v>
      </c>
      <c r="M59" s="33">
        <v>0</v>
      </c>
      <c r="N59" s="33">
        <v>35</v>
      </c>
      <c r="O59" s="33">
        <v>0</v>
      </c>
      <c r="P59" s="33">
        <v>0</v>
      </c>
      <c r="Q59" s="33">
        <v>0</v>
      </c>
      <c r="R59" s="47"/>
      <c r="S59" s="52">
        <v>1</v>
      </c>
      <c r="T59" s="52">
        <v>0</v>
      </c>
      <c r="U59" s="52">
        <v>0</v>
      </c>
      <c r="V59" s="52">
        <v>0</v>
      </c>
      <c r="W59" s="52">
        <v>0</v>
      </c>
      <c r="X59" s="52">
        <v>0</v>
      </c>
      <c r="Y59" s="52">
        <v>0</v>
      </c>
      <c r="AA59" s="55" t="s">
        <v>87</v>
      </c>
      <c r="AB59" s="33">
        <v>0.55000000000000004</v>
      </c>
      <c r="AD59" s="52">
        <v>1</v>
      </c>
      <c r="AE59" s="52">
        <v>0</v>
      </c>
      <c r="AI59" s="33">
        <v>0.97</v>
      </c>
      <c r="AJ59" s="33">
        <v>1</v>
      </c>
      <c r="AO59" s="46"/>
      <c r="AP59" s="46"/>
      <c r="AQ59" s="46"/>
      <c r="AR59" s="46"/>
      <c r="AS59" s="46"/>
      <c r="AU59" s="67"/>
      <c r="AV59" s="35" t="s">
        <v>86</v>
      </c>
      <c r="AW59" s="33">
        <v>0</v>
      </c>
      <c r="BD59" s="34"/>
      <c r="BR59" s="44"/>
      <c r="BS59" s="44"/>
      <c r="BT59" s="44"/>
      <c r="BU59" s="44"/>
      <c r="BV59" s="44"/>
      <c r="DC59" s="44"/>
      <c r="DD59" s="44"/>
      <c r="DI59" s="44"/>
      <c r="DJ59" s="44"/>
      <c r="DK59" s="44"/>
      <c r="DL59" s="44"/>
      <c r="DM59" s="42"/>
      <c r="DN59" s="44"/>
      <c r="DP59" s="43"/>
      <c r="DQ59" s="43"/>
    </row>
    <row r="60" spans="3:121" x14ac:dyDescent="0.3">
      <c r="F60" s="67"/>
      <c r="G60" s="35" t="s">
        <v>89</v>
      </c>
      <c r="H60" s="52">
        <v>0</v>
      </c>
      <c r="I60" s="52">
        <v>0</v>
      </c>
      <c r="J60" s="52">
        <v>0</v>
      </c>
      <c r="K60" s="52">
        <v>0</v>
      </c>
      <c r="L60" s="52">
        <v>0</v>
      </c>
      <c r="M60" s="33">
        <v>0</v>
      </c>
      <c r="N60" s="33">
        <v>35</v>
      </c>
      <c r="O60" s="33">
        <v>0.05</v>
      </c>
      <c r="P60" s="33">
        <v>0</v>
      </c>
      <c r="Q60" s="33">
        <v>0</v>
      </c>
      <c r="R60" s="47"/>
      <c r="S60" s="52">
        <v>0.62</v>
      </c>
      <c r="T60" s="52">
        <v>0.32</v>
      </c>
      <c r="U60" s="52">
        <v>0</v>
      </c>
      <c r="V60" s="52">
        <v>0.06</v>
      </c>
      <c r="W60" s="52">
        <v>0</v>
      </c>
      <c r="X60" s="52">
        <v>0</v>
      </c>
      <c r="Y60" s="52">
        <v>0</v>
      </c>
      <c r="AA60" s="55" t="s">
        <v>90</v>
      </c>
      <c r="AB60" s="33">
        <v>0.7</v>
      </c>
      <c r="AD60" s="52">
        <v>1</v>
      </c>
      <c r="AE60" s="52">
        <v>0</v>
      </c>
      <c r="AI60" s="33">
        <v>0.97</v>
      </c>
      <c r="AJ60" s="33">
        <v>1</v>
      </c>
      <c r="AO60" s="46"/>
      <c r="AP60" s="46"/>
      <c r="AQ60" s="46"/>
      <c r="AR60" s="46"/>
      <c r="AS60" s="46"/>
      <c r="AU60" s="67"/>
      <c r="AV60" s="35" t="s">
        <v>89</v>
      </c>
      <c r="AW60" s="33">
        <v>0</v>
      </c>
      <c r="BR60" s="44"/>
      <c r="BS60" s="44"/>
      <c r="BT60" s="44"/>
      <c r="BU60" s="44"/>
      <c r="BV60" s="44"/>
      <c r="DC60" s="44"/>
      <c r="DD60" s="44"/>
      <c r="DI60" s="44"/>
      <c r="DJ60" s="44"/>
      <c r="DK60" s="44"/>
      <c r="DL60" s="44"/>
      <c r="DM60" s="42"/>
      <c r="DN60" s="44"/>
      <c r="DP60" s="43"/>
      <c r="DQ60" s="43"/>
    </row>
    <row r="61" spans="3:121" x14ac:dyDescent="0.3">
      <c r="F61" s="36"/>
      <c r="G61" s="61" t="s">
        <v>92</v>
      </c>
      <c r="H61" s="52">
        <v>0</v>
      </c>
      <c r="I61" s="52">
        <v>0</v>
      </c>
      <c r="J61" s="52">
        <v>0</v>
      </c>
      <c r="K61" s="52">
        <v>0</v>
      </c>
      <c r="L61" s="52">
        <v>0</v>
      </c>
      <c r="M61" s="33">
        <v>0</v>
      </c>
      <c r="N61" s="33">
        <v>35</v>
      </c>
      <c r="O61" s="33">
        <v>0</v>
      </c>
      <c r="P61" s="33">
        <v>0</v>
      </c>
      <c r="Q61" s="33">
        <v>0</v>
      </c>
      <c r="R61" s="47"/>
      <c r="S61" s="52">
        <v>0.8</v>
      </c>
      <c r="T61" s="52">
        <v>0.2</v>
      </c>
      <c r="U61" s="52">
        <v>0</v>
      </c>
      <c r="V61" s="52">
        <v>0</v>
      </c>
      <c r="W61" s="52">
        <v>0</v>
      </c>
      <c r="X61" s="52">
        <v>0</v>
      </c>
      <c r="Y61" s="52">
        <v>0</v>
      </c>
      <c r="AA61" s="55" t="s">
        <v>93</v>
      </c>
      <c r="AB61" s="33">
        <v>0.75</v>
      </c>
      <c r="AD61" s="52">
        <v>1</v>
      </c>
      <c r="AE61" s="52">
        <v>0</v>
      </c>
      <c r="AI61" s="33">
        <v>0.99</v>
      </c>
      <c r="AJ61" s="33">
        <v>1</v>
      </c>
      <c r="AO61" s="46"/>
      <c r="AP61" s="46"/>
      <c r="AQ61" s="46"/>
      <c r="AR61" s="46"/>
      <c r="AS61" s="46"/>
      <c r="AU61" s="36"/>
      <c r="AV61" s="61" t="s">
        <v>92</v>
      </c>
      <c r="AW61" s="33">
        <v>0</v>
      </c>
      <c r="BG61" s="47"/>
      <c r="BR61" s="44"/>
      <c r="BS61" s="44"/>
      <c r="BT61" s="44"/>
      <c r="BU61" s="44"/>
      <c r="BV61" s="44"/>
      <c r="DC61" s="44"/>
      <c r="DD61" s="44"/>
      <c r="DI61" s="44"/>
      <c r="DJ61" s="44"/>
      <c r="DK61" s="44"/>
      <c r="DL61" s="44"/>
      <c r="DM61" s="42"/>
      <c r="DN61" s="44"/>
      <c r="DP61" s="43"/>
      <c r="DQ61" s="43"/>
    </row>
    <row r="62" spans="3:121" x14ac:dyDescent="0.3">
      <c r="F62" s="67" t="s">
        <v>95</v>
      </c>
      <c r="G62" s="35" t="s">
        <v>173</v>
      </c>
      <c r="H62" s="52">
        <v>0.14000000000000001</v>
      </c>
      <c r="M62" s="33">
        <v>0.9</v>
      </c>
      <c r="N62" s="33">
        <v>30</v>
      </c>
      <c r="O62" s="33">
        <v>0</v>
      </c>
      <c r="P62" s="33">
        <v>0.01</v>
      </c>
      <c r="Q62" s="33">
        <v>0.95</v>
      </c>
      <c r="R62" s="47"/>
      <c r="S62" s="52">
        <v>0.62</v>
      </c>
      <c r="T62" s="52">
        <v>0.32</v>
      </c>
      <c r="U62" s="52">
        <v>0</v>
      </c>
      <c r="V62" s="52">
        <v>0.06</v>
      </c>
      <c r="W62" s="52">
        <v>0</v>
      </c>
      <c r="X62" s="52">
        <v>0</v>
      </c>
      <c r="Y62" s="52">
        <v>0</v>
      </c>
      <c r="AA62" s="55" t="s">
        <v>97</v>
      </c>
      <c r="AB62" s="33">
        <v>0.2</v>
      </c>
      <c r="AD62" s="52">
        <v>1</v>
      </c>
      <c r="AE62" s="52">
        <v>0</v>
      </c>
      <c r="AI62" s="33">
        <v>0.97</v>
      </c>
      <c r="AJ62" s="33">
        <v>1</v>
      </c>
      <c r="AP62" s="47"/>
      <c r="AU62" s="67" t="s">
        <v>95</v>
      </c>
      <c r="AV62" s="35" t="s">
        <v>173</v>
      </c>
      <c r="AW62" s="33">
        <v>0</v>
      </c>
      <c r="BG62" s="47"/>
      <c r="BR62" s="44"/>
      <c r="BS62" s="44"/>
      <c r="BT62" s="44"/>
      <c r="BU62" s="44"/>
      <c r="BV62" s="44"/>
      <c r="DC62" s="44"/>
      <c r="DD62" s="44"/>
      <c r="DI62" s="44"/>
      <c r="DJ62" s="44"/>
      <c r="DK62" s="44"/>
      <c r="DL62" s="44"/>
      <c r="DM62" s="42"/>
      <c r="DN62" s="44"/>
      <c r="DP62" s="43"/>
      <c r="DQ62" s="43"/>
    </row>
    <row r="63" spans="3:121" x14ac:dyDescent="0.3">
      <c r="F63" s="36"/>
      <c r="G63" s="61" t="s">
        <v>99</v>
      </c>
      <c r="H63" s="52">
        <v>0</v>
      </c>
      <c r="I63" s="52">
        <v>0</v>
      </c>
      <c r="J63" s="52">
        <v>0</v>
      </c>
      <c r="K63" s="52">
        <v>0</v>
      </c>
      <c r="L63" s="52">
        <v>0</v>
      </c>
      <c r="M63" s="33">
        <v>0</v>
      </c>
      <c r="N63" s="33">
        <v>30</v>
      </c>
      <c r="O63" s="33">
        <v>0.05</v>
      </c>
      <c r="P63" s="33">
        <v>0</v>
      </c>
      <c r="Q63" s="33">
        <v>0</v>
      </c>
      <c r="R63" s="47"/>
      <c r="S63" s="52">
        <v>0.5</v>
      </c>
      <c r="T63" s="52">
        <v>0.1</v>
      </c>
      <c r="U63" s="52">
        <v>0</v>
      </c>
      <c r="V63" s="52">
        <v>0.4</v>
      </c>
      <c r="W63" s="52">
        <v>0</v>
      </c>
      <c r="X63" s="52">
        <v>0</v>
      </c>
      <c r="Y63" s="52">
        <v>0</v>
      </c>
      <c r="AA63" s="55" t="s">
        <v>157</v>
      </c>
      <c r="AB63" s="33">
        <v>1</v>
      </c>
      <c r="AD63" s="52">
        <v>0</v>
      </c>
      <c r="AE63" s="52">
        <v>1</v>
      </c>
      <c r="AI63" s="33">
        <v>1</v>
      </c>
      <c r="AJ63" s="33">
        <v>1</v>
      </c>
      <c r="AP63" s="47"/>
      <c r="AU63" s="36"/>
      <c r="AV63" s="61" t="s">
        <v>99</v>
      </c>
      <c r="AW63" s="33">
        <v>0</v>
      </c>
      <c r="BG63" s="47"/>
      <c r="BR63" s="44"/>
      <c r="BS63" s="44"/>
      <c r="BT63" s="44"/>
      <c r="BU63" s="44"/>
      <c r="BV63" s="44"/>
      <c r="DC63" s="44"/>
      <c r="DD63" s="44"/>
      <c r="DI63" s="44"/>
      <c r="DJ63" s="44"/>
      <c r="DK63" s="44"/>
      <c r="DL63" s="44"/>
      <c r="DM63" s="42"/>
      <c r="DN63" s="44"/>
      <c r="DP63" s="43"/>
      <c r="DQ63" s="43"/>
    </row>
    <row r="64" spans="3:121" x14ac:dyDescent="0.3">
      <c r="F64" s="67" t="s">
        <v>101</v>
      </c>
      <c r="G64" s="35" t="s">
        <v>102</v>
      </c>
      <c r="H64" s="52">
        <v>0.17</v>
      </c>
      <c r="M64" s="33">
        <v>0.8</v>
      </c>
      <c r="N64" s="33">
        <v>12</v>
      </c>
      <c r="O64" s="33">
        <v>0</v>
      </c>
      <c r="P64" s="33">
        <v>0.01</v>
      </c>
      <c r="Q64" s="33">
        <v>0.7</v>
      </c>
      <c r="R64" s="47"/>
      <c r="S64" s="52">
        <v>0</v>
      </c>
      <c r="T64" s="52">
        <v>0.1</v>
      </c>
      <c r="U64" s="52">
        <v>0</v>
      </c>
      <c r="V64" s="52">
        <v>0.9</v>
      </c>
      <c r="W64" s="52">
        <v>0</v>
      </c>
      <c r="X64" s="52">
        <v>0</v>
      </c>
      <c r="Y64" s="52">
        <v>0</v>
      </c>
      <c r="AP64" s="47"/>
      <c r="AU64" s="67" t="s">
        <v>101</v>
      </c>
      <c r="AV64" s="35" t="s">
        <v>102</v>
      </c>
      <c r="AW64" s="33">
        <v>0</v>
      </c>
      <c r="BG64" s="47"/>
      <c r="BR64" s="44"/>
      <c r="BS64" s="44"/>
      <c r="BT64" s="44"/>
      <c r="BU64" s="44"/>
      <c r="BV64" s="44"/>
      <c r="DC64" s="44"/>
      <c r="DD64" s="44"/>
      <c r="DI64" s="44"/>
      <c r="DJ64" s="44"/>
      <c r="DK64" s="44"/>
      <c r="DL64" s="44"/>
      <c r="DM64" s="42"/>
      <c r="DN64" s="44"/>
      <c r="DP64" s="43"/>
      <c r="DQ64" s="43"/>
    </row>
    <row r="65" spans="4:121" x14ac:dyDescent="0.3">
      <c r="F65" s="36"/>
      <c r="G65" s="61" t="s">
        <v>104</v>
      </c>
      <c r="H65" s="52">
        <v>0</v>
      </c>
      <c r="I65" s="52">
        <v>0</v>
      </c>
      <c r="J65" s="52">
        <v>0</v>
      </c>
      <c r="K65" s="52">
        <v>0</v>
      </c>
      <c r="L65" s="52">
        <v>0</v>
      </c>
      <c r="M65" s="33">
        <v>0</v>
      </c>
      <c r="N65" s="33">
        <v>12</v>
      </c>
      <c r="O65" s="33">
        <v>0</v>
      </c>
      <c r="P65" s="33">
        <v>0</v>
      </c>
      <c r="Q65" s="33">
        <v>0</v>
      </c>
      <c r="R65" s="47"/>
      <c r="S65" s="52">
        <v>0</v>
      </c>
      <c r="T65" s="52">
        <v>0</v>
      </c>
      <c r="U65" s="52">
        <v>0</v>
      </c>
      <c r="V65" s="52">
        <v>0</v>
      </c>
      <c r="W65" s="52">
        <v>1</v>
      </c>
      <c r="X65" s="52">
        <v>0</v>
      </c>
      <c r="Y65" s="52">
        <v>0</v>
      </c>
      <c r="AP65" s="47"/>
      <c r="AU65" s="36"/>
      <c r="AV65" s="61" t="s">
        <v>104</v>
      </c>
      <c r="AW65" s="33">
        <v>0</v>
      </c>
      <c r="BG65" s="47"/>
      <c r="BR65" s="44"/>
      <c r="BS65" s="44"/>
      <c r="BT65" s="44"/>
      <c r="BU65" s="44"/>
      <c r="BV65" s="44"/>
      <c r="DC65" s="44"/>
      <c r="DD65" s="44"/>
      <c r="DI65" s="44"/>
      <c r="DJ65" s="44"/>
      <c r="DK65" s="44"/>
      <c r="DL65" s="44"/>
      <c r="DM65" s="42"/>
      <c r="DN65" s="44"/>
      <c r="DP65" s="43"/>
      <c r="DQ65" s="43"/>
    </row>
    <row r="66" spans="4:121" x14ac:dyDescent="0.3">
      <c r="F66" s="67" t="s">
        <v>106</v>
      </c>
      <c r="G66" s="35" t="s">
        <v>107</v>
      </c>
      <c r="H66" s="52">
        <v>0.08</v>
      </c>
      <c r="M66" s="33">
        <v>0.75</v>
      </c>
      <c r="N66" s="33">
        <v>13</v>
      </c>
      <c r="O66" s="33">
        <v>0</v>
      </c>
      <c r="P66" s="33">
        <v>0.01</v>
      </c>
      <c r="Q66" s="33">
        <v>0.97</v>
      </c>
      <c r="R66" s="47"/>
      <c r="S66" s="52">
        <v>0</v>
      </c>
      <c r="T66" s="52">
        <v>0.1</v>
      </c>
      <c r="U66" s="52">
        <v>0.9</v>
      </c>
      <c r="V66" s="52">
        <v>0</v>
      </c>
      <c r="W66" s="52">
        <v>0</v>
      </c>
      <c r="X66" s="52">
        <v>0</v>
      </c>
      <c r="Y66" s="52">
        <v>0</v>
      </c>
      <c r="AP66" s="47"/>
      <c r="AU66" s="67" t="s">
        <v>106</v>
      </c>
      <c r="AV66" s="35" t="s">
        <v>107</v>
      </c>
      <c r="AW66" s="33">
        <v>0</v>
      </c>
      <c r="BG66" s="47"/>
      <c r="BR66" s="44"/>
      <c r="BS66" s="44"/>
      <c r="BT66" s="44"/>
      <c r="BU66" s="44"/>
      <c r="BV66" s="44"/>
      <c r="DC66" s="44"/>
      <c r="DD66" s="44"/>
      <c r="DI66" s="44"/>
      <c r="DJ66" s="44"/>
      <c r="DK66" s="44"/>
      <c r="DL66" s="44"/>
      <c r="DM66" s="42"/>
      <c r="DN66" s="44"/>
      <c r="DP66" s="43"/>
      <c r="DQ66" s="43"/>
    </row>
    <row r="67" spans="4:121" x14ac:dyDescent="0.3">
      <c r="F67" s="67"/>
      <c r="G67" s="35" t="s">
        <v>108</v>
      </c>
      <c r="H67" s="52">
        <v>0</v>
      </c>
      <c r="I67" s="52">
        <v>0</v>
      </c>
      <c r="J67" s="52">
        <v>0</v>
      </c>
      <c r="K67" s="52">
        <v>0</v>
      </c>
      <c r="L67" s="52">
        <v>0</v>
      </c>
      <c r="M67" s="33">
        <v>0</v>
      </c>
      <c r="N67" s="33">
        <v>13</v>
      </c>
      <c r="O67" s="33">
        <v>0</v>
      </c>
      <c r="P67" s="33">
        <v>0</v>
      </c>
      <c r="Q67" s="33">
        <v>0</v>
      </c>
      <c r="R67" s="47"/>
      <c r="S67" s="52">
        <v>0</v>
      </c>
      <c r="T67" s="52">
        <v>0</v>
      </c>
      <c r="U67" s="52">
        <v>1</v>
      </c>
      <c r="V67" s="52">
        <v>0</v>
      </c>
      <c r="W67" s="52">
        <v>0</v>
      </c>
      <c r="X67" s="52">
        <v>0</v>
      </c>
      <c r="Y67" s="52">
        <v>0</v>
      </c>
      <c r="AP67" s="47"/>
      <c r="AU67" s="67"/>
      <c r="AV67" s="35" t="s">
        <v>108</v>
      </c>
      <c r="AW67" s="33">
        <v>0</v>
      </c>
      <c r="BB67" s="38"/>
      <c r="BG67" s="47"/>
      <c r="BR67" s="44"/>
      <c r="BS67" s="44"/>
      <c r="BT67" s="44"/>
      <c r="BU67" s="44"/>
      <c r="BV67" s="44"/>
      <c r="DC67" s="44"/>
      <c r="DD67" s="44"/>
      <c r="DI67" s="44"/>
      <c r="DJ67" s="44"/>
      <c r="DK67" s="44"/>
      <c r="DL67" s="44"/>
      <c r="DM67" s="42"/>
      <c r="DN67" s="44"/>
      <c r="DP67" s="43"/>
      <c r="DQ67" s="43"/>
    </row>
    <row r="68" spans="4:121" x14ac:dyDescent="0.3">
      <c r="F68" s="36"/>
      <c r="G68" s="61" t="s">
        <v>109</v>
      </c>
      <c r="H68" s="52">
        <v>0</v>
      </c>
      <c r="I68" s="52">
        <v>0</v>
      </c>
      <c r="J68" s="52">
        <v>0</v>
      </c>
      <c r="K68" s="52">
        <v>0</v>
      </c>
      <c r="L68" s="52">
        <v>0</v>
      </c>
      <c r="M68" s="33">
        <v>0</v>
      </c>
      <c r="N68" s="33">
        <v>13</v>
      </c>
      <c r="O68" s="33">
        <v>0</v>
      </c>
      <c r="P68" s="33">
        <v>0</v>
      </c>
      <c r="Q68" s="33">
        <v>0</v>
      </c>
      <c r="R68" s="47"/>
      <c r="S68" s="52">
        <v>0</v>
      </c>
      <c r="T68" s="52">
        <v>0.1</v>
      </c>
      <c r="U68" s="52">
        <v>0.8</v>
      </c>
      <c r="V68" s="52">
        <v>0.1</v>
      </c>
      <c r="W68" s="52">
        <v>0</v>
      </c>
      <c r="X68" s="52">
        <v>0</v>
      </c>
      <c r="Y68" s="52">
        <v>0</v>
      </c>
      <c r="AP68" s="47"/>
      <c r="AU68" s="36"/>
      <c r="AV68" s="61" t="s">
        <v>109</v>
      </c>
      <c r="AW68" s="33">
        <v>0</v>
      </c>
      <c r="BB68" s="39"/>
      <c r="BG68" s="47"/>
      <c r="BR68" s="44"/>
      <c r="BS68" s="44"/>
      <c r="BT68" s="44"/>
      <c r="BU68" s="44"/>
      <c r="BV68" s="44"/>
      <c r="DC68" s="44"/>
      <c r="DD68" s="44"/>
      <c r="DI68" s="44"/>
      <c r="DJ68" s="44"/>
      <c r="DK68" s="44"/>
      <c r="DL68" s="44"/>
      <c r="DM68" s="42"/>
      <c r="DN68" s="44"/>
      <c r="DP68" s="43"/>
      <c r="DQ68" s="43"/>
    </row>
    <row r="69" spans="4:121" x14ac:dyDescent="0.3">
      <c r="F69" s="67" t="s">
        <v>110</v>
      </c>
      <c r="G69" s="35" t="s">
        <v>111</v>
      </c>
      <c r="H69" s="52">
        <v>0.12</v>
      </c>
      <c r="M69" s="33">
        <v>0.75</v>
      </c>
      <c r="N69" s="33">
        <v>8</v>
      </c>
      <c r="O69" s="33">
        <v>0</v>
      </c>
      <c r="P69" s="33">
        <v>0.05</v>
      </c>
      <c r="Q69" s="33">
        <v>0.25</v>
      </c>
      <c r="R69" s="47"/>
      <c r="S69" s="52">
        <v>0</v>
      </c>
      <c r="T69" s="52">
        <v>0.77</v>
      </c>
      <c r="U69" s="52">
        <v>0</v>
      </c>
      <c r="V69" s="52">
        <v>0</v>
      </c>
      <c r="W69" s="52">
        <v>0</v>
      </c>
      <c r="X69" s="52">
        <v>0.23</v>
      </c>
      <c r="Y69" s="52">
        <v>0</v>
      </c>
      <c r="AP69" s="47"/>
      <c r="AU69" s="67" t="s">
        <v>110</v>
      </c>
      <c r="AV69" s="35" t="s">
        <v>111</v>
      </c>
      <c r="AW69" s="33">
        <v>0.23</v>
      </c>
      <c r="BG69" s="47"/>
      <c r="BR69" s="44"/>
      <c r="BS69" s="44"/>
      <c r="BT69" s="44"/>
      <c r="BU69" s="44"/>
      <c r="BV69" s="44"/>
      <c r="DC69" s="44"/>
      <c r="DD69" s="44"/>
      <c r="DI69" s="44"/>
      <c r="DJ69" s="44"/>
      <c r="DK69" s="44"/>
      <c r="DL69" s="44"/>
      <c r="DM69" s="42"/>
      <c r="DN69" s="44"/>
      <c r="DP69" s="43"/>
      <c r="DQ69" s="43"/>
    </row>
    <row r="70" spans="4:121" x14ac:dyDescent="0.3">
      <c r="F70" s="67"/>
      <c r="G70" s="35" t="s">
        <v>112</v>
      </c>
      <c r="H70" s="52">
        <v>0</v>
      </c>
      <c r="M70" s="33">
        <v>0</v>
      </c>
      <c r="N70" s="33">
        <v>8</v>
      </c>
      <c r="O70" s="33">
        <v>0</v>
      </c>
      <c r="P70" s="33">
        <v>0</v>
      </c>
      <c r="Q70" s="33">
        <v>0</v>
      </c>
      <c r="R70" s="47"/>
      <c r="S70" s="52">
        <v>0</v>
      </c>
      <c r="T70" s="52">
        <v>0.8</v>
      </c>
      <c r="U70" s="52">
        <v>0</v>
      </c>
      <c r="V70" s="52">
        <v>0.2</v>
      </c>
      <c r="W70" s="52">
        <v>0</v>
      </c>
      <c r="X70" s="52">
        <v>0</v>
      </c>
      <c r="Y70" s="52">
        <v>0</v>
      </c>
      <c r="AP70" s="47"/>
      <c r="AU70" s="67"/>
      <c r="AV70" s="35" t="s">
        <v>112</v>
      </c>
      <c r="AW70" s="33">
        <v>0</v>
      </c>
      <c r="BG70" s="47"/>
      <c r="BR70" s="44"/>
      <c r="BS70" s="44"/>
      <c r="BT70" s="44"/>
      <c r="BU70" s="44"/>
      <c r="BV70" s="44"/>
      <c r="DC70" s="44"/>
      <c r="DD70" s="44"/>
      <c r="DI70" s="44"/>
      <c r="DJ70" s="44"/>
      <c r="DK70" s="44"/>
      <c r="DL70" s="44"/>
      <c r="DM70" s="42"/>
      <c r="DN70" s="44"/>
      <c r="DP70" s="43"/>
      <c r="DQ70" s="43"/>
    </row>
    <row r="71" spans="4:121" x14ac:dyDescent="0.3">
      <c r="F71" s="67"/>
      <c r="G71" s="35" t="s">
        <v>113</v>
      </c>
      <c r="H71" s="52">
        <v>0</v>
      </c>
      <c r="M71" s="33">
        <v>0</v>
      </c>
      <c r="N71" s="33">
        <v>8</v>
      </c>
      <c r="O71" s="33">
        <v>0</v>
      </c>
      <c r="P71" s="33">
        <v>0</v>
      </c>
      <c r="Q71" s="33">
        <v>0</v>
      </c>
      <c r="R71" s="47"/>
      <c r="S71" s="52">
        <v>0</v>
      </c>
      <c r="T71" s="52">
        <v>0.92</v>
      </c>
      <c r="U71" s="52">
        <v>0</v>
      </c>
      <c r="V71" s="52">
        <v>0</v>
      </c>
      <c r="W71" s="52">
        <v>0</v>
      </c>
      <c r="X71" s="52">
        <v>0.08</v>
      </c>
      <c r="Y71" s="52">
        <v>0</v>
      </c>
      <c r="AP71" s="47"/>
      <c r="AU71" s="67"/>
      <c r="AV71" s="35" t="s">
        <v>113</v>
      </c>
      <c r="AW71" s="33">
        <v>0</v>
      </c>
      <c r="BG71" s="47"/>
      <c r="BR71" s="44"/>
      <c r="BS71" s="44"/>
      <c r="BT71" s="44"/>
      <c r="BU71" s="44"/>
      <c r="BV71" s="44"/>
      <c r="DC71" s="44"/>
      <c r="DD71" s="44"/>
      <c r="DI71" s="44"/>
      <c r="DJ71" s="44"/>
      <c r="DK71" s="44"/>
      <c r="DL71" s="44"/>
      <c r="DM71" s="42"/>
      <c r="DN71" s="44"/>
      <c r="DP71" s="43"/>
      <c r="DQ71" s="43"/>
    </row>
    <row r="72" spans="4:121" x14ac:dyDescent="0.3">
      <c r="F72" s="67"/>
      <c r="G72" s="35" t="s">
        <v>114</v>
      </c>
      <c r="H72" s="52">
        <v>0.09</v>
      </c>
      <c r="M72" s="33">
        <v>0</v>
      </c>
      <c r="N72" s="33">
        <v>8</v>
      </c>
      <c r="O72" s="33">
        <v>0</v>
      </c>
      <c r="P72" s="33">
        <v>0</v>
      </c>
      <c r="Q72" s="33">
        <v>0.7</v>
      </c>
      <c r="R72" s="47"/>
      <c r="S72" s="52">
        <v>0</v>
      </c>
      <c r="T72" s="52">
        <v>0.55000000000000004</v>
      </c>
      <c r="U72" s="52">
        <v>0.1</v>
      </c>
      <c r="V72" s="52">
        <v>0.05</v>
      </c>
      <c r="W72" s="52">
        <v>0</v>
      </c>
      <c r="X72" s="52">
        <v>0.3</v>
      </c>
      <c r="Y72" s="52">
        <v>0</v>
      </c>
      <c r="AP72" s="47"/>
      <c r="AU72" s="67"/>
      <c r="AV72" s="35" t="s">
        <v>114</v>
      </c>
      <c r="AW72" s="33">
        <v>0</v>
      </c>
      <c r="BG72" s="47"/>
      <c r="BR72" s="44"/>
      <c r="BS72" s="44"/>
      <c r="BT72" s="44"/>
      <c r="BU72" s="44"/>
      <c r="BV72" s="44"/>
      <c r="DC72" s="44"/>
      <c r="DD72" s="44"/>
      <c r="DI72" s="44"/>
      <c r="DJ72" s="44"/>
      <c r="DK72" s="44"/>
      <c r="DL72" s="44"/>
      <c r="DM72" s="42"/>
      <c r="DN72" s="44"/>
      <c r="DP72" s="43"/>
      <c r="DQ72" s="43"/>
    </row>
    <row r="73" spans="4:121" ht="70.8" customHeight="1" x14ac:dyDescent="0.3">
      <c r="E73" s="30" t="s">
        <v>94</v>
      </c>
      <c r="O73" s="44"/>
      <c r="P73" s="44"/>
      <c r="R73" s="47"/>
      <c r="AV73" s="34"/>
      <c r="BR73" s="44"/>
      <c r="BS73" s="44"/>
      <c r="BT73" s="44"/>
      <c r="BU73" s="44"/>
      <c r="BV73" s="44"/>
      <c r="DC73" s="44"/>
      <c r="DD73" s="44"/>
      <c r="DI73" s="44"/>
      <c r="DJ73" s="44"/>
      <c r="DK73" s="44"/>
      <c r="DL73" s="44"/>
      <c r="DM73" s="42"/>
      <c r="DN73" s="44"/>
      <c r="DP73" s="43"/>
      <c r="DQ73" s="43"/>
    </row>
    <row r="74" spans="4:121" x14ac:dyDescent="0.3">
      <c r="D74">
        <v>0.03</v>
      </c>
      <c r="F74" s="23" t="s">
        <v>76</v>
      </c>
      <c r="G74" s="60" t="s">
        <v>77</v>
      </c>
      <c r="H74" s="52">
        <v>0.4</v>
      </c>
      <c r="M74" s="33">
        <v>0.95</v>
      </c>
      <c r="N74" s="33">
        <v>35</v>
      </c>
      <c r="O74" s="33">
        <v>0.04</v>
      </c>
      <c r="P74" s="33">
        <v>0.01</v>
      </c>
      <c r="Q74" s="33">
        <v>0.87</v>
      </c>
      <c r="R74" s="47"/>
      <c r="S74" s="52">
        <v>1</v>
      </c>
      <c r="T74" s="52">
        <v>0</v>
      </c>
      <c r="U74" s="52">
        <v>0</v>
      </c>
      <c r="V74" s="52">
        <v>0</v>
      </c>
      <c r="W74" s="52">
        <v>0</v>
      </c>
      <c r="X74" s="52">
        <v>0</v>
      </c>
      <c r="Y74" s="52">
        <v>0</v>
      </c>
      <c r="AA74" s="55" t="s">
        <v>79</v>
      </c>
      <c r="AB74" s="33">
        <v>0.9</v>
      </c>
      <c r="AD74" s="52">
        <v>1</v>
      </c>
      <c r="AE74" s="52">
        <v>0</v>
      </c>
      <c r="AI74" s="33">
        <v>0.99</v>
      </c>
      <c r="AJ74" s="33">
        <v>1</v>
      </c>
      <c r="AN74" s="55" t="s">
        <v>159</v>
      </c>
      <c r="AO74" s="52">
        <v>1</v>
      </c>
      <c r="AP74" s="52">
        <v>0</v>
      </c>
      <c r="AQ74" s="52">
        <v>0</v>
      </c>
      <c r="AR74" s="52">
        <v>0</v>
      </c>
      <c r="AS74" s="52">
        <v>0</v>
      </c>
      <c r="AU74" s="23" t="s">
        <v>76</v>
      </c>
      <c r="AV74" s="60" t="s">
        <v>77</v>
      </c>
      <c r="AW74" s="33">
        <v>0</v>
      </c>
      <c r="AZ74" s="55" t="s">
        <v>172</v>
      </c>
      <c r="BA74" s="33">
        <v>0.95</v>
      </c>
      <c r="BC74" s="33">
        <v>0.3</v>
      </c>
      <c r="BR74" s="44"/>
      <c r="BS74" s="44"/>
      <c r="BT74" s="44"/>
      <c r="BU74" s="44"/>
      <c r="BV74" s="44"/>
      <c r="DC74" s="44"/>
      <c r="DD74" s="44"/>
      <c r="DI74" s="44"/>
      <c r="DJ74" s="44"/>
      <c r="DK74" s="44"/>
      <c r="DL74" s="44"/>
      <c r="DM74" s="42"/>
      <c r="DN74" s="44"/>
      <c r="DP74" s="43"/>
      <c r="DQ74" s="43"/>
    </row>
    <row r="75" spans="4:121" x14ac:dyDescent="0.3">
      <c r="F75" s="67"/>
      <c r="G75" s="35" t="s">
        <v>82</v>
      </c>
      <c r="H75" s="52">
        <v>0</v>
      </c>
      <c r="M75" s="33">
        <v>0</v>
      </c>
      <c r="N75" s="33">
        <v>35</v>
      </c>
      <c r="O75" s="33">
        <v>0.04</v>
      </c>
      <c r="P75" s="33">
        <v>0</v>
      </c>
      <c r="Q75" s="33">
        <v>0</v>
      </c>
      <c r="R75" s="47"/>
      <c r="S75" s="52">
        <v>1</v>
      </c>
      <c r="T75" s="52">
        <v>0</v>
      </c>
      <c r="U75" s="52">
        <v>0</v>
      </c>
      <c r="V75" s="52">
        <v>0</v>
      </c>
      <c r="W75" s="52">
        <v>0</v>
      </c>
      <c r="X75" s="52">
        <v>0</v>
      </c>
      <c r="Y75" s="52">
        <v>0</v>
      </c>
      <c r="AA75" s="55" t="s">
        <v>84</v>
      </c>
      <c r="AB75" s="33">
        <v>0.55000000000000004</v>
      </c>
      <c r="AD75" s="52">
        <v>1</v>
      </c>
      <c r="AE75" s="52">
        <v>0</v>
      </c>
      <c r="AI75" s="33">
        <v>0.97</v>
      </c>
      <c r="AJ75" s="33">
        <v>1</v>
      </c>
      <c r="AN75" s="55" t="s">
        <v>160</v>
      </c>
      <c r="AO75" s="52">
        <v>1</v>
      </c>
      <c r="AP75" s="52">
        <v>0</v>
      </c>
      <c r="AQ75" s="52">
        <v>0</v>
      </c>
      <c r="AR75" s="52">
        <v>0</v>
      </c>
      <c r="AS75" s="52">
        <v>0</v>
      </c>
      <c r="AU75" s="67"/>
      <c r="AV75" s="35" t="s">
        <v>82</v>
      </c>
      <c r="AW75" s="33">
        <v>0</v>
      </c>
      <c r="BR75" s="44"/>
      <c r="BS75" s="44"/>
      <c r="BT75" s="44"/>
      <c r="BU75" s="44"/>
      <c r="BV75" s="44"/>
      <c r="DC75" s="44"/>
      <c r="DD75" s="44"/>
      <c r="DI75" s="44"/>
      <c r="DJ75" s="44"/>
      <c r="DK75" s="44"/>
      <c r="DL75" s="44"/>
      <c r="DM75" s="42"/>
      <c r="DN75" s="44"/>
      <c r="DP75" s="43"/>
      <c r="DQ75" s="43"/>
    </row>
    <row r="76" spans="4:121" x14ac:dyDescent="0.3">
      <c r="F76" s="67"/>
      <c r="G76" s="35" t="s">
        <v>86</v>
      </c>
      <c r="H76" s="52">
        <v>0</v>
      </c>
      <c r="M76" s="33">
        <v>0</v>
      </c>
      <c r="N76" s="33">
        <v>35</v>
      </c>
      <c r="O76" s="33">
        <v>0</v>
      </c>
      <c r="P76" s="33">
        <v>0</v>
      </c>
      <c r="Q76" s="33">
        <v>0</v>
      </c>
      <c r="R76" s="47"/>
      <c r="S76" s="52">
        <v>1</v>
      </c>
      <c r="T76" s="52">
        <v>0</v>
      </c>
      <c r="U76" s="52">
        <v>0</v>
      </c>
      <c r="V76" s="52">
        <v>0</v>
      </c>
      <c r="W76" s="52">
        <v>0</v>
      </c>
      <c r="X76" s="52">
        <v>0</v>
      </c>
      <c r="Y76" s="52">
        <v>0</v>
      </c>
      <c r="AA76" s="55" t="s">
        <v>87</v>
      </c>
      <c r="AB76" s="33">
        <v>0.55000000000000004</v>
      </c>
      <c r="AD76" s="52">
        <v>1</v>
      </c>
      <c r="AE76" s="52">
        <v>0</v>
      </c>
      <c r="AI76" s="33">
        <v>0.97</v>
      </c>
      <c r="AJ76" s="33">
        <v>1</v>
      </c>
      <c r="AO76" s="46"/>
      <c r="AP76" s="46"/>
      <c r="AQ76" s="46"/>
      <c r="AR76" s="46"/>
      <c r="AS76" s="46"/>
      <c r="AU76" s="67"/>
      <c r="AV76" s="35" t="s">
        <v>86</v>
      </c>
      <c r="AW76" s="33">
        <v>0</v>
      </c>
      <c r="BR76" s="44"/>
      <c r="BS76" s="44"/>
      <c r="BT76" s="44"/>
      <c r="BU76" s="44"/>
      <c r="BV76" s="44"/>
      <c r="DC76" s="44"/>
      <c r="DD76" s="44"/>
      <c r="DI76" s="44"/>
      <c r="DJ76" s="44"/>
      <c r="DK76" s="44"/>
      <c r="DL76" s="44"/>
      <c r="DM76" s="42"/>
      <c r="DN76" s="44"/>
      <c r="DP76" s="43"/>
      <c r="DQ76" s="43"/>
    </row>
    <row r="77" spans="4:121" x14ac:dyDescent="0.3">
      <c r="F77" s="67"/>
      <c r="G77" s="35" t="s">
        <v>89</v>
      </c>
      <c r="H77" s="52">
        <v>0</v>
      </c>
      <c r="M77" s="33">
        <v>0</v>
      </c>
      <c r="N77" s="33">
        <v>35</v>
      </c>
      <c r="O77" s="33">
        <v>0.05</v>
      </c>
      <c r="P77" s="33">
        <v>0</v>
      </c>
      <c r="Q77" s="33">
        <v>0</v>
      </c>
      <c r="R77" s="47"/>
      <c r="S77" s="52">
        <v>0.62</v>
      </c>
      <c r="T77" s="52">
        <v>0.32</v>
      </c>
      <c r="U77" s="52">
        <v>0</v>
      </c>
      <c r="V77" s="52">
        <v>0.06</v>
      </c>
      <c r="W77" s="52">
        <v>0</v>
      </c>
      <c r="X77" s="52">
        <v>0</v>
      </c>
      <c r="Y77" s="52">
        <v>0</v>
      </c>
      <c r="AA77" s="55" t="s">
        <v>90</v>
      </c>
      <c r="AB77" s="33">
        <v>0.7</v>
      </c>
      <c r="AD77" s="52">
        <v>1</v>
      </c>
      <c r="AE77" s="52">
        <v>0</v>
      </c>
      <c r="AI77" s="33">
        <v>0.97</v>
      </c>
      <c r="AJ77" s="33">
        <v>1</v>
      </c>
      <c r="AO77" s="46"/>
      <c r="AP77" s="46"/>
      <c r="AQ77" s="46"/>
      <c r="AR77" s="46"/>
      <c r="AS77" s="46"/>
      <c r="AU77" s="67"/>
      <c r="AV77" s="35" t="s">
        <v>89</v>
      </c>
      <c r="AW77" s="33">
        <v>0</v>
      </c>
      <c r="BR77" s="44"/>
      <c r="BS77" s="44"/>
      <c r="BT77" s="44"/>
      <c r="BU77" s="44"/>
      <c r="BV77" s="44"/>
      <c r="DC77" s="44"/>
      <c r="DD77" s="44"/>
      <c r="DI77" s="44"/>
      <c r="DJ77" s="44"/>
      <c r="DK77" s="44"/>
      <c r="DL77" s="44"/>
      <c r="DM77" s="42"/>
      <c r="DN77" s="44"/>
      <c r="DP77" s="43"/>
      <c r="DQ77" s="43"/>
    </row>
    <row r="78" spans="4:121" x14ac:dyDescent="0.3">
      <c r="F78" s="36"/>
      <c r="G78" s="61" t="s">
        <v>92</v>
      </c>
      <c r="H78" s="52">
        <v>0</v>
      </c>
      <c r="M78" s="33">
        <v>0.9</v>
      </c>
      <c r="N78" s="33">
        <v>35</v>
      </c>
      <c r="O78" s="33">
        <v>0</v>
      </c>
      <c r="P78" s="33">
        <v>0.01</v>
      </c>
      <c r="Q78" s="33">
        <v>0.95</v>
      </c>
      <c r="R78" s="47"/>
      <c r="S78" s="52">
        <v>0.8</v>
      </c>
      <c r="T78" s="52">
        <v>0.2</v>
      </c>
      <c r="U78" s="52">
        <v>0</v>
      </c>
      <c r="V78" s="52">
        <v>0</v>
      </c>
      <c r="W78" s="52">
        <v>0</v>
      </c>
      <c r="X78" s="52">
        <v>0</v>
      </c>
      <c r="Y78" s="52">
        <v>0</v>
      </c>
      <c r="AA78" s="55" t="s">
        <v>93</v>
      </c>
      <c r="AB78" s="33">
        <v>0.75</v>
      </c>
      <c r="AD78" s="52">
        <v>1</v>
      </c>
      <c r="AE78" s="52">
        <v>0</v>
      </c>
      <c r="AI78" s="33">
        <v>0.99</v>
      </c>
      <c r="AJ78" s="33">
        <v>1</v>
      </c>
      <c r="AO78" s="46"/>
      <c r="AP78" s="46"/>
      <c r="AQ78" s="46"/>
      <c r="AR78" s="46"/>
      <c r="AS78" s="46"/>
      <c r="AU78" s="36"/>
      <c r="AV78" s="61" t="s">
        <v>92</v>
      </c>
      <c r="AW78" s="33">
        <v>0</v>
      </c>
      <c r="BG78" s="47"/>
      <c r="BR78" s="44"/>
      <c r="BS78" s="44"/>
      <c r="BT78" s="44"/>
      <c r="BU78" s="44"/>
      <c r="BV78" s="44"/>
      <c r="DC78" s="44"/>
      <c r="DD78" s="44"/>
      <c r="DI78" s="44"/>
      <c r="DJ78" s="44"/>
      <c r="DK78" s="44"/>
      <c r="DL78" s="44"/>
      <c r="DM78" s="42"/>
      <c r="DN78" s="44"/>
      <c r="DP78" s="43"/>
      <c r="DQ78" s="43"/>
    </row>
    <row r="79" spans="4:121" x14ac:dyDescent="0.3">
      <c r="F79" s="67" t="s">
        <v>95</v>
      </c>
      <c r="G79" s="35" t="s">
        <v>173</v>
      </c>
      <c r="H79" s="52">
        <v>0.14000000000000001</v>
      </c>
      <c r="M79" s="33">
        <v>0</v>
      </c>
      <c r="N79" s="33">
        <v>30</v>
      </c>
      <c r="O79" s="33">
        <v>0</v>
      </c>
      <c r="P79" s="33">
        <v>0</v>
      </c>
      <c r="Q79" s="33">
        <v>0</v>
      </c>
      <c r="R79" s="47"/>
      <c r="S79" s="52">
        <v>0.62</v>
      </c>
      <c r="T79" s="52">
        <v>0.32</v>
      </c>
      <c r="U79" s="52">
        <v>0</v>
      </c>
      <c r="V79" s="52">
        <v>0.06</v>
      </c>
      <c r="W79" s="52">
        <v>0</v>
      </c>
      <c r="X79" s="52">
        <v>0</v>
      </c>
      <c r="Y79" s="52">
        <v>0</v>
      </c>
      <c r="AA79" s="55" t="s">
        <v>97</v>
      </c>
      <c r="AB79" s="33">
        <v>0.2</v>
      </c>
      <c r="AD79" s="52">
        <v>1</v>
      </c>
      <c r="AE79" s="52">
        <v>0</v>
      </c>
      <c r="AI79" s="33">
        <v>0.97</v>
      </c>
      <c r="AJ79" s="33">
        <v>1</v>
      </c>
      <c r="AO79" s="46"/>
      <c r="AP79" s="46"/>
      <c r="AQ79" s="46"/>
      <c r="AR79" s="46"/>
      <c r="AS79" s="46"/>
      <c r="AU79" s="67" t="s">
        <v>95</v>
      </c>
      <c r="AV79" s="35" t="s">
        <v>173</v>
      </c>
      <c r="AW79" s="33">
        <v>0</v>
      </c>
      <c r="BG79" s="47"/>
      <c r="BR79" s="44"/>
      <c r="BS79" s="44"/>
      <c r="BT79" s="44"/>
      <c r="BU79" s="44"/>
      <c r="BV79" s="44"/>
      <c r="DC79" s="44"/>
      <c r="DD79" s="44"/>
      <c r="DI79" s="44"/>
      <c r="DJ79" s="44"/>
      <c r="DK79" s="44"/>
      <c r="DL79" s="44"/>
      <c r="DM79" s="42"/>
      <c r="DN79" s="44"/>
      <c r="DP79" s="43"/>
      <c r="DQ79" s="43"/>
    </row>
    <row r="80" spans="4:121" x14ac:dyDescent="0.3">
      <c r="F80" s="36"/>
      <c r="G80" s="61" t="s">
        <v>99</v>
      </c>
      <c r="H80" s="52">
        <v>0</v>
      </c>
      <c r="M80" s="33">
        <v>0.8</v>
      </c>
      <c r="N80" s="33">
        <v>30</v>
      </c>
      <c r="O80" s="33">
        <v>0.05</v>
      </c>
      <c r="P80" s="33">
        <v>0.01</v>
      </c>
      <c r="Q80" s="33">
        <v>0.7</v>
      </c>
      <c r="R80" s="47"/>
      <c r="S80" s="52">
        <v>0.5</v>
      </c>
      <c r="T80" s="52">
        <v>0.1</v>
      </c>
      <c r="U80" s="52">
        <v>0</v>
      </c>
      <c r="V80" s="52">
        <v>0.4</v>
      </c>
      <c r="W80" s="52">
        <v>0</v>
      </c>
      <c r="X80" s="52">
        <v>0</v>
      </c>
      <c r="Y80" s="52">
        <v>0</v>
      </c>
      <c r="AA80" s="55" t="s">
        <v>157</v>
      </c>
      <c r="AB80" s="33">
        <v>1</v>
      </c>
      <c r="AD80" s="52">
        <v>0</v>
      </c>
      <c r="AE80" s="52">
        <v>1</v>
      </c>
      <c r="AI80" s="33">
        <v>1</v>
      </c>
      <c r="AJ80" s="33">
        <v>1</v>
      </c>
      <c r="AO80" s="46"/>
      <c r="AP80" s="46"/>
      <c r="AQ80" s="46"/>
      <c r="AR80" s="46"/>
      <c r="AS80" s="46"/>
      <c r="AU80" s="36"/>
      <c r="AV80" s="61" t="s">
        <v>99</v>
      </c>
      <c r="AW80" s="33">
        <v>0</v>
      </c>
      <c r="BG80" s="47"/>
      <c r="BR80" s="44"/>
      <c r="BS80" s="44"/>
      <c r="BT80" s="44"/>
      <c r="BU80" s="44"/>
      <c r="BV80" s="44"/>
      <c r="DC80" s="44"/>
      <c r="DD80" s="44"/>
      <c r="DI80" s="44"/>
      <c r="DJ80" s="44"/>
      <c r="DK80" s="44"/>
      <c r="DL80" s="44"/>
      <c r="DM80" s="42"/>
      <c r="DN80" s="44"/>
      <c r="DP80" s="43"/>
      <c r="DQ80" s="43"/>
    </row>
    <row r="81" spans="4:121" x14ac:dyDescent="0.3">
      <c r="F81" s="67" t="s">
        <v>101</v>
      </c>
      <c r="G81" s="35" t="s">
        <v>102</v>
      </c>
      <c r="H81" s="52">
        <v>0.17</v>
      </c>
      <c r="M81" s="33">
        <v>0</v>
      </c>
      <c r="N81" s="33">
        <v>12</v>
      </c>
      <c r="O81" s="33">
        <v>0</v>
      </c>
      <c r="P81" s="33">
        <v>0</v>
      </c>
      <c r="Q81" s="33">
        <v>0</v>
      </c>
      <c r="R81" s="47"/>
      <c r="S81" s="52">
        <v>0</v>
      </c>
      <c r="T81" s="52">
        <v>0.1</v>
      </c>
      <c r="U81" s="52">
        <v>0</v>
      </c>
      <c r="V81" s="52">
        <v>0.9</v>
      </c>
      <c r="W81" s="52">
        <v>0</v>
      </c>
      <c r="X81" s="52">
        <v>0</v>
      </c>
      <c r="Y81" s="52">
        <v>0</v>
      </c>
      <c r="AP81" s="46"/>
      <c r="AQ81" s="46"/>
      <c r="AR81" s="46"/>
      <c r="AS81" s="46"/>
      <c r="AU81" s="67" t="s">
        <v>101</v>
      </c>
      <c r="AV81" s="35" t="s">
        <v>102</v>
      </c>
      <c r="AW81" s="33">
        <v>0</v>
      </c>
      <c r="BG81" s="47"/>
      <c r="BR81" s="44"/>
      <c r="BS81" s="44"/>
      <c r="BT81" s="44"/>
      <c r="BU81" s="44"/>
      <c r="BV81" s="44"/>
      <c r="DC81" s="44"/>
      <c r="DD81" s="44"/>
      <c r="DI81" s="44"/>
      <c r="DJ81" s="44"/>
      <c r="DK81" s="44"/>
      <c r="DL81" s="44"/>
      <c r="DM81" s="42"/>
      <c r="DN81" s="44"/>
      <c r="DP81" s="43"/>
      <c r="DQ81" s="43"/>
    </row>
    <row r="82" spans="4:121" x14ac:dyDescent="0.3">
      <c r="F82" s="36"/>
      <c r="G82" s="61" t="s">
        <v>104</v>
      </c>
      <c r="H82" s="52">
        <v>0</v>
      </c>
      <c r="M82" s="33">
        <v>0.75</v>
      </c>
      <c r="N82" s="33">
        <v>12</v>
      </c>
      <c r="O82" s="33">
        <v>0</v>
      </c>
      <c r="P82" s="33">
        <v>0.01</v>
      </c>
      <c r="Q82" s="33">
        <v>0.97</v>
      </c>
      <c r="R82" s="47"/>
      <c r="S82" s="52">
        <v>0</v>
      </c>
      <c r="T82" s="52">
        <v>0</v>
      </c>
      <c r="U82" s="52">
        <v>0</v>
      </c>
      <c r="V82" s="52">
        <v>0</v>
      </c>
      <c r="W82" s="52">
        <v>1</v>
      </c>
      <c r="X82" s="52">
        <v>0</v>
      </c>
      <c r="Y82" s="52">
        <v>0</v>
      </c>
      <c r="AP82" s="47"/>
      <c r="AU82" s="36"/>
      <c r="AV82" s="61" t="s">
        <v>104</v>
      </c>
      <c r="AW82" s="33">
        <v>0</v>
      </c>
      <c r="BG82" s="47"/>
      <c r="BR82" s="44"/>
      <c r="BS82" s="44"/>
      <c r="BT82" s="44"/>
      <c r="BU82" s="44"/>
      <c r="BV82" s="44"/>
      <c r="DC82" s="44"/>
      <c r="DD82" s="44"/>
      <c r="DI82" s="44"/>
      <c r="DJ82" s="44"/>
      <c r="DK82" s="44"/>
      <c r="DL82" s="44"/>
      <c r="DM82" s="42"/>
      <c r="DN82" s="44"/>
      <c r="DP82" s="43"/>
      <c r="DQ82" s="43"/>
    </row>
    <row r="83" spans="4:121" x14ac:dyDescent="0.3">
      <c r="F83" s="67" t="s">
        <v>106</v>
      </c>
      <c r="G83" s="35" t="s">
        <v>107</v>
      </c>
      <c r="H83" s="52">
        <v>0.08</v>
      </c>
      <c r="M83" s="33">
        <v>0</v>
      </c>
      <c r="N83" s="33">
        <v>13</v>
      </c>
      <c r="O83" s="33">
        <v>0</v>
      </c>
      <c r="P83" s="33">
        <v>0</v>
      </c>
      <c r="Q83" s="33">
        <v>0</v>
      </c>
      <c r="R83" s="47"/>
      <c r="S83" s="52">
        <v>0</v>
      </c>
      <c r="T83" s="52">
        <v>0.1</v>
      </c>
      <c r="U83" s="52">
        <v>0.9</v>
      </c>
      <c r="V83" s="52">
        <v>0</v>
      </c>
      <c r="W83" s="52">
        <v>0</v>
      </c>
      <c r="X83" s="52">
        <v>0</v>
      </c>
      <c r="Y83" s="52">
        <v>0</v>
      </c>
      <c r="AP83" s="47"/>
      <c r="AU83" s="67" t="s">
        <v>106</v>
      </c>
      <c r="AV83" s="35" t="s">
        <v>107</v>
      </c>
      <c r="AW83" s="33">
        <v>0</v>
      </c>
      <c r="BG83" s="47"/>
      <c r="BR83" s="44"/>
      <c r="BS83" s="44"/>
      <c r="BT83" s="44"/>
      <c r="BU83" s="44"/>
      <c r="BV83" s="44"/>
      <c r="DC83" s="44"/>
      <c r="DD83" s="44"/>
      <c r="DI83" s="44"/>
      <c r="DJ83" s="44"/>
      <c r="DK83" s="44"/>
      <c r="DL83" s="44"/>
      <c r="DM83" s="42"/>
      <c r="DN83" s="44"/>
      <c r="DP83" s="43"/>
      <c r="DQ83" s="43"/>
    </row>
    <row r="84" spans="4:121" x14ac:dyDescent="0.3">
      <c r="F84" s="67"/>
      <c r="G84" s="35" t="s">
        <v>108</v>
      </c>
      <c r="H84" s="52">
        <v>0</v>
      </c>
      <c r="M84" s="33">
        <v>0</v>
      </c>
      <c r="N84" s="33">
        <v>13</v>
      </c>
      <c r="O84" s="33">
        <v>0</v>
      </c>
      <c r="P84" s="33">
        <v>0</v>
      </c>
      <c r="Q84" s="33">
        <v>0</v>
      </c>
      <c r="R84" s="47"/>
      <c r="S84" s="52">
        <v>0</v>
      </c>
      <c r="T84" s="52">
        <v>0</v>
      </c>
      <c r="U84" s="52">
        <v>1</v>
      </c>
      <c r="V84" s="52">
        <v>0</v>
      </c>
      <c r="W84" s="52">
        <v>0</v>
      </c>
      <c r="X84" s="52">
        <v>0</v>
      </c>
      <c r="Y84" s="52">
        <v>0</v>
      </c>
      <c r="AP84" s="47"/>
      <c r="AU84" s="67"/>
      <c r="AV84" s="35" t="s">
        <v>108</v>
      </c>
      <c r="AW84" s="33">
        <v>0</v>
      </c>
      <c r="BG84" s="47"/>
      <c r="BR84" s="44"/>
      <c r="BS84" s="44"/>
      <c r="BT84" s="44"/>
      <c r="BU84" s="44"/>
      <c r="BV84" s="44"/>
      <c r="DC84" s="44"/>
      <c r="DD84" s="44"/>
      <c r="DI84" s="44"/>
      <c r="DJ84" s="44"/>
      <c r="DK84" s="44"/>
      <c r="DL84" s="44"/>
      <c r="DM84" s="42"/>
      <c r="DN84" s="44"/>
      <c r="DP84" s="43"/>
      <c r="DQ84" s="43"/>
    </row>
    <row r="85" spans="4:121" x14ac:dyDescent="0.3">
      <c r="F85" s="36"/>
      <c r="G85" s="61" t="s">
        <v>109</v>
      </c>
      <c r="H85" s="52">
        <v>0</v>
      </c>
      <c r="M85" s="33">
        <v>0.75</v>
      </c>
      <c r="N85" s="33">
        <v>13</v>
      </c>
      <c r="O85" s="33">
        <v>0</v>
      </c>
      <c r="P85" s="33">
        <v>0.05</v>
      </c>
      <c r="Q85" s="33">
        <v>0.25</v>
      </c>
      <c r="R85" s="47"/>
      <c r="S85" s="52">
        <v>0</v>
      </c>
      <c r="T85" s="52">
        <v>0.1</v>
      </c>
      <c r="U85" s="52">
        <v>0.8</v>
      </c>
      <c r="V85" s="52">
        <v>0.1</v>
      </c>
      <c r="W85" s="52">
        <v>0</v>
      </c>
      <c r="X85" s="52">
        <v>0</v>
      </c>
      <c r="Y85" s="52">
        <v>0</v>
      </c>
      <c r="AP85" s="47"/>
      <c r="AU85" s="36"/>
      <c r="AV85" s="61" t="s">
        <v>109</v>
      </c>
      <c r="AW85" s="33">
        <v>0</v>
      </c>
      <c r="BG85" s="47"/>
      <c r="BR85" s="44"/>
      <c r="BS85" s="44"/>
      <c r="BT85" s="44"/>
      <c r="BU85" s="44"/>
      <c r="BV85" s="44"/>
      <c r="DC85" s="44"/>
      <c r="DD85" s="44"/>
      <c r="DI85" s="44"/>
      <c r="DJ85" s="44"/>
      <c r="DK85" s="44"/>
      <c r="DL85" s="44"/>
      <c r="DM85" s="42"/>
      <c r="DN85" s="44"/>
      <c r="DP85" s="43"/>
      <c r="DQ85" s="43"/>
    </row>
    <row r="86" spans="4:121" x14ac:dyDescent="0.3">
      <c r="F86" s="67" t="s">
        <v>110</v>
      </c>
      <c r="G86" s="35" t="s">
        <v>111</v>
      </c>
      <c r="H86" s="52">
        <v>0.12</v>
      </c>
      <c r="M86" s="33">
        <v>0</v>
      </c>
      <c r="N86" s="33">
        <v>8</v>
      </c>
      <c r="O86" s="33">
        <v>0</v>
      </c>
      <c r="P86" s="33">
        <v>0</v>
      </c>
      <c r="Q86" s="33">
        <v>0</v>
      </c>
      <c r="R86" s="47"/>
      <c r="S86" s="52">
        <v>0</v>
      </c>
      <c r="T86" s="52">
        <v>0.77</v>
      </c>
      <c r="U86" s="52">
        <v>0</v>
      </c>
      <c r="V86" s="52">
        <v>0</v>
      </c>
      <c r="W86" s="52">
        <v>0</v>
      </c>
      <c r="X86" s="52">
        <v>0.23</v>
      </c>
      <c r="Y86" s="52">
        <v>0</v>
      </c>
      <c r="AP86" s="47"/>
      <c r="AU86" s="67" t="s">
        <v>110</v>
      </c>
      <c r="AV86" s="35" t="s">
        <v>111</v>
      </c>
      <c r="AW86" s="33">
        <v>0.23</v>
      </c>
      <c r="BG86" s="47"/>
      <c r="BR86" s="44"/>
      <c r="BS86" s="44"/>
      <c r="BT86" s="44"/>
      <c r="BU86" s="44"/>
      <c r="BV86" s="44"/>
      <c r="DC86" s="44"/>
      <c r="DD86" s="44"/>
      <c r="DI86" s="44"/>
      <c r="DJ86" s="44"/>
      <c r="DK86" s="44"/>
      <c r="DL86" s="44"/>
      <c r="DM86" s="42"/>
      <c r="DN86" s="44"/>
      <c r="DP86" s="43"/>
      <c r="DQ86" s="43"/>
    </row>
    <row r="87" spans="4:121" x14ac:dyDescent="0.3">
      <c r="F87" s="67"/>
      <c r="G87" s="35" t="s">
        <v>112</v>
      </c>
      <c r="H87" s="52">
        <v>0</v>
      </c>
      <c r="M87" s="33">
        <v>0</v>
      </c>
      <c r="N87" s="33">
        <v>8</v>
      </c>
      <c r="O87" s="33">
        <v>0</v>
      </c>
      <c r="P87" s="33">
        <v>0</v>
      </c>
      <c r="Q87" s="33">
        <v>0</v>
      </c>
      <c r="R87" s="47"/>
      <c r="S87" s="52">
        <v>0</v>
      </c>
      <c r="T87" s="52">
        <v>0.8</v>
      </c>
      <c r="U87" s="52">
        <v>0</v>
      </c>
      <c r="V87" s="52">
        <v>0.2</v>
      </c>
      <c r="W87" s="52">
        <v>0</v>
      </c>
      <c r="X87" s="52">
        <v>0</v>
      </c>
      <c r="Y87" s="52">
        <v>0</v>
      </c>
      <c r="AP87" s="47"/>
      <c r="AU87" s="67"/>
      <c r="AV87" s="35" t="s">
        <v>112</v>
      </c>
      <c r="AW87" s="33">
        <v>0</v>
      </c>
      <c r="BG87" s="47"/>
      <c r="BR87" s="44"/>
      <c r="BS87" s="44"/>
      <c r="BT87" s="44"/>
      <c r="BU87" s="44"/>
      <c r="BV87" s="44"/>
      <c r="DC87" s="44"/>
      <c r="DD87" s="44"/>
      <c r="DI87" s="44"/>
      <c r="DJ87" s="44"/>
      <c r="DK87" s="44"/>
      <c r="DL87" s="44"/>
      <c r="DM87" s="42"/>
      <c r="DN87" s="44"/>
      <c r="DP87" s="43"/>
      <c r="DQ87" s="43"/>
    </row>
    <row r="88" spans="4:121" x14ac:dyDescent="0.3">
      <c r="F88" s="67"/>
      <c r="G88" s="35" t="s">
        <v>113</v>
      </c>
      <c r="H88" s="52">
        <v>0</v>
      </c>
      <c r="M88" s="33">
        <v>0</v>
      </c>
      <c r="N88" s="33">
        <v>8</v>
      </c>
      <c r="O88" s="33">
        <v>0</v>
      </c>
      <c r="P88" s="33">
        <v>0</v>
      </c>
      <c r="Q88" s="33">
        <v>0.7</v>
      </c>
      <c r="R88" s="47"/>
      <c r="S88" s="52">
        <v>0</v>
      </c>
      <c r="T88" s="52">
        <v>0.92</v>
      </c>
      <c r="U88" s="52">
        <v>0</v>
      </c>
      <c r="V88" s="52">
        <v>0</v>
      </c>
      <c r="W88" s="52">
        <v>0</v>
      </c>
      <c r="X88" s="52">
        <v>0.08</v>
      </c>
      <c r="Y88" s="52">
        <v>0</v>
      </c>
      <c r="AP88" s="47"/>
      <c r="AU88" s="67"/>
      <c r="AV88" s="35" t="s">
        <v>113</v>
      </c>
      <c r="AW88" s="33">
        <v>0</v>
      </c>
      <c r="BG88" s="47"/>
      <c r="BR88" s="44"/>
      <c r="BS88" s="44"/>
      <c r="BT88" s="44"/>
      <c r="BU88" s="44"/>
      <c r="BV88" s="44"/>
      <c r="DC88" s="44"/>
      <c r="DD88" s="44"/>
      <c r="DI88" s="44"/>
      <c r="DJ88" s="44"/>
      <c r="DK88" s="44"/>
      <c r="DL88" s="44"/>
      <c r="DM88" s="42"/>
      <c r="DN88" s="44"/>
      <c r="DP88" s="43"/>
      <c r="DQ88" s="43"/>
    </row>
    <row r="89" spans="4:121" x14ac:dyDescent="0.3">
      <c r="F89" s="67"/>
      <c r="G89" s="35" t="s">
        <v>114</v>
      </c>
      <c r="H89" s="52">
        <v>0.09</v>
      </c>
      <c r="M89" s="33">
        <v>0.77300000000000002</v>
      </c>
      <c r="N89" s="33">
        <v>8</v>
      </c>
      <c r="O89" s="33">
        <v>0</v>
      </c>
      <c r="P89" s="33">
        <v>1</v>
      </c>
      <c r="Q89" s="33">
        <v>0</v>
      </c>
      <c r="R89" s="47"/>
      <c r="S89" s="52">
        <v>0</v>
      </c>
      <c r="T89" s="52">
        <v>0.55000000000000004</v>
      </c>
      <c r="U89" s="52">
        <v>0.1</v>
      </c>
      <c r="V89" s="52">
        <v>0.05</v>
      </c>
      <c r="W89" s="52">
        <v>0</v>
      </c>
      <c r="X89" s="52">
        <v>0.3</v>
      </c>
      <c r="Y89" s="52">
        <v>0</v>
      </c>
      <c r="AP89" s="47"/>
      <c r="AU89" s="67"/>
      <c r="AV89" s="35" t="s">
        <v>114</v>
      </c>
      <c r="AW89" s="33">
        <v>0</v>
      </c>
      <c r="BG89" s="47"/>
      <c r="BR89" s="44"/>
      <c r="BS89" s="44"/>
      <c r="BT89" s="44"/>
      <c r="BU89" s="44"/>
      <c r="BV89" s="44"/>
      <c r="DC89" s="44"/>
      <c r="DD89" s="44"/>
      <c r="DI89" s="44"/>
      <c r="DJ89" s="44"/>
      <c r="DK89" s="44"/>
      <c r="DL89" s="44"/>
      <c r="DM89" s="42"/>
      <c r="DN89" s="44"/>
      <c r="DP89" s="43"/>
      <c r="DQ89" s="43"/>
    </row>
    <row r="90" spans="4:121" ht="55.8" customHeight="1" x14ac:dyDescent="0.3">
      <c r="E90" t="s">
        <v>98</v>
      </c>
      <c r="O90" s="44"/>
      <c r="P90" s="44"/>
      <c r="BR90" s="44"/>
      <c r="BS90" s="44"/>
      <c r="BT90" s="44"/>
      <c r="BU90" s="44"/>
      <c r="BV90" s="44"/>
      <c r="DC90" s="44"/>
      <c r="DD90" s="44"/>
      <c r="DI90" s="44"/>
      <c r="DJ90" s="44"/>
      <c r="DK90" s="44"/>
      <c r="DL90" s="44"/>
      <c r="DM90" s="42"/>
      <c r="DN90" s="44"/>
      <c r="DP90" s="43"/>
      <c r="DQ90" s="43"/>
    </row>
    <row r="91" spans="4:121" x14ac:dyDescent="0.3">
      <c r="D91">
        <v>0.02</v>
      </c>
      <c r="F91" s="23" t="s">
        <v>76</v>
      </c>
      <c r="G91" s="60" t="s">
        <v>77</v>
      </c>
      <c r="H91" s="52">
        <v>5.3199999999999997E-2</v>
      </c>
      <c r="M91" s="33">
        <v>0.95</v>
      </c>
      <c r="N91" s="33">
        <v>40</v>
      </c>
      <c r="O91" s="33">
        <v>0.04</v>
      </c>
      <c r="P91" s="33">
        <v>0.01</v>
      </c>
      <c r="Q91" s="33">
        <v>0.68700000000000006</v>
      </c>
      <c r="R91" s="47"/>
      <c r="S91" s="52">
        <v>1</v>
      </c>
      <c r="T91" s="52">
        <v>0</v>
      </c>
      <c r="U91" s="52">
        <v>0</v>
      </c>
      <c r="V91" s="52">
        <v>0</v>
      </c>
      <c r="W91" s="52">
        <v>0</v>
      </c>
      <c r="X91" s="52">
        <v>0</v>
      </c>
      <c r="Y91" s="52">
        <v>0</v>
      </c>
      <c r="AA91" s="55" t="s">
        <v>79</v>
      </c>
      <c r="AB91" s="33">
        <v>0.9</v>
      </c>
      <c r="AD91" s="52">
        <v>1</v>
      </c>
      <c r="AE91" s="52">
        <v>0</v>
      </c>
      <c r="AI91" s="33">
        <v>0.99</v>
      </c>
      <c r="AJ91" s="33">
        <v>1</v>
      </c>
      <c r="AN91" s="55" t="s">
        <v>159</v>
      </c>
      <c r="AO91" s="52">
        <v>1</v>
      </c>
      <c r="AP91" s="52">
        <v>0</v>
      </c>
      <c r="AQ91" s="52">
        <v>0</v>
      </c>
      <c r="AR91" s="52">
        <v>0</v>
      </c>
      <c r="AS91" s="52">
        <v>0</v>
      </c>
      <c r="AU91" s="23" t="s">
        <v>76</v>
      </c>
      <c r="AV91" s="60" t="s">
        <v>77</v>
      </c>
      <c r="AW91" s="33">
        <v>0</v>
      </c>
      <c r="AZ91" s="55" t="s">
        <v>172</v>
      </c>
      <c r="BA91" s="33">
        <v>0.95</v>
      </c>
      <c r="BC91" s="33">
        <v>0.3</v>
      </c>
      <c r="BR91" s="44"/>
      <c r="BS91" s="44"/>
      <c r="BT91" s="44"/>
      <c r="BU91" s="44"/>
      <c r="BV91" s="44"/>
      <c r="DC91" s="44"/>
      <c r="DD91" s="44"/>
      <c r="DI91" s="44"/>
      <c r="DJ91" s="44"/>
      <c r="DK91" s="44"/>
      <c r="DL91" s="44"/>
      <c r="DM91" s="42"/>
      <c r="DN91" s="44"/>
      <c r="DP91" s="43"/>
      <c r="DQ91" s="43"/>
    </row>
    <row r="92" spans="4:121" x14ac:dyDescent="0.3">
      <c r="F92" s="67"/>
      <c r="G92" s="35" t="s">
        <v>82</v>
      </c>
      <c r="H92" s="52">
        <v>6.1999999999999998E-3</v>
      </c>
      <c r="M92" s="33">
        <v>0.9</v>
      </c>
      <c r="N92" s="33">
        <v>40</v>
      </c>
      <c r="O92" s="33">
        <v>0.04</v>
      </c>
      <c r="P92" s="33">
        <v>0.01</v>
      </c>
      <c r="Q92" s="33">
        <v>0.68700000000000006</v>
      </c>
      <c r="R92" s="47"/>
      <c r="S92" s="52">
        <v>1</v>
      </c>
      <c r="T92" s="52">
        <v>0</v>
      </c>
      <c r="U92" s="52">
        <v>0</v>
      </c>
      <c r="V92" s="52">
        <v>0</v>
      </c>
      <c r="W92" s="52">
        <v>0</v>
      </c>
      <c r="X92" s="52">
        <v>0</v>
      </c>
      <c r="Y92" s="52">
        <v>0</v>
      </c>
      <c r="AA92" s="55" t="s">
        <v>84</v>
      </c>
      <c r="AB92" s="33">
        <v>0.55000000000000004</v>
      </c>
      <c r="AD92" s="52">
        <v>1</v>
      </c>
      <c r="AE92" s="52">
        <v>0</v>
      </c>
      <c r="AI92" s="33">
        <v>0.97</v>
      </c>
      <c r="AJ92" s="33">
        <v>1</v>
      </c>
      <c r="AN92" s="55" t="s">
        <v>160</v>
      </c>
      <c r="AO92" s="52">
        <v>1</v>
      </c>
      <c r="AP92" s="52">
        <v>0</v>
      </c>
      <c r="AQ92" s="52">
        <v>0</v>
      </c>
      <c r="AR92" s="52">
        <v>0</v>
      </c>
      <c r="AS92" s="52">
        <v>0</v>
      </c>
      <c r="AU92" s="67"/>
      <c r="AV92" s="35" t="s">
        <v>82</v>
      </c>
      <c r="AW92" s="33">
        <v>0</v>
      </c>
      <c r="BR92" s="44"/>
      <c r="BS92" s="44"/>
      <c r="BT92" s="44"/>
      <c r="BU92" s="44"/>
      <c r="BV92" s="44"/>
      <c r="DC92" s="44"/>
      <c r="DD92" s="44"/>
      <c r="DI92" s="44"/>
      <c r="DJ92" s="44"/>
      <c r="DK92" s="44"/>
      <c r="DL92" s="44"/>
      <c r="DM92" s="42"/>
      <c r="DN92" s="44"/>
      <c r="DP92" s="43"/>
      <c r="DQ92" s="43"/>
    </row>
    <row r="93" spans="4:121" x14ac:dyDescent="0.3">
      <c r="F93" s="67"/>
      <c r="G93" s="35" t="s">
        <v>86</v>
      </c>
      <c r="H93" s="52">
        <v>1.2999999999999999E-2</v>
      </c>
      <c r="M93" s="33">
        <v>0.85</v>
      </c>
      <c r="N93" s="33">
        <v>50</v>
      </c>
      <c r="O93" s="33">
        <v>0</v>
      </c>
      <c r="P93" s="33">
        <v>0.01</v>
      </c>
      <c r="Q93" s="33">
        <v>0.71599999999999997</v>
      </c>
      <c r="R93" s="47"/>
      <c r="S93" s="52">
        <v>1</v>
      </c>
      <c r="T93" s="52">
        <v>0</v>
      </c>
      <c r="U93" s="52">
        <v>0</v>
      </c>
      <c r="V93" s="52">
        <v>0</v>
      </c>
      <c r="W93" s="52">
        <v>0</v>
      </c>
      <c r="X93" s="52">
        <v>0</v>
      </c>
      <c r="Y93" s="52">
        <v>0</v>
      </c>
      <c r="AA93" s="55" t="s">
        <v>87</v>
      </c>
      <c r="AB93" s="33">
        <v>0.55000000000000004</v>
      </c>
      <c r="AD93" s="52">
        <v>1</v>
      </c>
      <c r="AE93" s="52">
        <v>0</v>
      </c>
      <c r="AI93" s="33">
        <v>0.97</v>
      </c>
      <c r="AJ93" s="33">
        <v>1</v>
      </c>
      <c r="AO93" s="46"/>
      <c r="AP93" s="46"/>
      <c r="AQ93" s="46"/>
      <c r="AR93" s="46"/>
      <c r="AS93" s="46"/>
      <c r="AU93" s="67"/>
      <c r="AV93" s="35" t="s">
        <v>86</v>
      </c>
      <c r="AW93" s="33">
        <v>0</v>
      </c>
      <c r="BR93" s="44"/>
      <c r="BS93" s="44"/>
      <c r="BT93" s="44"/>
      <c r="BU93" s="44"/>
      <c r="BV93" s="44"/>
      <c r="DC93" s="44"/>
      <c r="DD93" s="44"/>
      <c r="DI93" s="44"/>
      <c r="DJ93" s="44"/>
      <c r="DK93" s="44"/>
      <c r="DL93" s="44"/>
      <c r="DM93" s="42"/>
      <c r="DN93" s="44"/>
      <c r="DP93" s="43"/>
      <c r="DQ93" s="43"/>
    </row>
    <row r="94" spans="4:121" x14ac:dyDescent="0.3">
      <c r="F94" s="67"/>
      <c r="G94" s="35" t="s">
        <v>89</v>
      </c>
      <c r="H94" s="52">
        <v>8.0000000000000002E-3</v>
      </c>
      <c r="M94" s="33">
        <v>0.9</v>
      </c>
      <c r="N94" s="33">
        <v>20</v>
      </c>
      <c r="O94" s="33">
        <v>0.05</v>
      </c>
      <c r="P94" s="33">
        <v>0.01</v>
      </c>
      <c r="Q94" s="33">
        <v>0.64800000000000002</v>
      </c>
      <c r="R94" s="47"/>
      <c r="S94" s="52">
        <v>0.62</v>
      </c>
      <c r="T94" s="52">
        <v>0.32</v>
      </c>
      <c r="U94" s="52">
        <v>0</v>
      </c>
      <c r="V94" s="52">
        <v>0.06</v>
      </c>
      <c r="W94" s="52">
        <v>0</v>
      </c>
      <c r="X94" s="52">
        <v>0</v>
      </c>
      <c r="Y94" s="52">
        <v>0</v>
      </c>
      <c r="AA94" s="55" t="s">
        <v>90</v>
      </c>
      <c r="AB94" s="33">
        <v>0.7</v>
      </c>
      <c r="AD94" s="52">
        <v>1</v>
      </c>
      <c r="AE94" s="52">
        <v>0</v>
      </c>
      <c r="AI94" s="33">
        <v>0.97</v>
      </c>
      <c r="AJ94" s="33">
        <v>1</v>
      </c>
      <c r="AO94" s="46"/>
      <c r="AP94" s="46"/>
      <c r="AQ94" s="46"/>
      <c r="AR94" s="46"/>
      <c r="AS94" s="46"/>
      <c r="AU94" s="67"/>
      <c r="AV94" s="35" t="s">
        <v>89</v>
      </c>
      <c r="AW94" s="33">
        <v>0</v>
      </c>
      <c r="BR94" s="44"/>
      <c r="BS94" s="44"/>
      <c r="BT94" s="44"/>
      <c r="BU94" s="44"/>
      <c r="BV94" s="44"/>
      <c r="DC94" s="44"/>
      <c r="DD94" s="44"/>
      <c r="DI94" s="44"/>
      <c r="DJ94" s="44"/>
      <c r="DK94" s="44"/>
      <c r="DL94" s="44"/>
      <c r="DM94" s="42"/>
      <c r="DN94" s="44"/>
      <c r="DP94" s="43"/>
      <c r="DQ94" s="43"/>
    </row>
    <row r="95" spans="4:121" x14ac:dyDescent="0.3">
      <c r="F95" s="36"/>
      <c r="G95" s="61" t="s">
        <v>92</v>
      </c>
      <c r="H95" s="52">
        <v>0.20730000000000001</v>
      </c>
      <c r="M95" s="33">
        <v>0.9</v>
      </c>
      <c r="N95" s="33">
        <v>30</v>
      </c>
      <c r="O95" s="33">
        <v>0</v>
      </c>
      <c r="P95" s="33">
        <v>0.01</v>
      </c>
      <c r="Q95" s="33">
        <v>0.69599999999999995</v>
      </c>
      <c r="R95" s="47"/>
      <c r="S95" s="52">
        <v>0.8</v>
      </c>
      <c r="T95" s="52">
        <v>0.2</v>
      </c>
      <c r="U95" s="52">
        <v>0</v>
      </c>
      <c r="V95" s="52">
        <v>0</v>
      </c>
      <c r="W95" s="52">
        <v>0</v>
      </c>
      <c r="X95" s="52">
        <v>0</v>
      </c>
      <c r="Y95" s="52">
        <v>0</v>
      </c>
      <c r="AA95" s="55" t="s">
        <v>93</v>
      </c>
      <c r="AB95" s="33">
        <v>0.75</v>
      </c>
      <c r="AD95" s="52">
        <v>1</v>
      </c>
      <c r="AE95" s="52">
        <v>0</v>
      </c>
      <c r="AI95" s="33">
        <v>0.99</v>
      </c>
      <c r="AJ95" s="33">
        <v>1</v>
      </c>
      <c r="AO95" s="46"/>
      <c r="AP95" s="46"/>
      <c r="AQ95" s="46"/>
      <c r="AR95" s="46"/>
      <c r="AS95" s="46"/>
      <c r="AU95" s="36"/>
      <c r="AV95" s="61" t="s">
        <v>92</v>
      </c>
      <c r="AW95" s="33">
        <v>0</v>
      </c>
      <c r="BG95" s="47"/>
      <c r="BR95" s="44"/>
      <c r="BS95" s="44"/>
      <c r="BT95" s="44"/>
      <c r="BU95" s="44"/>
      <c r="BV95" s="44"/>
      <c r="DC95" s="44"/>
      <c r="DD95" s="44"/>
      <c r="DI95" s="44"/>
      <c r="DJ95" s="44"/>
      <c r="DK95" s="44"/>
      <c r="DL95" s="44"/>
      <c r="DM95" s="42"/>
      <c r="DN95" s="44"/>
      <c r="DP95" s="43"/>
      <c r="DQ95" s="43"/>
    </row>
    <row r="96" spans="4:121" x14ac:dyDescent="0.3">
      <c r="F96" s="67" t="s">
        <v>95</v>
      </c>
      <c r="G96" s="35" t="s">
        <v>173</v>
      </c>
      <c r="H96" s="52">
        <v>2.8000000000000001E-2</v>
      </c>
      <c r="M96" s="33">
        <v>0.9</v>
      </c>
      <c r="N96" s="33">
        <v>30</v>
      </c>
      <c r="O96" s="33">
        <v>0</v>
      </c>
      <c r="P96" s="33">
        <v>0.01</v>
      </c>
      <c r="Q96" s="33">
        <v>0.64800000000000002</v>
      </c>
      <c r="R96" s="47"/>
      <c r="S96" s="52">
        <v>0.62</v>
      </c>
      <c r="T96" s="52">
        <v>0.32</v>
      </c>
      <c r="U96" s="52">
        <v>0</v>
      </c>
      <c r="V96" s="52">
        <v>0.06</v>
      </c>
      <c r="W96" s="52">
        <v>0</v>
      </c>
      <c r="X96" s="52">
        <v>0</v>
      </c>
      <c r="Y96" s="52">
        <v>0</v>
      </c>
      <c r="AA96" s="55" t="s">
        <v>97</v>
      </c>
      <c r="AB96" s="33">
        <v>0.2</v>
      </c>
      <c r="AD96" s="52">
        <v>1</v>
      </c>
      <c r="AE96" s="52">
        <v>0</v>
      </c>
      <c r="AI96" s="33">
        <v>0.97</v>
      </c>
      <c r="AJ96" s="33">
        <v>1</v>
      </c>
      <c r="AO96" s="46"/>
      <c r="AP96" s="46"/>
      <c r="AQ96" s="46"/>
      <c r="AR96" s="46"/>
      <c r="AS96" s="46"/>
      <c r="AU96" s="67" t="s">
        <v>95</v>
      </c>
      <c r="AV96" s="35" t="s">
        <v>173</v>
      </c>
      <c r="AW96" s="33">
        <v>0</v>
      </c>
      <c r="BG96" s="47"/>
      <c r="BR96" s="44"/>
      <c r="BS96" s="44"/>
      <c r="BT96" s="44"/>
      <c r="BU96" s="44"/>
      <c r="BV96" s="44"/>
      <c r="DC96" s="44"/>
      <c r="DD96" s="44"/>
      <c r="DI96" s="44"/>
      <c r="DJ96" s="44"/>
      <c r="DK96" s="44"/>
      <c r="DL96" s="44"/>
      <c r="DM96" s="42"/>
      <c r="DN96" s="44"/>
      <c r="DP96" s="43"/>
      <c r="DQ96" s="43"/>
    </row>
    <row r="97" spans="4:121" x14ac:dyDescent="0.3">
      <c r="F97" s="36"/>
      <c r="G97" s="61" t="s">
        <v>99</v>
      </c>
      <c r="H97" s="52">
        <v>0.1176</v>
      </c>
      <c r="M97" s="33">
        <v>0.85</v>
      </c>
      <c r="N97" s="33">
        <v>30</v>
      </c>
      <c r="O97" s="33">
        <v>0.05</v>
      </c>
      <c r="P97" s="33">
        <v>0.01</v>
      </c>
      <c r="Q97" s="33">
        <v>0.68200000000000005</v>
      </c>
      <c r="R97" s="47"/>
      <c r="S97" s="52">
        <v>0.5</v>
      </c>
      <c r="T97" s="52">
        <v>0.1</v>
      </c>
      <c r="U97" s="52">
        <v>0</v>
      </c>
      <c r="V97" s="52">
        <v>0.4</v>
      </c>
      <c r="W97" s="52">
        <v>0</v>
      </c>
      <c r="X97" s="52">
        <v>0</v>
      </c>
      <c r="Y97" s="52">
        <v>0</v>
      </c>
      <c r="AA97" s="55" t="s">
        <v>157</v>
      </c>
      <c r="AB97" s="33">
        <v>1</v>
      </c>
      <c r="AD97" s="52">
        <v>0</v>
      </c>
      <c r="AE97" s="52">
        <v>1</v>
      </c>
      <c r="AI97" s="33">
        <v>1</v>
      </c>
      <c r="AJ97" s="33">
        <v>1</v>
      </c>
      <c r="AP97" s="47"/>
      <c r="AU97" s="36"/>
      <c r="AV97" s="61" t="s">
        <v>99</v>
      </c>
      <c r="AW97" s="33">
        <v>0</v>
      </c>
      <c r="BG97" s="47"/>
      <c r="BR97" s="44"/>
      <c r="BS97" s="44"/>
      <c r="BT97" s="44"/>
      <c r="BU97" s="44"/>
      <c r="BV97" s="44"/>
      <c r="DC97" s="44"/>
      <c r="DD97" s="44"/>
      <c r="DI97" s="44"/>
      <c r="DJ97" s="44"/>
      <c r="DK97" s="44"/>
      <c r="DL97" s="44"/>
      <c r="DM97" s="42"/>
      <c r="DN97" s="44"/>
      <c r="DP97" s="43"/>
      <c r="DQ97" s="43"/>
    </row>
    <row r="98" spans="4:121" x14ac:dyDescent="0.3">
      <c r="F98" s="67" t="s">
        <v>101</v>
      </c>
      <c r="G98" s="35" t="s">
        <v>102</v>
      </c>
      <c r="H98" s="52">
        <v>5.7000000000000002E-2</v>
      </c>
      <c r="M98" s="33">
        <v>0.8</v>
      </c>
      <c r="N98" s="33">
        <v>15</v>
      </c>
      <c r="O98" s="33">
        <v>0</v>
      </c>
      <c r="P98" s="33">
        <v>0.01</v>
      </c>
      <c r="Q98" s="33">
        <v>0.65300000000000002</v>
      </c>
      <c r="R98" s="47"/>
      <c r="S98" s="52">
        <v>0</v>
      </c>
      <c r="T98" s="52">
        <v>0.1</v>
      </c>
      <c r="U98" s="52">
        <v>0</v>
      </c>
      <c r="V98" s="52">
        <v>0.9</v>
      </c>
      <c r="W98" s="52">
        <v>0</v>
      </c>
      <c r="X98" s="52">
        <v>0</v>
      </c>
      <c r="Y98" s="52">
        <v>0</v>
      </c>
      <c r="AP98" s="47"/>
      <c r="AU98" s="67" t="s">
        <v>101</v>
      </c>
      <c r="AV98" s="35" t="s">
        <v>102</v>
      </c>
      <c r="AW98" s="33">
        <v>0</v>
      </c>
      <c r="BG98" s="47"/>
      <c r="BR98" s="44"/>
      <c r="BS98" s="44"/>
      <c r="BT98" s="44"/>
      <c r="BU98" s="44"/>
      <c r="BV98" s="44"/>
      <c r="DC98" s="44"/>
      <c r="DD98" s="44"/>
      <c r="DI98" s="44"/>
      <c r="DJ98" s="44"/>
      <c r="DK98" s="44"/>
      <c r="DL98" s="44"/>
      <c r="DM98" s="42"/>
      <c r="DN98" s="44"/>
      <c r="DP98" s="43"/>
      <c r="DQ98" s="43"/>
    </row>
    <row r="99" spans="4:121" x14ac:dyDescent="0.3">
      <c r="F99" s="36"/>
      <c r="G99" s="61" t="s">
        <v>104</v>
      </c>
      <c r="H99" s="52">
        <v>6.9400000000000003E-2</v>
      </c>
      <c r="M99" s="33">
        <v>0.9</v>
      </c>
      <c r="N99" s="33">
        <v>20</v>
      </c>
      <c r="O99" s="33">
        <v>0</v>
      </c>
      <c r="P99" s="33">
        <v>0.01</v>
      </c>
      <c r="Q99" s="33">
        <v>0.67300000000000004</v>
      </c>
      <c r="R99" s="47"/>
      <c r="S99" s="52">
        <v>0</v>
      </c>
      <c r="T99" s="52">
        <v>0</v>
      </c>
      <c r="U99" s="52">
        <v>0</v>
      </c>
      <c r="V99" s="52">
        <v>0</v>
      </c>
      <c r="W99" s="52">
        <v>1</v>
      </c>
      <c r="X99" s="52">
        <v>0</v>
      </c>
      <c r="Y99" s="52">
        <v>0</v>
      </c>
      <c r="AP99" s="47"/>
      <c r="AU99" s="36"/>
      <c r="AV99" s="61" t="s">
        <v>104</v>
      </c>
      <c r="AW99" s="33">
        <v>0</v>
      </c>
      <c r="BG99" s="47"/>
      <c r="BR99" s="44"/>
      <c r="BS99" s="44"/>
      <c r="BT99" s="44"/>
      <c r="BU99" s="44"/>
      <c r="BV99" s="44"/>
      <c r="DC99" s="44"/>
      <c r="DD99" s="44"/>
      <c r="DI99" s="44"/>
      <c r="DJ99" s="44"/>
      <c r="DK99" s="44"/>
      <c r="DL99" s="44"/>
      <c r="DM99" s="42"/>
      <c r="DN99" s="44"/>
      <c r="DP99" s="43"/>
      <c r="DQ99" s="43"/>
    </row>
    <row r="100" spans="4:121" x14ac:dyDescent="0.3">
      <c r="F100" s="67" t="s">
        <v>106</v>
      </c>
      <c r="G100" s="35" t="s">
        <v>107</v>
      </c>
      <c r="H100" s="52">
        <v>7.0900000000000005E-2</v>
      </c>
      <c r="M100" s="33">
        <v>0.75</v>
      </c>
      <c r="N100" s="33">
        <v>12</v>
      </c>
      <c r="O100" s="33">
        <v>0</v>
      </c>
      <c r="P100" s="33">
        <v>0.01</v>
      </c>
      <c r="Q100" s="33">
        <v>0.90400000000000003</v>
      </c>
      <c r="R100" s="47"/>
      <c r="S100" s="52">
        <v>0</v>
      </c>
      <c r="T100" s="52">
        <v>0.1</v>
      </c>
      <c r="U100" s="52">
        <v>0.9</v>
      </c>
      <c r="V100" s="52">
        <v>0</v>
      </c>
      <c r="W100" s="52">
        <v>0</v>
      </c>
      <c r="X100" s="52">
        <v>0</v>
      </c>
      <c r="Y100" s="52">
        <v>0</v>
      </c>
      <c r="AP100" s="47"/>
      <c r="AU100" s="67" t="s">
        <v>106</v>
      </c>
      <c r="AV100" s="35" t="s">
        <v>107</v>
      </c>
      <c r="AW100" s="33">
        <v>0</v>
      </c>
      <c r="BG100" s="47"/>
      <c r="BR100" s="44"/>
      <c r="BS100" s="44"/>
      <c r="BT100" s="44"/>
      <c r="BU100" s="44"/>
      <c r="BV100" s="44"/>
      <c r="DC100" s="44"/>
      <c r="DD100" s="44"/>
      <c r="DI100" s="44"/>
      <c r="DJ100" s="44"/>
      <c r="DK100" s="44"/>
      <c r="DL100" s="44"/>
      <c r="DM100" s="42"/>
      <c r="DN100" s="44"/>
      <c r="DP100" s="43"/>
      <c r="DQ100" s="43"/>
    </row>
    <row r="101" spans="4:121" x14ac:dyDescent="0.3">
      <c r="F101" s="67"/>
      <c r="G101" s="35" t="s">
        <v>108</v>
      </c>
      <c r="H101" s="52">
        <v>8.5000000000000006E-3</v>
      </c>
      <c r="M101" s="33">
        <v>0.9</v>
      </c>
      <c r="N101" s="33">
        <v>15</v>
      </c>
      <c r="O101" s="33">
        <v>0</v>
      </c>
      <c r="P101" s="33">
        <v>0.02</v>
      </c>
      <c r="Q101" s="33">
        <v>0.90400000000000003</v>
      </c>
      <c r="R101" s="47"/>
      <c r="S101" s="52">
        <v>0</v>
      </c>
      <c r="T101" s="52">
        <v>0</v>
      </c>
      <c r="U101" s="52">
        <v>1</v>
      </c>
      <c r="V101" s="52">
        <v>0</v>
      </c>
      <c r="W101" s="52">
        <v>0</v>
      </c>
      <c r="X101" s="52">
        <v>0</v>
      </c>
      <c r="Y101" s="52">
        <v>0</v>
      </c>
      <c r="AP101" s="47"/>
      <c r="AU101" s="67"/>
      <c r="AV101" s="35" t="s">
        <v>108</v>
      </c>
      <c r="AW101" s="33">
        <v>0</v>
      </c>
      <c r="BG101" s="47"/>
      <c r="BR101" s="44"/>
      <c r="BS101" s="44"/>
      <c r="BT101" s="44"/>
      <c r="BU101" s="44"/>
      <c r="BV101" s="44"/>
      <c r="DC101" s="44"/>
      <c r="DD101" s="44"/>
      <c r="DI101" s="44"/>
      <c r="DJ101" s="44"/>
      <c r="DK101" s="44"/>
      <c r="DL101" s="44"/>
      <c r="DM101" s="42"/>
      <c r="DN101" s="44"/>
      <c r="DP101" s="43"/>
      <c r="DQ101" s="43"/>
    </row>
    <row r="102" spans="4:121" x14ac:dyDescent="0.3">
      <c r="F102" s="36"/>
      <c r="G102" s="61" t="s">
        <v>109</v>
      </c>
      <c r="H102" s="52">
        <v>4.5699999999999998E-2</v>
      </c>
      <c r="M102" s="33">
        <v>0.8</v>
      </c>
      <c r="N102" s="33">
        <v>25</v>
      </c>
      <c r="O102" s="33">
        <v>0</v>
      </c>
      <c r="P102" s="33">
        <v>0.01</v>
      </c>
      <c r="Q102" s="33">
        <v>0.82799999999999996</v>
      </c>
      <c r="R102" s="47"/>
      <c r="S102" s="52">
        <v>0</v>
      </c>
      <c r="T102" s="52">
        <v>0.1</v>
      </c>
      <c r="U102" s="52">
        <v>0.8</v>
      </c>
      <c r="V102" s="52">
        <v>0.1</v>
      </c>
      <c r="W102" s="52">
        <v>0</v>
      </c>
      <c r="X102" s="52">
        <v>0</v>
      </c>
      <c r="Y102" s="52">
        <v>0</v>
      </c>
      <c r="AP102" s="47"/>
      <c r="AU102" s="36"/>
      <c r="AV102" s="61" t="s">
        <v>109</v>
      </c>
      <c r="AW102" s="33">
        <v>0</v>
      </c>
      <c r="BG102" s="47"/>
      <c r="BR102" s="44"/>
      <c r="BS102" s="44"/>
      <c r="BT102" s="44"/>
      <c r="BU102" s="44"/>
      <c r="BV102" s="44"/>
      <c r="DC102" s="44"/>
      <c r="DD102" s="44"/>
      <c r="DI102" s="44"/>
      <c r="DJ102" s="44"/>
      <c r="DK102" s="44"/>
      <c r="DL102" s="44"/>
      <c r="DM102" s="42"/>
      <c r="DN102" s="44"/>
      <c r="DP102" s="43"/>
      <c r="DQ102" s="43"/>
    </row>
    <row r="103" spans="4:121" x14ac:dyDescent="0.3">
      <c r="F103" s="67" t="s">
        <v>110</v>
      </c>
      <c r="G103" s="35" t="s">
        <v>111</v>
      </c>
      <c r="H103" s="52">
        <v>8.7599999999999997E-2</v>
      </c>
      <c r="M103" s="33">
        <v>0.75</v>
      </c>
      <c r="N103" s="33">
        <v>8</v>
      </c>
      <c r="O103" s="33">
        <v>0</v>
      </c>
      <c r="P103" s="33">
        <v>0.05</v>
      </c>
      <c r="Q103" s="33">
        <v>0.06</v>
      </c>
      <c r="R103" s="47"/>
      <c r="S103" s="52">
        <v>0</v>
      </c>
      <c r="T103" s="52">
        <v>0.77</v>
      </c>
      <c r="U103" s="52">
        <v>0</v>
      </c>
      <c r="V103" s="52">
        <v>0</v>
      </c>
      <c r="W103" s="52">
        <v>0</v>
      </c>
      <c r="X103" s="52">
        <v>0.23</v>
      </c>
      <c r="Y103" s="52">
        <v>0</v>
      </c>
      <c r="AP103" s="47"/>
      <c r="AU103" s="67" t="s">
        <v>110</v>
      </c>
      <c r="AV103" s="35" t="s">
        <v>111</v>
      </c>
      <c r="AW103" s="33">
        <v>0.6</v>
      </c>
      <c r="BG103" s="47"/>
      <c r="BR103" s="44"/>
      <c r="BS103" s="44"/>
      <c r="BT103" s="44"/>
      <c r="BU103" s="44"/>
      <c r="BV103" s="44"/>
      <c r="DC103" s="44"/>
      <c r="DD103" s="44"/>
      <c r="DI103" s="44"/>
      <c r="DJ103" s="44"/>
      <c r="DK103" s="44"/>
      <c r="DL103" s="44"/>
      <c r="DM103" s="42"/>
      <c r="DN103" s="44"/>
      <c r="DP103" s="43"/>
      <c r="DQ103" s="43"/>
    </row>
    <row r="104" spans="4:121" x14ac:dyDescent="0.3">
      <c r="F104" s="67"/>
      <c r="G104" s="35" t="s">
        <v>112</v>
      </c>
      <c r="H104" s="52">
        <v>7.0999999999999994E-2</v>
      </c>
      <c r="M104" s="33">
        <v>0.8</v>
      </c>
      <c r="N104" s="33">
        <v>10</v>
      </c>
      <c r="O104" s="33">
        <v>0</v>
      </c>
      <c r="P104" s="33">
        <v>0.01</v>
      </c>
      <c r="Q104" s="33">
        <v>0.06</v>
      </c>
      <c r="R104" s="47"/>
      <c r="S104" s="52">
        <v>0</v>
      </c>
      <c r="T104" s="52">
        <v>0.8</v>
      </c>
      <c r="U104" s="52">
        <v>0</v>
      </c>
      <c r="V104" s="52">
        <v>0.2</v>
      </c>
      <c r="W104" s="52">
        <v>0</v>
      </c>
      <c r="X104" s="52">
        <v>0</v>
      </c>
      <c r="Y104" s="52">
        <v>0</v>
      </c>
      <c r="AP104" s="47"/>
      <c r="AU104" s="67"/>
      <c r="AV104" s="35" t="s">
        <v>112</v>
      </c>
      <c r="AW104" s="33">
        <v>0.6</v>
      </c>
      <c r="BG104" s="47"/>
      <c r="BR104" s="44"/>
      <c r="BS104" s="44"/>
      <c r="BT104" s="44"/>
      <c r="BU104" s="44"/>
      <c r="BV104" s="44"/>
      <c r="DC104" s="44"/>
      <c r="DD104" s="44"/>
      <c r="DI104" s="44"/>
      <c r="DJ104" s="44"/>
      <c r="DK104" s="44"/>
      <c r="DL104" s="44"/>
      <c r="DM104" s="42"/>
      <c r="DN104" s="44"/>
      <c r="DP104" s="43"/>
      <c r="DQ104" s="43"/>
    </row>
    <row r="105" spans="4:121" x14ac:dyDescent="0.3">
      <c r="F105" s="67"/>
      <c r="G105" s="35" t="s">
        <v>113</v>
      </c>
      <c r="H105" s="52">
        <v>4.3700000000000003E-2</v>
      </c>
      <c r="M105" s="33">
        <v>0.75</v>
      </c>
      <c r="N105" s="33">
        <v>5</v>
      </c>
      <c r="O105" s="33">
        <v>0</v>
      </c>
      <c r="P105" s="33">
        <v>0.05</v>
      </c>
      <c r="Q105" s="33">
        <v>0.06</v>
      </c>
      <c r="R105" s="47"/>
      <c r="S105" s="52">
        <v>0</v>
      </c>
      <c r="T105" s="52">
        <v>0.92</v>
      </c>
      <c r="U105" s="52">
        <v>0</v>
      </c>
      <c r="V105" s="52">
        <v>0</v>
      </c>
      <c r="W105" s="52">
        <v>0</v>
      </c>
      <c r="X105" s="52">
        <v>0.08</v>
      </c>
      <c r="Y105" s="52">
        <v>0</v>
      </c>
      <c r="AP105" s="47"/>
      <c r="AU105" s="67"/>
      <c r="AV105" s="35" t="s">
        <v>113</v>
      </c>
      <c r="AW105" s="33">
        <v>0.6</v>
      </c>
      <c r="BG105" s="47"/>
      <c r="BR105" s="44"/>
      <c r="BS105" s="44"/>
      <c r="BT105" s="44"/>
      <c r="BU105" s="44"/>
      <c r="BV105" s="44"/>
      <c r="DC105" s="44"/>
      <c r="DD105" s="44"/>
      <c r="DI105" s="44"/>
      <c r="DJ105" s="44"/>
      <c r="DK105" s="44"/>
      <c r="DL105" s="44"/>
      <c r="DM105" s="42"/>
      <c r="DN105" s="44"/>
      <c r="DP105" s="43"/>
      <c r="DQ105" s="43"/>
    </row>
    <row r="106" spans="4:121" x14ac:dyDescent="0.3">
      <c r="F106" s="67"/>
      <c r="G106" s="35" t="s">
        <v>114</v>
      </c>
      <c r="H106" s="52">
        <v>0.1129</v>
      </c>
      <c r="M106" s="33">
        <v>0.75</v>
      </c>
      <c r="N106" s="33">
        <v>10</v>
      </c>
      <c r="O106" s="33">
        <v>0</v>
      </c>
      <c r="P106" s="33">
        <v>0.1</v>
      </c>
      <c r="Q106" s="33">
        <v>0.06</v>
      </c>
      <c r="R106" s="47"/>
      <c r="S106" s="52">
        <v>0</v>
      </c>
      <c r="T106" s="52">
        <v>0.55000000000000004</v>
      </c>
      <c r="U106" s="52">
        <v>0.1</v>
      </c>
      <c r="V106" s="52">
        <v>0.05</v>
      </c>
      <c r="W106" s="52">
        <v>0</v>
      </c>
      <c r="X106" s="52">
        <v>0.3</v>
      </c>
      <c r="Y106" s="52">
        <v>0</v>
      </c>
      <c r="AP106" s="47"/>
      <c r="AU106" s="67"/>
      <c r="AV106" s="35" t="s">
        <v>114</v>
      </c>
      <c r="AW106" s="33">
        <v>0.6</v>
      </c>
      <c r="BG106" s="47"/>
      <c r="BR106" s="44"/>
      <c r="BS106" s="44"/>
      <c r="BT106" s="44"/>
      <c r="BU106" s="44"/>
      <c r="BV106" s="44"/>
      <c r="DC106" s="44"/>
      <c r="DD106" s="44"/>
      <c r="DI106" s="44"/>
      <c r="DJ106" s="44"/>
      <c r="DK106" s="44"/>
      <c r="DL106" s="44"/>
      <c r="DM106" s="42"/>
      <c r="DN106" s="44"/>
      <c r="DP106" s="43"/>
      <c r="DQ106" s="43"/>
    </row>
    <row r="107" spans="4:121" ht="38.4" customHeight="1" x14ac:dyDescent="0.3">
      <c r="E107" s="30" t="s">
        <v>100</v>
      </c>
      <c r="O107" s="44"/>
      <c r="P107" s="44"/>
      <c r="BR107" s="44"/>
      <c r="BS107" s="44"/>
      <c r="BT107" s="44"/>
      <c r="BU107" s="44"/>
      <c r="BV107" s="44"/>
      <c r="DC107" s="44"/>
      <c r="DD107" s="44"/>
      <c r="DI107" s="44"/>
      <c r="DJ107" s="44"/>
      <c r="DK107" s="44"/>
      <c r="DL107" s="44"/>
      <c r="DM107" s="42"/>
      <c r="DN107" s="44"/>
      <c r="DP107" s="43"/>
      <c r="DQ107" s="43"/>
    </row>
    <row r="108" spans="4:121" x14ac:dyDescent="0.3">
      <c r="D108">
        <v>0.1</v>
      </c>
      <c r="F108" s="23" t="s">
        <v>76</v>
      </c>
      <c r="G108" s="60" t="s">
        <v>77</v>
      </c>
      <c r="H108" s="73">
        <v>0.28999999999999998</v>
      </c>
      <c r="M108" s="33">
        <v>0.95</v>
      </c>
      <c r="N108" s="33">
        <v>35</v>
      </c>
      <c r="O108" s="33">
        <v>0.04</v>
      </c>
      <c r="P108" s="33">
        <v>0.01</v>
      </c>
      <c r="Q108" s="33">
        <v>0.68700000000000006</v>
      </c>
      <c r="R108" s="47"/>
      <c r="S108" s="52">
        <v>1</v>
      </c>
      <c r="T108" s="52">
        <v>0</v>
      </c>
      <c r="U108" s="52">
        <v>0</v>
      </c>
      <c r="V108" s="52">
        <v>0</v>
      </c>
      <c r="W108" s="52">
        <v>0</v>
      </c>
      <c r="X108" s="52">
        <v>0</v>
      </c>
      <c r="Y108" s="52">
        <v>0</v>
      </c>
      <c r="AA108" s="55" t="s">
        <v>79</v>
      </c>
      <c r="AB108" s="33">
        <v>0.9</v>
      </c>
      <c r="AD108" s="52">
        <v>1</v>
      </c>
      <c r="AE108" s="52">
        <v>0</v>
      </c>
      <c r="AI108" s="33">
        <v>0.99</v>
      </c>
      <c r="AJ108" s="33">
        <v>1</v>
      </c>
      <c r="AN108" s="55" t="s">
        <v>159</v>
      </c>
      <c r="AO108" s="52">
        <v>1</v>
      </c>
      <c r="AP108" s="52">
        <v>0</v>
      </c>
      <c r="AQ108" s="52">
        <v>0</v>
      </c>
      <c r="AR108" s="52">
        <v>0</v>
      </c>
      <c r="AS108" s="52">
        <v>0</v>
      </c>
      <c r="AU108" s="23" t="s">
        <v>76</v>
      </c>
      <c r="AV108" s="60" t="s">
        <v>77</v>
      </c>
      <c r="AW108" s="33">
        <v>0</v>
      </c>
      <c r="AZ108" s="55" t="s">
        <v>172</v>
      </c>
      <c r="BA108" s="33">
        <v>0.95</v>
      </c>
      <c r="BC108" s="33">
        <v>0.3</v>
      </c>
      <c r="BR108" s="44"/>
      <c r="BS108" s="44"/>
      <c r="BT108" s="44"/>
      <c r="BU108" s="44"/>
      <c r="BV108" s="44"/>
      <c r="DC108" s="44"/>
      <c r="DD108" s="44"/>
      <c r="DI108" s="44"/>
      <c r="DJ108" s="44"/>
      <c r="DK108" s="44"/>
      <c r="DL108" s="44"/>
      <c r="DM108" s="42"/>
      <c r="DN108" s="44"/>
      <c r="DP108" s="43"/>
      <c r="DQ108" s="43"/>
    </row>
    <row r="109" spans="4:121" x14ac:dyDescent="0.3">
      <c r="F109" s="67"/>
      <c r="G109" s="35" t="s">
        <v>82</v>
      </c>
      <c r="H109" s="73">
        <v>0</v>
      </c>
      <c r="M109" s="33">
        <v>0.9</v>
      </c>
      <c r="N109" s="33">
        <v>35</v>
      </c>
      <c r="O109" s="33">
        <v>0.04</v>
      </c>
      <c r="P109" s="33">
        <v>0.01</v>
      </c>
      <c r="Q109" s="33">
        <v>0.68700000000000006</v>
      </c>
      <c r="R109" s="47"/>
      <c r="S109" s="52">
        <v>1</v>
      </c>
      <c r="T109" s="52">
        <v>0</v>
      </c>
      <c r="U109" s="52">
        <v>0</v>
      </c>
      <c r="V109" s="52">
        <v>0</v>
      </c>
      <c r="W109" s="52">
        <v>0</v>
      </c>
      <c r="X109" s="52">
        <v>0</v>
      </c>
      <c r="Y109" s="52">
        <v>0</v>
      </c>
      <c r="AA109" s="55" t="s">
        <v>84</v>
      </c>
      <c r="AB109" s="33">
        <v>0.55000000000000004</v>
      </c>
      <c r="AD109" s="52">
        <v>1</v>
      </c>
      <c r="AE109" s="52">
        <v>0</v>
      </c>
      <c r="AI109" s="33">
        <v>0.97</v>
      </c>
      <c r="AJ109" s="33">
        <v>1</v>
      </c>
      <c r="AN109" s="55" t="s">
        <v>160</v>
      </c>
      <c r="AO109" s="52">
        <v>1</v>
      </c>
      <c r="AP109" s="52">
        <v>0</v>
      </c>
      <c r="AQ109" s="52">
        <v>0</v>
      </c>
      <c r="AR109" s="52">
        <v>0</v>
      </c>
      <c r="AS109" s="52">
        <v>0</v>
      </c>
      <c r="AU109" s="67"/>
      <c r="AV109" s="35" t="s">
        <v>82</v>
      </c>
      <c r="AW109" s="33">
        <v>0</v>
      </c>
      <c r="BR109" s="44"/>
      <c r="BS109" s="44"/>
      <c r="BT109" s="44"/>
      <c r="BU109" s="44"/>
      <c r="BV109" s="44"/>
      <c r="DC109" s="44"/>
      <c r="DD109" s="44"/>
      <c r="DI109" s="44"/>
      <c r="DJ109" s="44"/>
      <c r="DK109" s="44"/>
      <c r="DL109" s="44"/>
      <c r="DM109" s="42"/>
      <c r="DN109" s="44"/>
      <c r="DP109" s="43"/>
      <c r="DQ109" s="43"/>
    </row>
    <row r="110" spans="4:121" x14ac:dyDescent="0.3">
      <c r="F110" s="67"/>
      <c r="G110" s="35" t="s">
        <v>86</v>
      </c>
      <c r="H110" s="73">
        <v>0</v>
      </c>
      <c r="M110" s="33">
        <v>0.85</v>
      </c>
      <c r="N110" s="33">
        <v>35</v>
      </c>
      <c r="O110" s="33">
        <v>0</v>
      </c>
      <c r="P110" s="33">
        <v>0.01</v>
      </c>
      <c r="Q110" s="33">
        <v>0.71599999999999997</v>
      </c>
      <c r="R110" s="47"/>
      <c r="S110" s="52">
        <v>1</v>
      </c>
      <c r="T110" s="52">
        <v>0</v>
      </c>
      <c r="U110" s="52">
        <v>0</v>
      </c>
      <c r="V110" s="52">
        <v>0</v>
      </c>
      <c r="W110" s="52">
        <v>0</v>
      </c>
      <c r="X110" s="52">
        <v>0</v>
      </c>
      <c r="Y110" s="52">
        <v>0</v>
      </c>
      <c r="AA110" s="55" t="s">
        <v>87</v>
      </c>
      <c r="AB110" s="33">
        <v>0.55000000000000004</v>
      </c>
      <c r="AD110" s="52">
        <v>1</v>
      </c>
      <c r="AE110" s="52">
        <v>0</v>
      </c>
      <c r="AI110" s="33">
        <v>0.97</v>
      </c>
      <c r="AJ110" s="33">
        <v>1</v>
      </c>
      <c r="AO110" s="46"/>
      <c r="AP110" s="46"/>
      <c r="AQ110" s="46"/>
      <c r="AR110" s="46"/>
      <c r="AS110" s="46"/>
      <c r="AU110" s="67"/>
      <c r="AV110" s="35" t="s">
        <v>86</v>
      </c>
      <c r="AW110" s="33">
        <v>0</v>
      </c>
      <c r="BR110" s="44"/>
      <c r="BS110" s="44"/>
      <c r="BT110" s="44"/>
      <c r="BU110" s="44"/>
      <c r="BV110" s="44"/>
      <c r="DC110" s="44"/>
      <c r="DD110" s="44"/>
      <c r="DI110" s="44"/>
      <c r="DJ110" s="44"/>
      <c r="DK110" s="44"/>
      <c r="DL110" s="44"/>
      <c r="DM110" s="42"/>
      <c r="DN110" s="44"/>
      <c r="DP110" s="43"/>
      <c r="DQ110" s="43"/>
    </row>
    <row r="111" spans="4:121" x14ac:dyDescent="0.3">
      <c r="F111" s="67"/>
      <c r="G111" s="35" t="s">
        <v>89</v>
      </c>
      <c r="H111" s="73">
        <v>0</v>
      </c>
      <c r="M111" s="33">
        <v>0.9</v>
      </c>
      <c r="N111" s="33">
        <v>35</v>
      </c>
      <c r="O111" s="33">
        <v>0.05</v>
      </c>
      <c r="P111" s="33">
        <v>0.01</v>
      </c>
      <c r="Q111" s="33">
        <v>0.64800000000000002</v>
      </c>
      <c r="R111" s="47"/>
      <c r="S111" s="52">
        <v>0.62</v>
      </c>
      <c r="T111" s="52">
        <v>0.32</v>
      </c>
      <c r="U111" s="52">
        <v>0</v>
      </c>
      <c r="V111" s="52">
        <v>0.06</v>
      </c>
      <c r="W111" s="52">
        <v>0</v>
      </c>
      <c r="X111" s="52">
        <v>0</v>
      </c>
      <c r="Y111" s="52">
        <v>0</v>
      </c>
      <c r="AA111" s="55" t="s">
        <v>90</v>
      </c>
      <c r="AB111" s="33">
        <v>0.7</v>
      </c>
      <c r="AD111" s="52">
        <v>1</v>
      </c>
      <c r="AE111" s="52">
        <v>0</v>
      </c>
      <c r="AI111" s="33">
        <v>0.97</v>
      </c>
      <c r="AJ111" s="33">
        <v>1</v>
      </c>
      <c r="AO111" s="46"/>
      <c r="AP111" s="46"/>
      <c r="AQ111" s="46"/>
      <c r="AR111" s="46"/>
      <c r="AS111" s="46"/>
      <c r="AU111" s="67"/>
      <c r="AV111" s="35" t="s">
        <v>89</v>
      </c>
      <c r="AW111" s="33">
        <v>0</v>
      </c>
      <c r="BR111" s="44"/>
      <c r="BS111" s="44"/>
      <c r="BT111" s="44"/>
      <c r="BU111" s="44"/>
      <c r="BV111" s="44"/>
      <c r="DC111" s="44"/>
      <c r="DD111" s="44"/>
      <c r="DI111" s="44"/>
      <c r="DJ111" s="44"/>
      <c r="DK111" s="44"/>
      <c r="DL111" s="44"/>
      <c r="DM111" s="42"/>
      <c r="DN111" s="44"/>
      <c r="DP111" s="43"/>
      <c r="DQ111" s="43"/>
    </row>
    <row r="112" spans="4:121" x14ac:dyDescent="0.3">
      <c r="F112" s="36"/>
      <c r="G112" s="61" t="s">
        <v>92</v>
      </c>
      <c r="H112" s="73">
        <v>0</v>
      </c>
      <c r="M112" s="33">
        <v>0.9</v>
      </c>
      <c r="N112" s="33">
        <v>35</v>
      </c>
      <c r="O112" s="33">
        <v>0</v>
      </c>
      <c r="P112" s="33">
        <v>0.01</v>
      </c>
      <c r="Q112" s="33">
        <v>0.69599999999999995</v>
      </c>
      <c r="R112" s="47"/>
      <c r="S112" s="52">
        <v>0.8</v>
      </c>
      <c r="T112" s="52">
        <v>0.2</v>
      </c>
      <c r="U112" s="52">
        <v>0</v>
      </c>
      <c r="V112" s="52">
        <v>0</v>
      </c>
      <c r="W112" s="52">
        <v>0</v>
      </c>
      <c r="X112" s="52">
        <v>0</v>
      </c>
      <c r="Y112" s="52">
        <v>0</v>
      </c>
      <c r="AA112" s="55" t="s">
        <v>93</v>
      </c>
      <c r="AB112" s="33">
        <v>0.75</v>
      </c>
      <c r="AD112" s="52">
        <v>1</v>
      </c>
      <c r="AE112" s="52">
        <v>0</v>
      </c>
      <c r="AI112" s="33">
        <v>0.99</v>
      </c>
      <c r="AJ112" s="33">
        <v>1</v>
      </c>
      <c r="AO112" s="46"/>
      <c r="AP112" s="46"/>
      <c r="AQ112" s="46"/>
      <c r="AR112" s="46"/>
      <c r="AS112" s="46"/>
      <c r="AU112" s="36"/>
      <c r="AV112" s="61" t="s">
        <v>92</v>
      </c>
      <c r="AW112" s="33">
        <v>0</v>
      </c>
      <c r="BR112" s="44"/>
      <c r="BS112" s="44"/>
      <c r="BT112" s="44"/>
      <c r="BU112" s="44"/>
      <c r="BV112" s="44"/>
      <c r="DC112" s="44"/>
      <c r="DD112" s="44"/>
      <c r="DI112" s="44"/>
      <c r="DJ112" s="44"/>
      <c r="DK112" s="44"/>
      <c r="DL112" s="44"/>
      <c r="DM112" s="42"/>
      <c r="DN112" s="44"/>
      <c r="DP112" s="43"/>
      <c r="DQ112" s="43"/>
    </row>
    <row r="113" spans="4:121" x14ac:dyDescent="0.3">
      <c r="F113" s="67" t="s">
        <v>95</v>
      </c>
      <c r="G113" s="35" t="s">
        <v>173</v>
      </c>
      <c r="H113" s="73">
        <v>0.18</v>
      </c>
      <c r="M113" s="33">
        <v>0.9</v>
      </c>
      <c r="N113" s="33">
        <v>30</v>
      </c>
      <c r="O113" s="33">
        <v>0</v>
      </c>
      <c r="P113" s="33">
        <v>0.01</v>
      </c>
      <c r="Q113" s="33">
        <v>0.64800000000000002</v>
      </c>
      <c r="R113" s="47"/>
      <c r="S113" s="52">
        <v>0.62</v>
      </c>
      <c r="T113" s="52">
        <v>0.32</v>
      </c>
      <c r="U113" s="52">
        <v>0</v>
      </c>
      <c r="V113" s="52">
        <v>0.06</v>
      </c>
      <c r="W113" s="52">
        <v>0</v>
      </c>
      <c r="X113" s="52">
        <v>0</v>
      </c>
      <c r="Y113" s="52">
        <v>0</v>
      </c>
      <c r="AA113" s="55" t="s">
        <v>97</v>
      </c>
      <c r="AB113" s="33">
        <v>0.2</v>
      </c>
      <c r="AD113" s="52">
        <v>1</v>
      </c>
      <c r="AE113" s="52">
        <v>0</v>
      </c>
      <c r="AI113" s="33">
        <v>0.97</v>
      </c>
      <c r="AJ113" s="33">
        <v>1</v>
      </c>
      <c r="AP113" s="47"/>
      <c r="AU113" s="67" t="s">
        <v>95</v>
      </c>
      <c r="AV113" s="35" t="s">
        <v>173</v>
      </c>
      <c r="AW113" s="33">
        <v>0</v>
      </c>
      <c r="BR113" s="44"/>
      <c r="BS113" s="44"/>
      <c r="BT113" s="44"/>
      <c r="BU113" s="44"/>
      <c r="BV113" s="44"/>
      <c r="DC113" s="44"/>
      <c r="DD113" s="44"/>
      <c r="DI113" s="44"/>
      <c r="DJ113" s="44"/>
      <c r="DK113" s="44"/>
      <c r="DL113" s="44"/>
      <c r="DM113" s="42"/>
      <c r="DN113" s="44"/>
      <c r="DP113" s="43"/>
      <c r="DQ113" s="43"/>
    </row>
    <row r="114" spans="4:121" x14ac:dyDescent="0.3">
      <c r="F114" s="36"/>
      <c r="G114" s="61" t="s">
        <v>99</v>
      </c>
      <c r="H114" s="73">
        <v>0</v>
      </c>
      <c r="M114" s="33">
        <v>0.85</v>
      </c>
      <c r="N114" s="33">
        <v>30</v>
      </c>
      <c r="O114" s="33">
        <v>0.05</v>
      </c>
      <c r="P114" s="33">
        <v>0.01</v>
      </c>
      <c r="Q114" s="33">
        <v>0.68200000000000005</v>
      </c>
      <c r="R114" s="47"/>
      <c r="S114" s="52">
        <v>0.5</v>
      </c>
      <c r="T114" s="52">
        <v>0.1</v>
      </c>
      <c r="U114" s="52">
        <v>0</v>
      </c>
      <c r="V114" s="52">
        <v>0.4</v>
      </c>
      <c r="W114" s="52">
        <v>0</v>
      </c>
      <c r="X114" s="52">
        <v>0</v>
      </c>
      <c r="Y114" s="52">
        <v>0</v>
      </c>
      <c r="AA114" s="55" t="s">
        <v>157</v>
      </c>
      <c r="AB114" s="33">
        <v>1</v>
      </c>
      <c r="AD114" s="52">
        <v>0</v>
      </c>
      <c r="AE114" s="52">
        <v>1</v>
      </c>
      <c r="AI114" s="33">
        <v>1</v>
      </c>
      <c r="AJ114" s="33">
        <v>1</v>
      </c>
      <c r="AP114" s="47"/>
      <c r="AU114" s="36"/>
      <c r="AV114" s="61" t="s">
        <v>99</v>
      </c>
      <c r="AW114" s="33">
        <v>0</v>
      </c>
      <c r="BR114" s="44"/>
      <c r="BS114" s="44"/>
      <c r="BT114" s="44"/>
      <c r="BU114" s="44"/>
      <c r="BV114" s="44"/>
      <c r="DC114" s="44"/>
      <c r="DD114" s="44"/>
      <c r="DI114" s="44"/>
      <c r="DJ114" s="44"/>
      <c r="DK114" s="44"/>
      <c r="DL114" s="44"/>
      <c r="DM114" s="42"/>
      <c r="DN114" s="44"/>
      <c r="DP114" s="43"/>
      <c r="DQ114" s="43"/>
    </row>
    <row r="115" spans="4:121" x14ac:dyDescent="0.3">
      <c r="F115" s="67" t="s">
        <v>101</v>
      </c>
      <c r="G115" s="35" t="s">
        <v>102</v>
      </c>
      <c r="H115" s="73">
        <v>0.12</v>
      </c>
      <c r="M115" s="33">
        <v>0.8</v>
      </c>
      <c r="N115" s="33">
        <v>12</v>
      </c>
      <c r="O115" s="33">
        <v>0</v>
      </c>
      <c r="P115" s="33">
        <v>0.01</v>
      </c>
      <c r="Q115" s="33">
        <v>0.65300000000000002</v>
      </c>
      <c r="R115" s="47"/>
      <c r="S115" s="52">
        <v>0</v>
      </c>
      <c r="T115" s="52">
        <v>0.1</v>
      </c>
      <c r="U115" s="52">
        <v>0</v>
      </c>
      <c r="V115" s="52">
        <v>0.9</v>
      </c>
      <c r="W115" s="52">
        <v>0</v>
      </c>
      <c r="X115" s="52">
        <v>0</v>
      </c>
      <c r="Y115" s="52">
        <v>0</v>
      </c>
      <c r="AP115" s="47"/>
      <c r="AU115" s="67" t="s">
        <v>101</v>
      </c>
      <c r="AV115" s="35" t="s">
        <v>102</v>
      </c>
      <c r="AW115" s="33">
        <v>0</v>
      </c>
      <c r="BR115" s="44"/>
      <c r="BS115" s="44"/>
      <c r="BT115" s="44"/>
      <c r="BU115" s="44"/>
      <c r="BV115" s="44"/>
      <c r="DC115" s="44"/>
      <c r="DD115" s="44"/>
      <c r="DI115" s="44"/>
      <c r="DJ115" s="44"/>
      <c r="DK115" s="44"/>
      <c r="DL115" s="44"/>
      <c r="DM115" s="42"/>
      <c r="DN115" s="44"/>
      <c r="DP115" s="43"/>
      <c r="DQ115" s="43"/>
    </row>
    <row r="116" spans="4:121" x14ac:dyDescent="0.3">
      <c r="F116" s="36"/>
      <c r="G116" s="61" t="s">
        <v>104</v>
      </c>
      <c r="H116" s="73">
        <v>0</v>
      </c>
      <c r="M116" s="33">
        <v>0.9</v>
      </c>
      <c r="N116" s="33">
        <v>12</v>
      </c>
      <c r="O116" s="33">
        <v>0</v>
      </c>
      <c r="P116" s="33">
        <v>0.01</v>
      </c>
      <c r="Q116" s="33">
        <v>0.67300000000000004</v>
      </c>
      <c r="R116" s="47"/>
      <c r="S116" s="52">
        <v>0</v>
      </c>
      <c r="T116" s="52">
        <v>0</v>
      </c>
      <c r="U116" s="52">
        <v>0</v>
      </c>
      <c r="V116" s="52">
        <v>0</v>
      </c>
      <c r="W116" s="52">
        <v>1</v>
      </c>
      <c r="X116" s="52">
        <v>0</v>
      </c>
      <c r="Y116" s="52">
        <v>0</v>
      </c>
      <c r="AP116" s="47"/>
      <c r="AU116" s="36"/>
      <c r="AV116" s="61" t="s">
        <v>104</v>
      </c>
      <c r="AW116" s="33">
        <v>0</v>
      </c>
      <c r="BR116" s="44"/>
      <c r="BS116" s="44"/>
      <c r="BT116" s="44"/>
      <c r="BU116" s="44"/>
      <c r="BV116" s="44"/>
      <c r="DC116" s="44"/>
      <c r="DD116" s="44"/>
      <c r="DI116" s="44"/>
      <c r="DJ116" s="44"/>
      <c r="DK116" s="44"/>
      <c r="DL116" s="44"/>
      <c r="DM116" s="42"/>
      <c r="DN116" s="44"/>
      <c r="DP116" s="43"/>
      <c r="DQ116" s="43"/>
    </row>
    <row r="117" spans="4:121" x14ac:dyDescent="0.3">
      <c r="F117" s="67" t="s">
        <v>106</v>
      </c>
      <c r="G117" s="35" t="s">
        <v>107</v>
      </c>
      <c r="H117" s="73">
        <v>0.13</v>
      </c>
      <c r="M117" s="33">
        <v>0.75</v>
      </c>
      <c r="N117" s="33">
        <v>13</v>
      </c>
      <c r="O117" s="33">
        <v>0</v>
      </c>
      <c r="P117" s="33">
        <v>0.01</v>
      </c>
      <c r="Q117" s="33">
        <v>0.90400000000000003</v>
      </c>
      <c r="R117" s="47"/>
      <c r="S117" s="52">
        <v>0</v>
      </c>
      <c r="T117" s="52">
        <v>0.1</v>
      </c>
      <c r="U117" s="52">
        <v>0.9</v>
      </c>
      <c r="V117" s="52">
        <v>0</v>
      </c>
      <c r="W117" s="52">
        <v>0</v>
      </c>
      <c r="X117" s="52">
        <v>0</v>
      </c>
      <c r="Y117" s="52">
        <v>0</v>
      </c>
      <c r="AP117" s="47"/>
      <c r="AU117" s="67" t="s">
        <v>106</v>
      </c>
      <c r="AV117" s="35" t="s">
        <v>107</v>
      </c>
      <c r="AW117" s="33">
        <v>0</v>
      </c>
      <c r="BR117" s="44"/>
      <c r="BS117" s="44"/>
      <c r="BT117" s="44"/>
      <c r="BU117" s="44"/>
      <c r="BV117" s="44"/>
      <c r="DC117" s="44"/>
      <c r="DD117" s="44"/>
      <c r="DI117" s="44"/>
      <c r="DJ117" s="44"/>
      <c r="DK117" s="44"/>
      <c r="DL117" s="44"/>
      <c r="DM117" s="42"/>
      <c r="DN117" s="44"/>
      <c r="DP117" s="43"/>
      <c r="DQ117" s="43"/>
    </row>
    <row r="118" spans="4:121" x14ac:dyDescent="0.3">
      <c r="F118" s="67"/>
      <c r="G118" s="35" t="s">
        <v>108</v>
      </c>
      <c r="H118" s="73">
        <v>0</v>
      </c>
      <c r="M118" s="33">
        <v>0.9</v>
      </c>
      <c r="N118" s="33">
        <v>13</v>
      </c>
      <c r="O118" s="33">
        <v>0</v>
      </c>
      <c r="P118" s="33">
        <v>0.02</v>
      </c>
      <c r="Q118" s="33">
        <v>0.90400000000000003</v>
      </c>
      <c r="R118" s="47"/>
      <c r="S118" s="52">
        <v>0</v>
      </c>
      <c r="T118" s="52">
        <v>0</v>
      </c>
      <c r="U118" s="52">
        <v>1</v>
      </c>
      <c r="V118" s="52">
        <v>0</v>
      </c>
      <c r="W118" s="52">
        <v>0</v>
      </c>
      <c r="X118" s="52">
        <v>0</v>
      </c>
      <c r="Y118" s="52">
        <v>0</v>
      </c>
      <c r="AP118" s="47"/>
      <c r="AU118" s="67"/>
      <c r="AV118" s="35" t="s">
        <v>108</v>
      </c>
      <c r="AW118" s="33">
        <v>0</v>
      </c>
      <c r="BR118" s="44"/>
      <c r="BS118" s="44"/>
      <c r="BT118" s="44"/>
      <c r="BU118" s="44"/>
      <c r="BV118" s="44"/>
      <c r="DC118" s="44"/>
      <c r="DD118" s="44"/>
      <c r="DI118" s="44"/>
      <c r="DJ118" s="44"/>
      <c r="DK118" s="44"/>
      <c r="DL118" s="44"/>
      <c r="DM118" s="42"/>
      <c r="DN118" s="44"/>
      <c r="DP118" s="43"/>
      <c r="DQ118" s="43"/>
    </row>
    <row r="119" spans="4:121" x14ac:dyDescent="0.3">
      <c r="F119" s="36"/>
      <c r="G119" s="61" t="s">
        <v>109</v>
      </c>
      <c r="H119" s="73">
        <v>0</v>
      </c>
      <c r="M119" s="33">
        <v>0.8</v>
      </c>
      <c r="N119" s="33">
        <v>13</v>
      </c>
      <c r="O119" s="33">
        <v>0</v>
      </c>
      <c r="P119" s="33">
        <v>0.01</v>
      </c>
      <c r="Q119" s="33">
        <v>0.82799999999999996</v>
      </c>
      <c r="R119" s="47"/>
      <c r="S119" s="52">
        <v>0</v>
      </c>
      <c r="T119" s="52">
        <v>0.1</v>
      </c>
      <c r="U119" s="52">
        <v>0.8</v>
      </c>
      <c r="V119" s="52">
        <v>0.1</v>
      </c>
      <c r="W119" s="52">
        <v>0</v>
      </c>
      <c r="X119" s="52">
        <v>0</v>
      </c>
      <c r="Y119" s="52">
        <v>0</v>
      </c>
      <c r="AP119" s="47"/>
      <c r="AU119" s="36"/>
      <c r="AV119" s="61" t="s">
        <v>109</v>
      </c>
      <c r="AW119" s="33">
        <v>0</v>
      </c>
      <c r="BR119" s="44"/>
      <c r="BS119" s="44"/>
      <c r="BT119" s="44"/>
      <c r="BU119" s="44"/>
      <c r="BV119" s="44"/>
      <c r="DC119" s="44"/>
      <c r="DD119" s="44"/>
      <c r="DI119" s="44"/>
      <c r="DJ119" s="44"/>
      <c r="DK119" s="44"/>
      <c r="DL119" s="44"/>
      <c r="DM119" s="42"/>
      <c r="DN119" s="44"/>
      <c r="DP119" s="43"/>
      <c r="DQ119" s="43"/>
    </row>
    <row r="120" spans="4:121" x14ac:dyDescent="0.3">
      <c r="F120" s="67" t="s">
        <v>110</v>
      </c>
      <c r="G120" s="35" t="s">
        <v>111</v>
      </c>
      <c r="H120" s="73">
        <v>0.14000000000000001</v>
      </c>
      <c r="M120" s="33">
        <v>0.75</v>
      </c>
      <c r="N120" s="33">
        <v>8</v>
      </c>
      <c r="O120" s="33">
        <v>0</v>
      </c>
      <c r="P120" s="33">
        <v>0.05</v>
      </c>
      <c r="Q120" s="33">
        <v>0.15</v>
      </c>
      <c r="R120" s="47"/>
      <c r="S120" s="52">
        <v>0</v>
      </c>
      <c r="T120" s="52">
        <v>0.77</v>
      </c>
      <c r="U120" s="52">
        <v>0</v>
      </c>
      <c r="V120" s="52">
        <v>0</v>
      </c>
      <c r="W120" s="52">
        <v>0</v>
      </c>
      <c r="X120" s="52">
        <v>0.23</v>
      </c>
      <c r="Y120" s="52">
        <v>0</v>
      </c>
      <c r="AP120" s="47"/>
      <c r="AU120" s="67" t="s">
        <v>110</v>
      </c>
      <c r="AV120" s="35" t="s">
        <v>111</v>
      </c>
      <c r="AW120" s="33">
        <v>0.95</v>
      </c>
      <c r="BR120" s="44"/>
      <c r="BS120" s="44"/>
      <c r="BT120" s="44"/>
      <c r="BU120" s="44"/>
      <c r="BV120" s="44"/>
      <c r="DC120" s="44"/>
      <c r="DD120" s="44"/>
      <c r="DI120" s="44"/>
      <c r="DJ120" s="44"/>
      <c r="DK120" s="44"/>
      <c r="DL120" s="44"/>
      <c r="DM120" s="42"/>
      <c r="DN120" s="44"/>
      <c r="DP120" s="43"/>
      <c r="DQ120" s="43"/>
    </row>
    <row r="121" spans="4:121" x14ac:dyDescent="0.3">
      <c r="F121" s="67"/>
      <c r="G121" s="35" t="s">
        <v>112</v>
      </c>
      <c r="H121" s="73">
        <v>0</v>
      </c>
      <c r="M121" s="33">
        <v>0.8</v>
      </c>
      <c r="N121" s="33">
        <v>8</v>
      </c>
      <c r="O121" s="33">
        <v>0</v>
      </c>
      <c r="P121" s="33">
        <v>0.01</v>
      </c>
      <c r="Q121" s="33">
        <v>0.15</v>
      </c>
      <c r="R121" s="47"/>
      <c r="S121" s="52">
        <v>0</v>
      </c>
      <c r="T121" s="52">
        <v>0.8</v>
      </c>
      <c r="U121" s="52">
        <v>0</v>
      </c>
      <c r="V121" s="52">
        <v>0.2</v>
      </c>
      <c r="W121" s="52">
        <v>0</v>
      </c>
      <c r="X121" s="52">
        <v>0</v>
      </c>
      <c r="Y121" s="52">
        <v>0</v>
      </c>
      <c r="AP121" s="47"/>
      <c r="AU121" s="67"/>
      <c r="AV121" s="35" t="s">
        <v>112</v>
      </c>
      <c r="AW121" s="33">
        <v>0.95</v>
      </c>
      <c r="BR121" s="44"/>
      <c r="BS121" s="44"/>
      <c r="BT121" s="44"/>
      <c r="BU121" s="44"/>
      <c r="BV121" s="44"/>
      <c r="DC121" s="44"/>
      <c r="DD121" s="44"/>
      <c r="DI121" s="44"/>
      <c r="DJ121" s="44"/>
      <c r="DK121" s="44"/>
      <c r="DL121" s="44"/>
      <c r="DM121" s="42"/>
      <c r="DN121" s="44"/>
      <c r="DP121" s="43"/>
      <c r="DQ121" s="43"/>
    </row>
    <row r="122" spans="4:121" x14ac:dyDescent="0.3">
      <c r="F122" s="67"/>
      <c r="G122" s="35" t="s">
        <v>113</v>
      </c>
      <c r="H122" s="73">
        <v>0.14000000000000001</v>
      </c>
      <c r="M122" s="33">
        <v>0.75</v>
      </c>
      <c r="N122" s="33">
        <v>8</v>
      </c>
      <c r="O122" s="33">
        <v>0</v>
      </c>
      <c r="P122" s="33">
        <v>0.05</v>
      </c>
      <c r="Q122" s="33">
        <v>0.15</v>
      </c>
      <c r="R122" s="47"/>
      <c r="S122" s="52">
        <v>0</v>
      </c>
      <c r="T122" s="52">
        <v>0.92</v>
      </c>
      <c r="U122" s="52">
        <v>0</v>
      </c>
      <c r="V122" s="52">
        <v>0</v>
      </c>
      <c r="W122" s="52">
        <v>0</v>
      </c>
      <c r="X122" s="52">
        <v>0.08</v>
      </c>
      <c r="Y122" s="52">
        <v>0</v>
      </c>
      <c r="AP122" s="47"/>
      <c r="AU122" s="67"/>
      <c r="AV122" s="35" t="s">
        <v>113</v>
      </c>
      <c r="AW122" s="33">
        <v>0.95</v>
      </c>
      <c r="BR122" s="44"/>
      <c r="BS122" s="44"/>
      <c r="BT122" s="44"/>
      <c r="BU122" s="44"/>
      <c r="BV122" s="44"/>
      <c r="DC122" s="44"/>
      <c r="DD122" s="44"/>
      <c r="DI122" s="44"/>
      <c r="DJ122" s="44"/>
      <c r="DK122" s="44"/>
      <c r="DL122" s="44"/>
      <c r="DM122" s="42"/>
      <c r="DN122" s="44"/>
      <c r="DP122" s="43"/>
      <c r="DQ122" s="43"/>
    </row>
    <row r="123" spans="4:121" x14ac:dyDescent="0.3">
      <c r="F123" s="67"/>
      <c r="G123" s="35" t="s">
        <v>114</v>
      </c>
      <c r="H123" s="73">
        <v>0</v>
      </c>
      <c r="M123" s="33">
        <v>0.75</v>
      </c>
      <c r="N123" s="33">
        <v>8</v>
      </c>
      <c r="O123" s="33">
        <v>0</v>
      </c>
      <c r="P123" s="33">
        <v>0.1</v>
      </c>
      <c r="Q123" s="33">
        <v>0.15</v>
      </c>
      <c r="R123" s="47"/>
      <c r="S123" s="52">
        <v>0</v>
      </c>
      <c r="T123" s="52">
        <v>0.55000000000000004</v>
      </c>
      <c r="U123" s="52">
        <v>0.1</v>
      </c>
      <c r="V123" s="52">
        <v>0.05</v>
      </c>
      <c r="W123" s="52">
        <v>0</v>
      </c>
      <c r="X123" s="52">
        <v>0.3</v>
      </c>
      <c r="Y123" s="52">
        <v>0</v>
      </c>
      <c r="AP123" s="47"/>
      <c r="AU123" s="67"/>
      <c r="AV123" s="35" t="s">
        <v>114</v>
      </c>
      <c r="AW123" s="33">
        <v>0.95</v>
      </c>
      <c r="BR123" s="44"/>
      <c r="BS123" s="44"/>
      <c r="BT123" s="44"/>
      <c r="BU123" s="44"/>
      <c r="BV123" s="44"/>
      <c r="DC123" s="44"/>
      <c r="DD123" s="44"/>
      <c r="DI123" s="44"/>
      <c r="DJ123" s="44"/>
      <c r="DK123" s="44"/>
      <c r="DL123" s="44"/>
      <c r="DM123" s="42"/>
      <c r="DN123" s="44"/>
      <c r="DP123" s="43"/>
      <c r="DQ123" s="43"/>
    </row>
    <row r="124" spans="4:121" ht="35.4" customHeight="1" x14ac:dyDescent="0.3">
      <c r="E124" s="30" t="s">
        <v>103</v>
      </c>
      <c r="O124" s="44"/>
      <c r="P124" s="44"/>
      <c r="BR124" s="44"/>
      <c r="BS124" s="44"/>
      <c r="BT124" s="44"/>
      <c r="BU124" s="44"/>
      <c r="BV124" s="44"/>
      <c r="DC124" s="44"/>
      <c r="DD124" s="44"/>
      <c r="DI124" s="44"/>
      <c r="DJ124" s="44"/>
      <c r="DK124" s="44"/>
      <c r="DL124" s="44"/>
      <c r="DM124" s="42"/>
      <c r="DN124" s="44"/>
      <c r="DP124" s="43"/>
      <c r="DQ124" s="43"/>
    </row>
    <row r="125" spans="4:121" x14ac:dyDescent="0.3">
      <c r="D125">
        <v>0.03</v>
      </c>
      <c r="F125" s="23" t="s">
        <v>76</v>
      </c>
      <c r="G125" s="60" t="s">
        <v>77</v>
      </c>
      <c r="H125" s="73">
        <v>0.28999999999999998</v>
      </c>
      <c r="M125" s="33">
        <v>0.95</v>
      </c>
      <c r="N125" s="33">
        <v>50</v>
      </c>
      <c r="O125" s="33">
        <v>0.04</v>
      </c>
      <c r="P125" s="33">
        <v>0.01</v>
      </c>
      <c r="Q125" s="33">
        <v>0.68700000000000006</v>
      </c>
      <c r="R125" s="47"/>
      <c r="S125" s="52">
        <v>1</v>
      </c>
      <c r="T125" s="52">
        <v>0</v>
      </c>
      <c r="U125" s="52">
        <v>0</v>
      </c>
      <c r="V125" s="52">
        <v>0</v>
      </c>
      <c r="W125" s="52">
        <v>0</v>
      </c>
      <c r="X125" s="52">
        <v>0</v>
      </c>
      <c r="Y125" s="52">
        <v>0</v>
      </c>
      <c r="AA125" s="55" t="s">
        <v>79</v>
      </c>
      <c r="AB125" s="33">
        <v>0.9</v>
      </c>
      <c r="AD125" s="52">
        <v>1</v>
      </c>
      <c r="AE125" s="52">
        <v>0</v>
      </c>
      <c r="AI125" s="33">
        <v>0.99</v>
      </c>
      <c r="AJ125" s="33">
        <v>1</v>
      </c>
      <c r="AN125" s="55" t="s">
        <v>159</v>
      </c>
      <c r="AO125" s="52">
        <v>1</v>
      </c>
      <c r="AP125" s="52">
        <v>0</v>
      </c>
      <c r="AQ125" s="52">
        <v>0</v>
      </c>
      <c r="AR125" s="52">
        <v>0</v>
      </c>
      <c r="AS125" s="52">
        <v>0</v>
      </c>
      <c r="AU125" s="23" t="s">
        <v>76</v>
      </c>
      <c r="AV125" s="60" t="s">
        <v>77</v>
      </c>
      <c r="AW125" s="33">
        <v>0</v>
      </c>
      <c r="AZ125" s="55" t="s">
        <v>172</v>
      </c>
      <c r="BA125" s="33">
        <v>0.95</v>
      </c>
      <c r="BC125" s="33">
        <v>0.3</v>
      </c>
      <c r="BR125" s="44"/>
      <c r="BS125" s="44"/>
      <c r="BT125" s="44"/>
      <c r="BU125" s="44"/>
      <c r="BV125" s="44"/>
      <c r="DC125" s="44"/>
      <c r="DD125" s="44"/>
      <c r="DI125" s="44"/>
      <c r="DJ125" s="44"/>
      <c r="DK125" s="44"/>
      <c r="DL125" s="44"/>
      <c r="DM125" s="42"/>
      <c r="DN125" s="44"/>
      <c r="DP125" s="43"/>
      <c r="DQ125" s="43"/>
    </row>
    <row r="126" spans="4:121" x14ac:dyDescent="0.3">
      <c r="F126" s="67"/>
      <c r="G126" s="35" t="s">
        <v>82</v>
      </c>
      <c r="H126" s="73">
        <v>0</v>
      </c>
      <c r="M126" s="33">
        <v>0</v>
      </c>
      <c r="N126" s="33">
        <v>50</v>
      </c>
      <c r="O126" s="33">
        <v>0.04</v>
      </c>
      <c r="P126" s="33">
        <v>0.01</v>
      </c>
      <c r="Q126" s="33">
        <v>0.68700000000000006</v>
      </c>
      <c r="R126" s="47"/>
      <c r="S126" s="52">
        <v>1</v>
      </c>
      <c r="T126" s="52">
        <v>0</v>
      </c>
      <c r="U126" s="52">
        <v>0</v>
      </c>
      <c r="V126" s="52">
        <v>0</v>
      </c>
      <c r="W126" s="52">
        <v>0</v>
      </c>
      <c r="X126" s="52">
        <v>0</v>
      </c>
      <c r="Y126" s="52">
        <v>0</v>
      </c>
      <c r="AA126" s="55" t="s">
        <v>84</v>
      </c>
      <c r="AB126" s="33">
        <v>0.55000000000000004</v>
      </c>
      <c r="AD126" s="52">
        <v>1</v>
      </c>
      <c r="AE126" s="52">
        <v>0</v>
      </c>
      <c r="AI126" s="33">
        <v>0.97</v>
      </c>
      <c r="AJ126" s="33">
        <v>1</v>
      </c>
      <c r="AN126" s="55" t="s">
        <v>160</v>
      </c>
      <c r="AO126" s="52">
        <v>1</v>
      </c>
      <c r="AP126" s="52">
        <v>0</v>
      </c>
      <c r="AQ126" s="52">
        <v>0</v>
      </c>
      <c r="AR126" s="52">
        <v>0</v>
      </c>
      <c r="AS126" s="52">
        <v>0</v>
      </c>
      <c r="AU126" s="67"/>
      <c r="AV126" s="35" t="s">
        <v>82</v>
      </c>
      <c r="AW126" s="33">
        <v>0</v>
      </c>
      <c r="BR126" s="44"/>
      <c r="BS126" s="44"/>
      <c r="BT126" s="44"/>
      <c r="BU126" s="44"/>
      <c r="BV126" s="44"/>
      <c r="DC126" s="44"/>
      <c r="DD126" s="44"/>
      <c r="DI126" s="44"/>
      <c r="DJ126" s="44"/>
      <c r="DK126" s="44"/>
      <c r="DL126" s="44"/>
      <c r="DM126" s="42"/>
      <c r="DN126" s="44"/>
      <c r="DP126" s="43"/>
      <c r="DQ126" s="43"/>
    </row>
    <row r="127" spans="4:121" x14ac:dyDescent="0.3">
      <c r="F127" s="67"/>
      <c r="G127" s="35" t="s">
        <v>86</v>
      </c>
      <c r="H127" s="73">
        <v>0</v>
      </c>
      <c r="M127" s="33">
        <v>0</v>
      </c>
      <c r="N127" s="33">
        <v>50</v>
      </c>
      <c r="O127" s="33">
        <v>0</v>
      </c>
      <c r="P127" s="33">
        <v>0.01</v>
      </c>
      <c r="Q127" s="33">
        <v>0.71599999999999997</v>
      </c>
      <c r="R127" s="47"/>
      <c r="S127" s="52">
        <v>1</v>
      </c>
      <c r="T127" s="52">
        <v>0</v>
      </c>
      <c r="U127" s="52">
        <v>0</v>
      </c>
      <c r="V127" s="52">
        <v>0</v>
      </c>
      <c r="W127" s="52">
        <v>0</v>
      </c>
      <c r="X127" s="52">
        <v>0</v>
      </c>
      <c r="Y127" s="52">
        <v>0</v>
      </c>
      <c r="AA127" s="55" t="s">
        <v>87</v>
      </c>
      <c r="AB127" s="33">
        <v>0.55000000000000004</v>
      </c>
      <c r="AD127" s="52">
        <v>1</v>
      </c>
      <c r="AE127" s="52">
        <v>0</v>
      </c>
      <c r="AI127" s="33">
        <v>0.97</v>
      </c>
      <c r="AJ127" s="33">
        <v>1</v>
      </c>
      <c r="AO127" s="46"/>
      <c r="AP127" s="46"/>
      <c r="AQ127" s="46"/>
      <c r="AR127" s="46"/>
      <c r="AS127" s="46"/>
      <c r="AU127" s="67"/>
      <c r="AV127" s="35" t="s">
        <v>86</v>
      </c>
      <c r="AW127" s="33">
        <v>0</v>
      </c>
      <c r="BR127" s="44"/>
      <c r="BS127" s="44"/>
      <c r="BT127" s="44"/>
      <c r="BU127" s="44"/>
      <c r="BV127" s="44"/>
      <c r="DC127" s="44"/>
      <c r="DD127" s="44"/>
      <c r="DI127" s="44"/>
      <c r="DJ127" s="44"/>
      <c r="DK127" s="44"/>
      <c r="DL127" s="44"/>
      <c r="DM127" s="42"/>
      <c r="DN127" s="44"/>
      <c r="DP127" s="43"/>
      <c r="DQ127" s="43"/>
    </row>
    <row r="128" spans="4:121" x14ac:dyDescent="0.3">
      <c r="F128" s="67"/>
      <c r="G128" s="35" t="s">
        <v>89</v>
      </c>
      <c r="H128" s="73">
        <v>0</v>
      </c>
      <c r="M128" s="33">
        <v>0</v>
      </c>
      <c r="N128" s="33">
        <v>50</v>
      </c>
      <c r="O128" s="33">
        <v>0.05</v>
      </c>
      <c r="P128" s="33">
        <v>0.01</v>
      </c>
      <c r="Q128" s="33">
        <v>0.64800000000000002</v>
      </c>
      <c r="R128" s="47"/>
      <c r="S128" s="52">
        <v>0.62</v>
      </c>
      <c r="T128" s="52">
        <v>0.32</v>
      </c>
      <c r="U128" s="52">
        <v>0</v>
      </c>
      <c r="V128" s="52">
        <v>0.06</v>
      </c>
      <c r="W128" s="52">
        <v>0</v>
      </c>
      <c r="X128" s="52">
        <v>0</v>
      </c>
      <c r="Y128" s="52">
        <v>0</v>
      </c>
      <c r="AA128" s="55" t="s">
        <v>90</v>
      </c>
      <c r="AB128" s="33">
        <v>0.7</v>
      </c>
      <c r="AD128" s="52">
        <v>1</v>
      </c>
      <c r="AE128" s="52">
        <v>0</v>
      </c>
      <c r="AI128" s="33">
        <v>0.97</v>
      </c>
      <c r="AJ128" s="33">
        <v>1</v>
      </c>
      <c r="AO128" s="46"/>
      <c r="AP128" s="46"/>
      <c r="AQ128" s="46"/>
      <c r="AR128" s="46"/>
      <c r="AS128" s="46"/>
      <c r="AU128" s="67"/>
      <c r="AV128" s="35" t="s">
        <v>89</v>
      </c>
      <c r="AW128" s="33">
        <v>0</v>
      </c>
      <c r="BR128" s="44"/>
      <c r="BS128" s="44"/>
      <c r="BT128" s="44"/>
      <c r="BU128" s="44"/>
      <c r="BV128" s="44"/>
      <c r="DC128" s="44"/>
      <c r="DD128" s="44"/>
      <c r="DI128" s="44"/>
      <c r="DJ128" s="44"/>
      <c r="DK128" s="44"/>
      <c r="DL128" s="44"/>
      <c r="DM128" s="42"/>
      <c r="DN128" s="44"/>
      <c r="DP128" s="43"/>
      <c r="DQ128" s="43"/>
    </row>
    <row r="129" spans="4:121" x14ac:dyDescent="0.3">
      <c r="F129" s="36"/>
      <c r="G129" s="61" t="s">
        <v>92</v>
      </c>
      <c r="H129" s="73">
        <v>0</v>
      </c>
      <c r="M129" s="33">
        <v>0.9</v>
      </c>
      <c r="N129" s="33">
        <v>50</v>
      </c>
      <c r="O129" s="33">
        <v>0</v>
      </c>
      <c r="P129" s="33">
        <v>0.01</v>
      </c>
      <c r="Q129" s="33">
        <v>0.69599999999999995</v>
      </c>
      <c r="R129" s="47"/>
      <c r="S129" s="52">
        <v>0.8</v>
      </c>
      <c r="T129" s="52">
        <v>0.2</v>
      </c>
      <c r="U129" s="52">
        <v>0</v>
      </c>
      <c r="V129" s="52">
        <v>0</v>
      </c>
      <c r="W129" s="52">
        <v>0</v>
      </c>
      <c r="X129" s="52">
        <v>0</v>
      </c>
      <c r="Y129" s="52">
        <v>0</v>
      </c>
      <c r="AA129" s="55" t="s">
        <v>93</v>
      </c>
      <c r="AB129" s="33">
        <v>0.75</v>
      </c>
      <c r="AD129" s="52">
        <v>1</v>
      </c>
      <c r="AE129" s="52">
        <v>0</v>
      </c>
      <c r="AI129" s="33">
        <v>0.99</v>
      </c>
      <c r="AJ129" s="33">
        <v>1</v>
      </c>
      <c r="AO129" s="46"/>
      <c r="AP129" s="46"/>
      <c r="AQ129" s="46"/>
      <c r="AR129" s="46"/>
      <c r="AS129" s="46"/>
      <c r="AU129" s="36"/>
      <c r="AV129" s="61" t="s">
        <v>92</v>
      </c>
      <c r="AW129" s="33">
        <v>0</v>
      </c>
      <c r="BG129" s="47"/>
      <c r="BR129" s="44"/>
      <c r="BS129" s="44"/>
      <c r="BT129" s="44"/>
      <c r="BU129" s="44"/>
      <c r="BV129" s="44"/>
      <c r="DC129" s="44"/>
      <c r="DD129" s="44"/>
      <c r="DI129" s="44"/>
      <c r="DJ129" s="44"/>
      <c r="DK129" s="44"/>
      <c r="DL129" s="44"/>
      <c r="DM129" s="42"/>
      <c r="DN129" s="44"/>
      <c r="DP129" s="43"/>
      <c r="DQ129" s="43"/>
    </row>
    <row r="130" spans="4:121" x14ac:dyDescent="0.3">
      <c r="F130" s="67" t="s">
        <v>95</v>
      </c>
      <c r="G130" s="35" t="s">
        <v>173</v>
      </c>
      <c r="H130" s="73">
        <v>0.18</v>
      </c>
      <c r="M130" s="33">
        <v>0.9</v>
      </c>
      <c r="N130" s="33">
        <v>50</v>
      </c>
      <c r="O130" s="33">
        <v>0</v>
      </c>
      <c r="P130" s="33">
        <v>0.01</v>
      </c>
      <c r="Q130" s="33">
        <v>0.64800000000000002</v>
      </c>
      <c r="R130" s="47"/>
      <c r="S130" s="52">
        <v>0.62</v>
      </c>
      <c r="T130" s="52">
        <v>0.32</v>
      </c>
      <c r="U130" s="52">
        <v>0</v>
      </c>
      <c r="V130" s="52">
        <v>0.06</v>
      </c>
      <c r="W130" s="52">
        <v>0</v>
      </c>
      <c r="X130" s="52">
        <v>0</v>
      </c>
      <c r="Y130" s="52">
        <v>0</v>
      </c>
      <c r="AA130" s="55" t="s">
        <v>97</v>
      </c>
      <c r="AB130" s="33">
        <v>0.2</v>
      </c>
      <c r="AD130" s="52">
        <v>1</v>
      </c>
      <c r="AE130" s="52">
        <v>0</v>
      </c>
      <c r="AI130" s="33">
        <v>0.97</v>
      </c>
      <c r="AJ130" s="33">
        <v>1</v>
      </c>
      <c r="AO130" s="46"/>
      <c r="AP130" s="46"/>
      <c r="AQ130" s="46"/>
      <c r="AR130" s="46"/>
      <c r="AS130" s="46"/>
      <c r="AU130" s="67" t="s">
        <v>95</v>
      </c>
      <c r="AV130" s="35" t="s">
        <v>173</v>
      </c>
      <c r="AW130" s="33">
        <v>0</v>
      </c>
      <c r="BG130" s="47"/>
      <c r="BR130" s="44"/>
      <c r="BS130" s="44"/>
      <c r="BT130" s="44"/>
      <c r="BU130" s="44"/>
      <c r="BV130" s="44"/>
      <c r="DC130" s="44"/>
      <c r="DD130" s="44"/>
      <c r="DI130" s="44"/>
      <c r="DJ130" s="44"/>
      <c r="DK130" s="44"/>
      <c r="DL130" s="44"/>
      <c r="DM130" s="42"/>
      <c r="DN130" s="44"/>
      <c r="DO130" s="44"/>
      <c r="DP130" s="44"/>
    </row>
    <row r="131" spans="4:121" x14ac:dyDescent="0.3">
      <c r="F131" s="36"/>
      <c r="G131" s="61" t="s">
        <v>99</v>
      </c>
      <c r="H131" s="73">
        <v>0</v>
      </c>
      <c r="M131" s="33">
        <v>0.85</v>
      </c>
      <c r="N131" s="33">
        <v>50</v>
      </c>
      <c r="O131" s="33">
        <v>0.05</v>
      </c>
      <c r="P131" s="33">
        <v>0.01</v>
      </c>
      <c r="Q131" s="33">
        <v>0.68200000000000005</v>
      </c>
      <c r="R131" s="47"/>
      <c r="S131" s="52">
        <v>0.5</v>
      </c>
      <c r="T131" s="52">
        <v>0.1</v>
      </c>
      <c r="U131" s="52">
        <v>0</v>
      </c>
      <c r="V131" s="52">
        <v>0.4</v>
      </c>
      <c r="W131" s="52">
        <v>0</v>
      </c>
      <c r="X131" s="52">
        <v>0</v>
      </c>
      <c r="Y131" s="52">
        <v>0</v>
      </c>
      <c r="AA131" s="55" t="s">
        <v>157</v>
      </c>
      <c r="AB131" s="33">
        <v>1</v>
      </c>
      <c r="AD131" s="52">
        <v>0</v>
      </c>
      <c r="AE131" s="52">
        <v>1</v>
      </c>
      <c r="AI131" s="33">
        <v>1</v>
      </c>
      <c r="AJ131" s="33">
        <v>1</v>
      </c>
      <c r="AO131" s="46"/>
      <c r="AP131" s="46"/>
      <c r="AQ131" s="46"/>
      <c r="AR131" s="46"/>
      <c r="AS131" s="46"/>
      <c r="AU131" s="36"/>
      <c r="AV131" s="61" t="s">
        <v>99</v>
      </c>
      <c r="AW131" s="33">
        <v>0</v>
      </c>
      <c r="BG131" s="47"/>
      <c r="BR131" s="44"/>
      <c r="BS131" s="44"/>
      <c r="BT131" s="44"/>
      <c r="BU131" s="44"/>
      <c r="BV131" s="44"/>
      <c r="DC131" s="44"/>
      <c r="DD131" s="44"/>
      <c r="DI131" s="44"/>
      <c r="DJ131" s="44"/>
      <c r="DK131" s="44"/>
      <c r="DL131" s="44"/>
      <c r="DM131" s="42"/>
      <c r="DN131" s="44"/>
      <c r="DO131" s="44"/>
      <c r="DP131" s="44"/>
    </row>
    <row r="132" spans="4:121" x14ac:dyDescent="0.3">
      <c r="F132" s="67" t="s">
        <v>101</v>
      </c>
      <c r="G132" s="35" t="s">
        <v>102</v>
      </c>
      <c r="H132" s="73">
        <v>0.12</v>
      </c>
      <c r="M132" s="33">
        <v>0.8</v>
      </c>
      <c r="N132" s="33">
        <v>30</v>
      </c>
      <c r="O132" s="33">
        <v>0</v>
      </c>
      <c r="P132" s="33">
        <v>0.01</v>
      </c>
      <c r="Q132" s="33">
        <v>0.65300000000000002</v>
      </c>
      <c r="R132" s="47"/>
      <c r="S132" s="52">
        <v>0</v>
      </c>
      <c r="T132" s="52">
        <v>0.1</v>
      </c>
      <c r="U132" s="52">
        <v>0</v>
      </c>
      <c r="V132" s="52">
        <v>0.9</v>
      </c>
      <c r="W132" s="52">
        <v>0</v>
      </c>
      <c r="X132" s="52">
        <v>0</v>
      </c>
      <c r="Y132" s="52">
        <v>0</v>
      </c>
      <c r="AP132" s="47"/>
      <c r="AU132" s="67" t="s">
        <v>101</v>
      </c>
      <c r="AV132" s="35" t="s">
        <v>102</v>
      </c>
      <c r="AW132" s="33">
        <v>0</v>
      </c>
      <c r="BG132" s="47"/>
      <c r="BR132" s="44"/>
      <c r="BS132" s="44"/>
      <c r="BT132" s="44"/>
      <c r="BU132" s="44"/>
      <c r="BV132" s="44"/>
      <c r="DC132" s="44"/>
      <c r="DD132" s="44"/>
      <c r="DI132" s="44"/>
      <c r="DJ132" s="44"/>
      <c r="DK132" s="44"/>
      <c r="DL132" s="44"/>
      <c r="DM132" s="42"/>
      <c r="DN132" s="44"/>
      <c r="DO132" s="44"/>
      <c r="DP132" s="44"/>
    </row>
    <row r="133" spans="4:121" x14ac:dyDescent="0.3">
      <c r="F133" s="36"/>
      <c r="G133" s="61" t="s">
        <v>104</v>
      </c>
      <c r="H133" s="73">
        <v>0</v>
      </c>
      <c r="M133" s="33">
        <v>0.9</v>
      </c>
      <c r="N133" s="33">
        <v>30</v>
      </c>
      <c r="O133" s="33">
        <v>0</v>
      </c>
      <c r="P133" s="33">
        <v>0.01</v>
      </c>
      <c r="Q133" s="33">
        <v>0.67300000000000004</v>
      </c>
      <c r="R133" s="47"/>
      <c r="S133" s="52">
        <v>0</v>
      </c>
      <c r="T133" s="52">
        <v>0</v>
      </c>
      <c r="U133" s="52">
        <v>0</v>
      </c>
      <c r="V133" s="52">
        <v>0</v>
      </c>
      <c r="W133" s="52">
        <v>1</v>
      </c>
      <c r="X133" s="52">
        <v>0</v>
      </c>
      <c r="Y133" s="52">
        <v>0</v>
      </c>
      <c r="AP133" s="47"/>
      <c r="AU133" s="36"/>
      <c r="AV133" s="61" t="s">
        <v>104</v>
      </c>
      <c r="AW133" s="33">
        <v>0</v>
      </c>
      <c r="BG133" s="47"/>
      <c r="BR133" s="44"/>
      <c r="BS133" s="44"/>
      <c r="BT133" s="44"/>
      <c r="BU133" s="44"/>
      <c r="BV133" s="44"/>
      <c r="DC133" s="44"/>
      <c r="DD133" s="44"/>
      <c r="DI133" s="44"/>
      <c r="DJ133" s="44"/>
      <c r="DK133" s="44"/>
      <c r="DL133" s="44"/>
      <c r="DM133" s="42"/>
      <c r="DN133" s="44"/>
      <c r="DO133" s="44"/>
      <c r="DP133" s="44"/>
    </row>
    <row r="134" spans="4:121" x14ac:dyDescent="0.3">
      <c r="F134" s="67" t="s">
        <v>106</v>
      </c>
      <c r="G134" s="35" t="s">
        <v>107</v>
      </c>
      <c r="H134" s="73">
        <v>0.13</v>
      </c>
      <c r="M134" s="33">
        <v>0.75</v>
      </c>
      <c r="N134" s="33">
        <v>20</v>
      </c>
      <c r="O134" s="33">
        <v>0</v>
      </c>
      <c r="P134" s="33">
        <v>0.01</v>
      </c>
      <c r="Q134" s="33">
        <v>0.90400000000000003</v>
      </c>
      <c r="R134" s="47"/>
      <c r="S134" s="52">
        <v>0</v>
      </c>
      <c r="T134" s="52">
        <v>0.1</v>
      </c>
      <c r="U134" s="52">
        <v>0.9</v>
      </c>
      <c r="V134" s="52">
        <v>0</v>
      </c>
      <c r="W134" s="52">
        <v>0</v>
      </c>
      <c r="X134" s="52">
        <v>0</v>
      </c>
      <c r="Y134" s="52">
        <v>0</v>
      </c>
      <c r="AP134" s="47"/>
      <c r="AU134" s="67" t="s">
        <v>106</v>
      </c>
      <c r="AV134" s="35" t="s">
        <v>107</v>
      </c>
      <c r="AW134" s="33">
        <v>0</v>
      </c>
      <c r="BG134" s="47"/>
      <c r="BR134" s="44"/>
      <c r="BS134" s="44"/>
      <c r="BT134" s="44"/>
      <c r="BU134" s="44"/>
      <c r="BV134" s="44"/>
      <c r="DC134" s="44"/>
      <c r="DD134" s="44"/>
      <c r="DI134" s="44"/>
      <c r="DJ134" s="44"/>
      <c r="DK134" s="44"/>
      <c r="DL134" s="44"/>
      <c r="DM134" s="42"/>
      <c r="DN134" s="44"/>
      <c r="DO134" s="44"/>
      <c r="DP134" s="44"/>
    </row>
    <row r="135" spans="4:121" x14ac:dyDescent="0.3">
      <c r="F135" s="67"/>
      <c r="G135" s="35" t="s">
        <v>108</v>
      </c>
      <c r="H135" s="73">
        <v>0</v>
      </c>
      <c r="M135" s="33">
        <v>0.9</v>
      </c>
      <c r="N135" s="33">
        <v>20</v>
      </c>
      <c r="O135" s="33">
        <v>0</v>
      </c>
      <c r="P135" s="33">
        <v>0.02</v>
      </c>
      <c r="Q135" s="33">
        <v>0.90400000000000003</v>
      </c>
      <c r="R135" s="47"/>
      <c r="S135" s="52">
        <v>0</v>
      </c>
      <c r="T135" s="52">
        <v>0</v>
      </c>
      <c r="U135" s="52">
        <v>1</v>
      </c>
      <c r="V135" s="52">
        <v>0</v>
      </c>
      <c r="W135" s="52">
        <v>0</v>
      </c>
      <c r="X135" s="52">
        <v>0</v>
      </c>
      <c r="Y135" s="52">
        <v>0</v>
      </c>
      <c r="AP135" s="47"/>
      <c r="AU135" s="67"/>
      <c r="AV135" s="35" t="s">
        <v>108</v>
      </c>
      <c r="AW135" s="33">
        <v>0</v>
      </c>
      <c r="BG135" s="47"/>
      <c r="BR135" s="44"/>
      <c r="BS135" s="44"/>
      <c r="BT135" s="44"/>
      <c r="BU135" s="44"/>
      <c r="BV135" s="44"/>
      <c r="DC135" s="44"/>
      <c r="DD135" s="44"/>
      <c r="DI135" s="44"/>
      <c r="DJ135" s="44"/>
      <c r="DK135" s="44"/>
      <c r="DL135" s="44"/>
      <c r="DM135" s="42"/>
      <c r="DN135" s="44"/>
      <c r="DO135" s="44"/>
      <c r="DP135" s="44"/>
    </row>
    <row r="136" spans="4:121" x14ac:dyDescent="0.3">
      <c r="F136" s="36"/>
      <c r="G136" s="61" t="s">
        <v>109</v>
      </c>
      <c r="H136" s="73">
        <v>0</v>
      </c>
      <c r="M136" s="33">
        <v>0.8</v>
      </c>
      <c r="N136" s="33">
        <v>20</v>
      </c>
      <c r="O136" s="33">
        <v>0</v>
      </c>
      <c r="P136" s="33">
        <v>0.01</v>
      </c>
      <c r="Q136" s="33">
        <v>0.82799999999999996</v>
      </c>
      <c r="R136" s="47"/>
      <c r="S136" s="52">
        <v>0</v>
      </c>
      <c r="T136" s="52">
        <v>0.1</v>
      </c>
      <c r="U136" s="52">
        <v>0.8</v>
      </c>
      <c r="V136" s="52">
        <v>0.1</v>
      </c>
      <c r="W136" s="52">
        <v>0</v>
      </c>
      <c r="X136" s="52">
        <v>0</v>
      </c>
      <c r="Y136" s="52">
        <v>0</v>
      </c>
      <c r="AP136" s="47"/>
      <c r="AU136" s="36"/>
      <c r="AV136" s="61" t="s">
        <v>109</v>
      </c>
      <c r="AW136" s="33">
        <v>0</v>
      </c>
      <c r="BG136" s="47"/>
      <c r="BR136" s="44"/>
      <c r="BS136" s="44"/>
      <c r="BT136" s="44"/>
      <c r="BU136" s="44"/>
      <c r="BV136" s="44"/>
      <c r="DC136" s="44"/>
      <c r="DD136" s="44"/>
      <c r="DI136" s="44"/>
      <c r="DJ136" s="44"/>
      <c r="DK136" s="44"/>
      <c r="DL136" s="44"/>
      <c r="DM136" s="42"/>
      <c r="DN136" s="44"/>
      <c r="DO136" s="44"/>
      <c r="DP136" s="44"/>
    </row>
    <row r="137" spans="4:121" x14ac:dyDescent="0.3">
      <c r="F137" s="67" t="s">
        <v>110</v>
      </c>
      <c r="G137" s="35" t="s">
        <v>111</v>
      </c>
      <c r="H137" s="73">
        <v>0.14000000000000001</v>
      </c>
      <c r="M137" s="33">
        <v>0.75</v>
      </c>
      <c r="N137" s="33">
        <v>15</v>
      </c>
      <c r="O137" s="33">
        <v>0</v>
      </c>
      <c r="P137" s="33">
        <v>0.05</v>
      </c>
      <c r="Q137" s="33">
        <v>0</v>
      </c>
      <c r="R137" s="47"/>
      <c r="S137" s="52">
        <v>0</v>
      </c>
      <c r="T137" s="52">
        <v>0.77</v>
      </c>
      <c r="U137" s="52">
        <v>0</v>
      </c>
      <c r="V137" s="52">
        <v>0</v>
      </c>
      <c r="W137" s="52">
        <v>0</v>
      </c>
      <c r="X137" s="52">
        <v>0.23</v>
      </c>
      <c r="Y137" s="52">
        <v>0</v>
      </c>
      <c r="AP137" s="47"/>
      <c r="AU137" s="67" t="s">
        <v>110</v>
      </c>
      <c r="AV137" s="35" t="s">
        <v>111</v>
      </c>
      <c r="AW137" s="33">
        <v>0.95</v>
      </c>
      <c r="BG137" s="47"/>
      <c r="BR137" s="44"/>
      <c r="BS137" s="44"/>
      <c r="BT137" s="44"/>
      <c r="BU137" s="44"/>
      <c r="BV137" s="44"/>
      <c r="DC137" s="44"/>
      <c r="DD137" s="44"/>
      <c r="DI137" s="44"/>
      <c r="DJ137" s="44"/>
      <c r="DK137" s="44"/>
      <c r="DL137" s="44"/>
      <c r="DM137" s="42"/>
      <c r="DN137" s="44"/>
      <c r="DO137" s="44"/>
      <c r="DP137" s="44"/>
    </row>
    <row r="138" spans="4:121" x14ac:dyDescent="0.3">
      <c r="F138" s="67"/>
      <c r="G138" s="35" t="s">
        <v>112</v>
      </c>
      <c r="H138" s="73">
        <v>0</v>
      </c>
      <c r="M138" s="33">
        <v>0.8</v>
      </c>
      <c r="N138" s="33">
        <v>15</v>
      </c>
      <c r="O138" s="33">
        <v>0</v>
      </c>
      <c r="P138" s="33">
        <v>0.01</v>
      </c>
      <c r="Q138" s="33">
        <v>0</v>
      </c>
      <c r="R138" s="47"/>
      <c r="S138" s="52">
        <v>0</v>
      </c>
      <c r="T138" s="52">
        <v>0.8</v>
      </c>
      <c r="U138" s="52">
        <v>0</v>
      </c>
      <c r="V138" s="52">
        <v>0.2</v>
      </c>
      <c r="W138" s="52">
        <v>0</v>
      </c>
      <c r="X138" s="52">
        <v>0</v>
      </c>
      <c r="Y138" s="52">
        <v>0</v>
      </c>
      <c r="AP138" s="47"/>
      <c r="AU138" s="67"/>
      <c r="AV138" s="35" t="s">
        <v>112</v>
      </c>
      <c r="AW138" s="33">
        <v>0.95</v>
      </c>
      <c r="BG138" s="47"/>
      <c r="BR138" s="44"/>
      <c r="BS138" s="44"/>
      <c r="BT138" s="44"/>
      <c r="BU138" s="44"/>
      <c r="BV138" s="44"/>
      <c r="DC138" s="44"/>
      <c r="DD138" s="44"/>
      <c r="DI138" s="44"/>
      <c r="DJ138" s="44"/>
      <c r="DK138" s="44"/>
      <c r="DL138" s="44"/>
      <c r="DM138" s="42"/>
      <c r="DN138" s="44"/>
      <c r="DO138" s="44"/>
      <c r="DP138" s="44"/>
    </row>
    <row r="139" spans="4:121" x14ac:dyDescent="0.3">
      <c r="F139" s="67"/>
      <c r="G139" s="35" t="s">
        <v>113</v>
      </c>
      <c r="H139" s="73">
        <v>0.14000000000000001</v>
      </c>
      <c r="M139" s="33">
        <v>0.75</v>
      </c>
      <c r="N139" s="33">
        <v>15</v>
      </c>
      <c r="O139" s="33">
        <v>0</v>
      </c>
      <c r="P139" s="33">
        <v>0.05</v>
      </c>
      <c r="Q139" s="33">
        <v>0</v>
      </c>
      <c r="R139" s="47"/>
      <c r="S139" s="52">
        <v>0</v>
      </c>
      <c r="T139" s="52">
        <v>0.92</v>
      </c>
      <c r="U139" s="52">
        <v>0</v>
      </c>
      <c r="V139" s="52">
        <v>0</v>
      </c>
      <c r="W139" s="52">
        <v>0</v>
      </c>
      <c r="X139" s="52">
        <v>0.08</v>
      </c>
      <c r="Y139" s="52">
        <v>0</v>
      </c>
      <c r="AP139" s="47"/>
      <c r="AU139" s="67"/>
      <c r="AV139" s="35" t="s">
        <v>113</v>
      </c>
      <c r="AW139" s="33">
        <v>0.95</v>
      </c>
      <c r="BG139" s="47"/>
      <c r="BR139" s="44"/>
      <c r="BS139" s="44"/>
      <c r="BT139" s="44"/>
      <c r="BU139" s="44"/>
      <c r="BV139" s="44"/>
      <c r="DC139" s="44"/>
      <c r="DD139" s="44"/>
      <c r="DI139" s="44"/>
      <c r="DJ139" s="44"/>
      <c r="DK139" s="44"/>
      <c r="DL139" s="44"/>
      <c r="DM139" s="42"/>
      <c r="DN139" s="44"/>
      <c r="DO139" s="44"/>
      <c r="DP139" s="44"/>
    </row>
    <row r="140" spans="4:121" x14ac:dyDescent="0.3">
      <c r="F140" s="67"/>
      <c r="G140" s="35" t="s">
        <v>114</v>
      </c>
      <c r="H140" s="73">
        <v>0</v>
      </c>
      <c r="M140" s="33">
        <v>0.75</v>
      </c>
      <c r="N140" s="33">
        <v>15</v>
      </c>
      <c r="O140" s="33">
        <v>0</v>
      </c>
      <c r="P140" s="33">
        <v>0.1</v>
      </c>
      <c r="Q140" s="33">
        <v>0</v>
      </c>
      <c r="R140" s="47"/>
      <c r="S140" s="52">
        <v>0</v>
      </c>
      <c r="T140" s="52">
        <v>0.55000000000000004</v>
      </c>
      <c r="U140" s="52">
        <v>0.1</v>
      </c>
      <c r="V140" s="52">
        <v>0.05</v>
      </c>
      <c r="W140" s="52">
        <v>0</v>
      </c>
      <c r="X140" s="52">
        <v>0.3</v>
      </c>
      <c r="Y140" s="52">
        <v>0</v>
      </c>
      <c r="AP140" s="47"/>
      <c r="AU140" s="67"/>
      <c r="AV140" s="35" t="s">
        <v>114</v>
      </c>
      <c r="AW140" s="33">
        <v>0.95</v>
      </c>
      <c r="BG140" s="47"/>
      <c r="BR140" s="44"/>
      <c r="BS140" s="44"/>
      <c r="BT140" s="44"/>
      <c r="BU140" s="44"/>
      <c r="BV140" s="44"/>
      <c r="DC140" s="44"/>
      <c r="DD140" s="44"/>
      <c r="DI140" s="44"/>
      <c r="DJ140" s="44"/>
      <c r="DK140" s="44"/>
      <c r="DL140" s="44"/>
      <c r="DM140" s="42"/>
      <c r="DN140" s="44"/>
      <c r="DO140" s="44"/>
      <c r="DP140" s="44"/>
    </row>
    <row r="141" spans="4:121" ht="26.4" customHeight="1" x14ac:dyDescent="0.3">
      <c r="E141" s="30" t="s">
        <v>105</v>
      </c>
      <c r="O141" s="44"/>
      <c r="P141" s="44"/>
      <c r="BR141" s="44"/>
      <c r="BS141" s="44"/>
      <c r="BT141" s="44"/>
      <c r="BU141" s="44"/>
      <c r="BV141" s="44"/>
      <c r="DC141" s="44"/>
      <c r="DD141" s="44"/>
      <c r="DI141" s="44"/>
      <c r="DJ141" s="44"/>
      <c r="DK141" s="44"/>
      <c r="DL141" s="44"/>
      <c r="DM141" s="42"/>
      <c r="DN141" s="44"/>
      <c r="DO141" s="44"/>
      <c r="DP141" s="44"/>
    </row>
    <row r="142" spans="4:121" x14ac:dyDescent="0.3">
      <c r="D142">
        <v>0.06</v>
      </c>
      <c r="F142" s="23" t="s">
        <v>76</v>
      </c>
      <c r="G142" s="60" t="s">
        <v>77</v>
      </c>
      <c r="H142" s="52">
        <v>5.3199999999999997E-2</v>
      </c>
      <c r="M142" s="33">
        <v>0.95</v>
      </c>
      <c r="N142" s="33">
        <v>50</v>
      </c>
      <c r="O142" s="33">
        <v>0.04</v>
      </c>
      <c r="P142" s="33">
        <v>0.01</v>
      </c>
      <c r="Q142" s="33">
        <v>0.68700000000000006</v>
      </c>
      <c r="R142" s="47"/>
      <c r="S142" s="52">
        <v>1</v>
      </c>
      <c r="T142" s="52">
        <v>0</v>
      </c>
      <c r="U142" s="52">
        <v>0</v>
      </c>
      <c r="V142" s="52">
        <v>0</v>
      </c>
      <c r="W142" s="52">
        <v>0</v>
      </c>
      <c r="X142" s="52">
        <v>0</v>
      </c>
      <c r="Y142" s="52">
        <v>0</v>
      </c>
      <c r="AA142" s="55" t="s">
        <v>79</v>
      </c>
      <c r="AB142" s="33">
        <v>0.9</v>
      </c>
      <c r="AD142" s="52">
        <v>1</v>
      </c>
      <c r="AE142" s="52">
        <v>0</v>
      </c>
      <c r="AI142" s="33">
        <v>0.99</v>
      </c>
      <c r="AJ142" s="33">
        <v>1</v>
      </c>
      <c r="AN142" s="55" t="s">
        <v>159</v>
      </c>
      <c r="AO142" s="52">
        <v>1</v>
      </c>
      <c r="AP142" s="52">
        <v>0</v>
      </c>
      <c r="AQ142" s="52">
        <v>0</v>
      </c>
      <c r="AR142" s="52">
        <v>0</v>
      </c>
      <c r="AS142" s="52">
        <v>0</v>
      </c>
      <c r="AU142" s="23" t="s">
        <v>76</v>
      </c>
      <c r="AV142" s="60" t="s">
        <v>77</v>
      </c>
      <c r="AW142" s="33">
        <v>0</v>
      </c>
      <c r="AZ142" s="55" t="s">
        <v>172</v>
      </c>
      <c r="BA142" s="33">
        <v>0.95</v>
      </c>
      <c r="BC142" s="33">
        <v>0.3</v>
      </c>
      <c r="BR142" s="44"/>
      <c r="BS142" s="44"/>
      <c r="BT142" s="44"/>
      <c r="BU142" s="44"/>
      <c r="BV142" s="44"/>
      <c r="DC142" s="44"/>
      <c r="DD142" s="44"/>
      <c r="DI142" s="44"/>
      <c r="DJ142" s="44"/>
      <c r="DK142" s="44"/>
      <c r="DL142" s="44"/>
      <c r="DM142" s="42"/>
      <c r="DN142" s="44"/>
      <c r="DO142" s="44"/>
      <c r="DP142" s="44"/>
    </row>
    <row r="143" spans="4:121" x14ac:dyDescent="0.3">
      <c r="F143" s="67"/>
      <c r="G143" s="35" t="s">
        <v>82</v>
      </c>
      <c r="H143" s="52">
        <v>6.1999999999999998E-3</v>
      </c>
      <c r="M143" s="33">
        <v>0.9</v>
      </c>
      <c r="N143" s="33">
        <v>50</v>
      </c>
      <c r="O143" s="33">
        <v>0.04</v>
      </c>
      <c r="P143" s="33">
        <v>0.01</v>
      </c>
      <c r="Q143" s="33">
        <v>0.68700000000000006</v>
      </c>
      <c r="R143" s="47"/>
      <c r="S143" s="52">
        <v>1</v>
      </c>
      <c r="T143" s="52">
        <v>0</v>
      </c>
      <c r="U143" s="52">
        <v>0</v>
      </c>
      <c r="V143" s="52">
        <v>0</v>
      </c>
      <c r="W143" s="52">
        <v>0</v>
      </c>
      <c r="X143" s="52">
        <v>0</v>
      </c>
      <c r="Y143" s="52">
        <v>0</v>
      </c>
      <c r="AA143" s="55" t="s">
        <v>84</v>
      </c>
      <c r="AB143" s="33">
        <v>0.55000000000000004</v>
      </c>
      <c r="AD143" s="52">
        <v>1</v>
      </c>
      <c r="AE143" s="52">
        <v>0</v>
      </c>
      <c r="AI143" s="33">
        <v>0.97</v>
      </c>
      <c r="AJ143" s="33">
        <v>1</v>
      </c>
      <c r="AN143" s="55" t="s">
        <v>160</v>
      </c>
      <c r="AO143" s="52">
        <v>1</v>
      </c>
      <c r="AP143" s="52">
        <v>0</v>
      </c>
      <c r="AQ143" s="52">
        <v>0</v>
      </c>
      <c r="AR143" s="52">
        <v>0</v>
      </c>
      <c r="AS143" s="52">
        <v>0</v>
      </c>
      <c r="AU143" s="67"/>
      <c r="AV143" s="35" t="s">
        <v>82</v>
      </c>
      <c r="AW143" s="33">
        <v>0</v>
      </c>
      <c r="BR143" s="44"/>
      <c r="BS143" s="44"/>
      <c r="BT143" s="44"/>
      <c r="BU143" s="44"/>
      <c r="BV143" s="44"/>
      <c r="DC143" s="44"/>
      <c r="DD143" s="44"/>
      <c r="DI143" s="44"/>
      <c r="DJ143" s="44"/>
      <c r="DK143" s="44"/>
      <c r="DL143" s="44"/>
      <c r="DM143" s="42"/>
      <c r="DN143" s="44"/>
      <c r="DO143" s="44"/>
      <c r="DP143" s="44"/>
    </row>
    <row r="144" spans="4:121" x14ac:dyDescent="0.3">
      <c r="F144" s="67"/>
      <c r="G144" s="35" t="s">
        <v>86</v>
      </c>
      <c r="H144" s="52">
        <v>1.2999999999999999E-2</v>
      </c>
      <c r="M144" s="33">
        <v>0.85</v>
      </c>
      <c r="N144" s="33">
        <v>50</v>
      </c>
      <c r="O144" s="33">
        <v>0</v>
      </c>
      <c r="P144" s="33">
        <v>0.01</v>
      </c>
      <c r="Q144" s="33">
        <v>0.71599999999999997</v>
      </c>
      <c r="R144" s="47"/>
      <c r="S144" s="52">
        <v>1</v>
      </c>
      <c r="T144" s="52">
        <v>0</v>
      </c>
      <c r="U144" s="52">
        <v>0</v>
      </c>
      <c r="V144" s="52">
        <v>0</v>
      </c>
      <c r="W144" s="52">
        <v>0</v>
      </c>
      <c r="X144" s="52">
        <v>0</v>
      </c>
      <c r="Y144" s="52">
        <v>0</v>
      </c>
      <c r="AA144" s="55" t="s">
        <v>87</v>
      </c>
      <c r="AB144" s="33">
        <v>0.55000000000000004</v>
      </c>
      <c r="AD144" s="52">
        <v>1</v>
      </c>
      <c r="AE144" s="52">
        <v>0</v>
      </c>
      <c r="AI144" s="33">
        <v>0.97</v>
      </c>
      <c r="AJ144" s="33">
        <v>1</v>
      </c>
      <c r="AO144" s="46"/>
      <c r="AP144" s="46"/>
      <c r="AQ144" s="46"/>
      <c r="AR144" s="46"/>
      <c r="AS144" s="46"/>
      <c r="AU144" s="67"/>
      <c r="AV144" s="35" t="s">
        <v>86</v>
      </c>
      <c r="AW144" s="33">
        <v>0</v>
      </c>
      <c r="BR144" s="44"/>
      <c r="BS144" s="44"/>
      <c r="BT144" s="44"/>
      <c r="BU144" s="44"/>
      <c r="BV144" s="44"/>
      <c r="DC144" s="44"/>
      <c r="DD144" s="44"/>
      <c r="DI144" s="44"/>
      <c r="DJ144" s="44"/>
      <c r="DK144" s="44"/>
      <c r="DL144" s="44"/>
      <c r="DM144" s="42"/>
      <c r="DN144" s="44"/>
      <c r="DO144" s="44"/>
      <c r="DP144" s="44"/>
    </row>
    <row r="145" spans="1:120" x14ac:dyDescent="0.3">
      <c r="F145" s="67"/>
      <c r="G145" s="35" t="s">
        <v>89</v>
      </c>
      <c r="H145" s="52">
        <v>8.0000000000000002E-3</v>
      </c>
      <c r="M145" s="33">
        <v>0.9</v>
      </c>
      <c r="N145" s="33">
        <v>50</v>
      </c>
      <c r="O145" s="33">
        <v>0.05</v>
      </c>
      <c r="P145" s="33">
        <v>0.01</v>
      </c>
      <c r="Q145" s="33">
        <v>0.64800000000000002</v>
      </c>
      <c r="R145" s="47"/>
      <c r="S145" s="52">
        <v>0.62</v>
      </c>
      <c r="T145" s="52">
        <v>0.32</v>
      </c>
      <c r="U145" s="52">
        <v>0</v>
      </c>
      <c r="V145" s="52">
        <v>0.06</v>
      </c>
      <c r="W145" s="52">
        <v>0</v>
      </c>
      <c r="X145" s="52">
        <v>0</v>
      </c>
      <c r="Y145" s="52">
        <v>0</v>
      </c>
      <c r="AA145" s="55" t="s">
        <v>90</v>
      </c>
      <c r="AB145" s="33">
        <v>0.7</v>
      </c>
      <c r="AD145" s="52">
        <v>1</v>
      </c>
      <c r="AE145" s="52">
        <v>0</v>
      </c>
      <c r="AI145" s="33">
        <v>0.97</v>
      </c>
      <c r="AJ145" s="33">
        <v>1</v>
      </c>
      <c r="AO145" s="46"/>
      <c r="AP145" s="46"/>
      <c r="AQ145" s="46"/>
      <c r="AR145" s="46"/>
      <c r="AS145" s="46"/>
      <c r="AU145" s="67"/>
      <c r="AV145" s="35" t="s">
        <v>89</v>
      </c>
      <c r="AW145" s="33">
        <v>0</v>
      </c>
      <c r="BR145" s="44"/>
      <c r="BS145" s="44"/>
      <c r="BT145" s="44"/>
      <c r="BU145" s="44"/>
      <c r="BV145" s="44"/>
      <c r="DC145" s="44"/>
      <c r="DD145" s="44"/>
      <c r="DI145" s="44"/>
      <c r="DJ145" s="44"/>
      <c r="DK145" s="44"/>
      <c r="DL145" s="44"/>
      <c r="DM145" s="42"/>
      <c r="DN145" s="44"/>
      <c r="DO145" s="44"/>
      <c r="DP145" s="44"/>
    </row>
    <row r="146" spans="1:120" x14ac:dyDescent="0.3">
      <c r="F146" s="36"/>
      <c r="G146" s="61" t="s">
        <v>92</v>
      </c>
      <c r="H146" s="52">
        <v>0.20730000000000001</v>
      </c>
      <c r="M146" s="33">
        <v>0.9</v>
      </c>
      <c r="N146" s="33">
        <v>50</v>
      </c>
      <c r="O146" s="33">
        <v>0</v>
      </c>
      <c r="P146" s="33">
        <v>0.01</v>
      </c>
      <c r="Q146" s="33">
        <v>0.69599999999999995</v>
      </c>
      <c r="R146" s="47"/>
      <c r="S146" s="52">
        <v>0.8</v>
      </c>
      <c r="T146" s="52">
        <v>0.2</v>
      </c>
      <c r="U146" s="52">
        <v>0</v>
      </c>
      <c r="V146" s="52">
        <v>0</v>
      </c>
      <c r="W146" s="52">
        <v>0</v>
      </c>
      <c r="X146" s="52">
        <v>0</v>
      </c>
      <c r="Y146" s="52">
        <v>0</v>
      </c>
      <c r="AA146" s="55" t="s">
        <v>93</v>
      </c>
      <c r="AB146" s="33">
        <v>0.75</v>
      </c>
      <c r="AD146" s="52">
        <v>1</v>
      </c>
      <c r="AE146" s="52">
        <v>0</v>
      </c>
      <c r="AI146" s="33">
        <v>0.99</v>
      </c>
      <c r="AJ146" s="33">
        <v>1</v>
      </c>
      <c r="AO146" s="46"/>
      <c r="AP146" s="46"/>
      <c r="AQ146" s="46"/>
      <c r="AR146" s="46"/>
      <c r="AS146" s="46"/>
      <c r="AU146" s="36"/>
      <c r="AV146" s="61" t="s">
        <v>92</v>
      </c>
      <c r="AW146" s="33">
        <v>0</v>
      </c>
      <c r="BG146" s="47"/>
      <c r="BR146" s="44"/>
      <c r="BS146" s="44"/>
      <c r="BT146" s="44"/>
      <c r="BU146" s="44"/>
      <c r="BV146" s="44"/>
      <c r="DC146" s="44"/>
      <c r="DD146" s="44"/>
      <c r="DI146" s="44"/>
      <c r="DJ146" s="44"/>
      <c r="DK146" s="44"/>
      <c r="DL146" s="44"/>
      <c r="DM146" s="42"/>
      <c r="DN146" s="44"/>
      <c r="DO146" s="44"/>
      <c r="DP146" s="44"/>
    </row>
    <row r="147" spans="1:120" x14ac:dyDescent="0.3">
      <c r="F147" s="67" t="s">
        <v>95</v>
      </c>
      <c r="G147" s="35" t="s">
        <v>173</v>
      </c>
      <c r="H147" s="52">
        <v>2.8000000000000001E-2</v>
      </c>
      <c r="M147" s="33">
        <v>0.9</v>
      </c>
      <c r="N147" s="33">
        <v>35</v>
      </c>
      <c r="O147" s="33">
        <v>0</v>
      </c>
      <c r="P147" s="33">
        <v>0.01</v>
      </c>
      <c r="Q147" s="33">
        <v>0.64800000000000002</v>
      </c>
      <c r="R147" s="47"/>
      <c r="S147" s="52">
        <v>0.62</v>
      </c>
      <c r="T147" s="52">
        <v>0.32</v>
      </c>
      <c r="U147" s="52">
        <v>0</v>
      </c>
      <c r="V147" s="52">
        <v>0.06</v>
      </c>
      <c r="W147" s="52">
        <v>0</v>
      </c>
      <c r="X147" s="52">
        <v>0</v>
      </c>
      <c r="Y147" s="52">
        <v>0</v>
      </c>
      <c r="AA147" s="55" t="s">
        <v>97</v>
      </c>
      <c r="AB147" s="33">
        <v>0.2</v>
      </c>
      <c r="AD147" s="52">
        <v>1</v>
      </c>
      <c r="AE147" s="52">
        <v>0</v>
      </c>
      <c r="AI147" s="33">
        <v>0.97</v>
      </c>
      <c r="AJ147" s="33">
        <v>1</v>
      </c>
      <c r="AO147" s="46"/>
      <c r="AP147" s="46"/>
      <c r="AQ147" s="46"/>
      <c r="AR147" s="46"/>
      <c r="AS147" s="46"/>
      <c r="AU147" s="67" t="s">
        <v>95</v>
      </c>
      <c r="AV147" s="35" t="s">
        <v>173</v>
      </c>
      <c r="AW147" s="33">
        <v>0</v>
      </c>
      <c r="BG147" s="47"/>
      <c r="BR147" s="44"/>
      <c r="BS147" s="44"/>
      <c r="BT147" s="44"/>
      <c r="BU147" s="44"/>
      <c r="BV147" s="44"/>
      <c r="DC147" s="44"/>
      <c r="DD147" s="44"/>
      <c r="DI147" s="44"/>
      <c r="DJ147" s="44"/>
      <c r="DK147" s="44"/>
      <c r="DL147" s="44"/>
      <c r="DM147" s="42"/>
      <c r="DN147" s="44"/>
      <c r="DO147" s="44"/>
      <c r="DP147" s="44"/>
    </row>
    <row r="148" spans="1:120" x14ac:dyDescent="0.3">
      <c r="F148" s="36"/>
      <c r="G148" s="61" t="s">
        <v>99</v>
      </c>
      <c r="H148" s="52">
        <v>0.1176</v>
      </c>
      <c r="M148" s="33">
        <v>0.85</v>
      </c>
      <c r="N148" s="33">
        <v>35</v>
      </c>
      <c r="O148" s="33">
        <v>0.05</v>
      </c>
      <c r="P148" s="33">
        <v>0.01</v>
      </c>
      <c r="Q148" s="33">
        <v>0.68200000000000005</v>
      </c>
      <c r="R148" s="47"/>
      <c r="S148" s="52">
        <v>0.5</v>
      </c>
      <c r="T148" s="52">
        <v>0.1</v>
      </c>
      <c r="U148" s="52">
        <v>0</v>
      </c>
      <c r="V148" s="52">
        <v>0.4</v>
      </c>
      <c r="W148" s="52">
        <v>0</v>
      </c>
      <c r="X148" s="52">
        <v>0</v>
      </c>
      <c r="Y148" s="52">
        <v>0</v>
      </c>
      <c r="AA148" s="55" t="s">
        <v>157</v>
      </c>
      <c r="AB148" s="33">
        <v>1</v>
      </c>
      <c r="AD148" s="52">
        <v>0</v>
      </c>
      <c r="AE148" s="52">
        <v>1</v>
      </c>
      <c r="AI148" s="33">
        <v>1</v>
      </c>
      <c r="AJ148" s="33">
        <v>1</v>
      </c>
      <c r="AO148" s="46"/>
      <c r="AP148" s="46"/>
      <c r="AQ148" s="46"/>
      <c r="AR148" s="46"/>
      <c r="AS148" s="46"/>
      <c r="AU148" s="36"/>
      <c r="AV148" s="61" t="s">
        <v>99</v>
      </c>
      <c r="AW148" s="33">
        <v>0</v>
      </c>
      <c r="BG148" s="47"/>
      <c r="BR148" s="44"/>
      <c r="BS148" s="44"/>
      <c r="BT148" s="44"/>
      <c r="BU148" s="44"/>
      <c r="BV148" s="44"/>
      <c r="DC148" s="44"/>
      <c r="DD148" s="44"/>
      <c r="DI148" s="44"/>
      <c r="DJ148" s="44"/>
      <c r="DK148" s="44"/>
      <c r="DL148" s="44"/>
      <c r="DM148" s="42"/>
      <c r="DN148" s="44"/>
      <c r="DO148" s="44"/>
      <c r="DP148" s="44"/>
    </row>
    <row r="149" spans="1:120" x14ac:dyDescent="0.3">
      <c r="F149" s="67" t="s">
        <v>101</v>
      </c>
      <c r="G149" s="35" t="s">
        <v>102</v>
      </c>
      <c r="H149" s="52">
        <v>5.7000000000000002E-2</v>
      </c>
      <c r="M149" s="33">
        <v>0.8</v>
      </c>
      <c r="N149" s="33">
        <v>30</v>
      </c>
      <c r="O149" s="33">
        <v>0</v>
      </c>
      <c r="P149" s="33">
        <v>0.01</v>
      </c>
      <c r="Q149" s="33">
        <v>0.65300000000000002</v>
      </c>
      <c r="R149" s="47"/>
      <c r="S149" s="52">
        <v>0</v>
      </c>
      <c r="T149" s="52">
        <v>0.1</v>
      </c>
      <c r="U149" s="52">
        <v>0</v>
      </c>
      <c r="V149" s="52">
        <v>0.9</v>
      </c>
      <c r="W149" s="52">
        <v>0</v>
      </c>
      <c r="X149" s="52">
        <v>0</v>
      </c>
      <c r="Y149" s="52">
        <v>0</v>
      </c>
      <c r="AO149" s="46"/>
      <c r="AP149" s="46"/>
      <c r="AQ149" s="46"/>
      <c r="AR149" s="46"/>
      <c r="AS149" s="46"/>
      <c r="AU149" s="67" t="s">
        <v>101</v>
      </c>
      <c r="AV149" s="35" t="s">
        <v>102</v>
      </c>
      <c r="AW149" s="33">
        <v>0</v>
      </c>
      <c r="BG149" s="47"/>
      <c r="BR149" s="44"/>
      <c r="BS149" s="44"/>
      <c r="BT149" s="44"/>
      <c r="BU149" s="44"/>
      <c r="BV149" s="44"/>
      <c r="DC149" s="44"/>
      <c r="DD149" s="44"/>
      <c r="DI149" s="44"/>
      <c r="DJ149" s="44"/>
      <c r="DK149" s="44"/>
      <c r="DL149" s="44"/>
      <c r="DM149" s="42"/>
      <c r="DN149" s="44"/>
      <c r="DO149" s="44"/>
      <c r="DP149" s="44"/>
    </row>
    <row r="150" spans="1:120" x14ac:dyDescent="0.3">
      <c r="F150" s="36"/>
      <c r="G150" s="61" t="s">
        <v>104</v>
      </c>
      <c r="H150" s="52">
        <v>6.9400000000000003E-2</v>
      </c>
      <c r="M150" s="33">
        <v>0.9</v>
      </c>
      <c r="N150" s="33">
        <v>30</v>
      </c>
      <c r="O150" s="33">
        <v>0</v>
      </c>
      <c r="P150" s="33">
        <v>0.01</v>
      </c>
      <c r="Q150" s="33">
        <v>0.67300000000000004</v>
      </c>
      <c r="R150" s="47"/>
      <c r="S150" s="52">
        <v>0</v>
      </c>
      <c r="T150" s="52">
        <v>0</v>
      </c>
      <c r="U150" s="52">
        <v>0</v>
      </c>
      <c r="V150" s="52">
        <v>0</v>
      </c>
      <c r="W150" s="52">
        <v>1</v>
      </c>
      <c r="X150" s="52">
        <v>0</v>
      </c>
      <c r="Y150" s="52">
        <v>0</v>
      </c>
      <c r="AP150" s="47"/>
      <c r="AU150" s="36"/>
      <c r="AV150" s="61" t="s">
        <v>104</v>
      </c>
      <c r="AW150" s="33">
        <v>0</v>
      </c>
      <c r="BG150" s="47"/>
      <c r="BR150" s="44"/>
      <c r="BS150" s="44"/>
      <c r="BT150" s="44"/>
      <c r="BU150" s="44"/>
      <c r="BV150" s="44"/>
      <c r="DC150" s="44"/>
      <c r="DD150" s="44"/>
      <c r="DI150" s="44"/>
      <c r="DJ150" s="44"/>
      <c r="DK150" s="44"/>
      <c r="DL150" s="44"/>
      <c r="DM150" s="42"/>
      <c r="DN150" s="44"/>
      <c r="DO150" s="44"/>
      <c r="DP150" s="44"/>
    </row>
    <row r="151" spans="1:120" x14ac:dyDescent="0.3">
      <c r="F151" s="67" t="s">
        <v>106</v>
      </c>
      <c r="G151" s="35" t="s">
        <v>107</v>
      </c>
      <c r="H151" s="52">
        <v>7.0900000000000005E-2</v>
      </c>
      <c r="M151" s="33">
        <v>0.75</v>
      </c>
      <c r="N151" s="33">
        <v>17</v>
      </c>
      <c r="O151" s="33">
        <v>0</v>
      </c>
      <c r="P151" s="33">
        <v>0.01</v>
      </c>
      <c r="Q151" s="33">
        <v>0.90400000000000003</v>
      </c>
      <c r="R151" s="47"/>
      <c r="S151" s="52">
        <v>0</v>
      </c>
      <c r="T151" s="52">
        <v>0.1</v>
      </c>
      <c r="U151" s="52">
        <v>0.9</v>
      </c>
      <c r="V151" s="52">
        <v>0</v>
      </c>
      <c r="W151" s="52">
        <v>0</v>
      </c>
      <c r="X151" s="52">
        <v>0</v>
      </c>
      <c r="Y151" s="52">
        <v>0</v>
      </c>
      <c r="AP151" s="47"/>
      <c r="AU151" s="67" t="s">
        <v>106</v>
      </c>
      <c r="AV151" s="35" t="s">
        <v>107</v>
      </c>
      <c r="AW151" s="33">
        <v>0</v>
      </c>
      <c r="BG151" s="47"/>
      <c r="BR151" s="44"/>
      <c r="BS151" s="44"/>
      <c r="BT151" s="44"/>
      <c r="BU151" s="44"/>
      <c r="BV151" s="44"/>
      <c r="DC151" s="44"/>
      <c r="DD151" s="44"/>
      <c r="DI151" s="44"/>
      <c r="DJ151" s="44"/>
      <c r="DK151" s="44"/>
      <c r="DL151" s="44"/>
      <c r="DM151" s="42"/>
      <c r="DN151" s="44"/>
      <c r="DO151" s="44"/>
      <c r="DP151" s="44"/>
    </row>
    <row r="152" spans="1:120" x14ac:dyDescent="0.3">
      <c r="F152" s="67"/>
      <c r="G152" s="35" t="s">
        <v>108</v>
      </c>
      <c r="H152" s="52">
        <v>8.5000000000000006E-3</v>
      </c>
      <c r="M152" s="33">
        <v>0.9</v>
      </c>
      <c r="N152" s="33">
        <v>17</v>
      </c>
      <c r="O152" s="33">
        <v>0</v>
      </c>
      <c r="P152" s="33">
        <v>0.02</v>
      </c>
      <c r="Q152" s="33">
        <v>0.90400000000000003</v>
      </c>
      <c r="R152" s="47"/>
      <c r="S152" s="52">
        <v>0</v>
      </c>
      <c r="T152" s="52">
        <v>0</v>
      </c>
      <c r="U152" s="52">
        <v>1</v>
      </c>
      <c r="V152" s="52">
        <v>0</v>
      </c>
      <c r="W152" s="52">
        <v>0</v>
      </c>
      <c r="X152" s="52">
        <v>0</v>
      </c>
      <c r="Y152" s="52">
        <v>0</v>
      </c>
      <c r="AP152" s="47"/>
      <c r="AU152" s="67"/>
      <c r="AV152" s="35" t="s">
        <v>108</v>
      </c>
      <c r="AW152" s="33">
        <v>0</v>
      </c>
      <c r="BG152" s="47"/>
      <c r="BR152" s="44"/>
      <c r="BS152" s="44"/>
      <c r="BT152" s="44"/>
      <c r="BU152" s="44"/>
      <c r="BV152" s="44"/>
      <c r="DC152" s="44"/>
      <c r="DD152" s="44"/>
      <c r="DI152" s="44"/>
      <c r="DJ152" s="44"/>
      <c r="DK152" s="44"/>
      <c r="DL152" s="44"/>
      <c r="DM152" s="42"/>
      <c r="DN152" s="44"/>
      <c r="DO152" s="44"/>
      <c r="DP152" s="44"/>
    </row>
    <row r="153" spans="1:120" x14ac:dyDescent="0.3">
      <c r="F153" s="36"/>
      <c r="G153" s="61" t="s">
        <v>109</v>
      </c>
      <c r="H153" s="52">
        <v>4.5699999999999998E-2</v>
      </c>
      <c r="M153" s="33">
        <v>0.8</v>
      </c>
      <c r="N153" s="33">
        <v>17</v>
      </c>
      <c r="O153" s="33">
        <v>0</v>
      </c>
      <c r="P153" s="33">
        <v>0.01</v>
      </c>
      <c r="Q153" s="33">
        <v>0.82799999999999996</v>
      </c>
      <c r="R153" s="47"/>
      <c r="S153" s="52">
        <v>0</v>
      </c>
      <c r="T153" s="52">
        <v>0.1</v>
      </c>
      <c r="U153" s="52">
        <v>0.8</v>
      </c>
      <c r="V153" s="52">
        <v>0.1</v>
      </c>
      <c r="W153" s="52">
        <v>0</v>
      </c>
      <c r="X153" s="52">
        <v>0</v>
      </c>
      <c r="Y153" s="52">
        <v>0</v>
      </c>
      <c r="AP153" s="47"/>
      <c r="AU153" s="36"/>
      <c r="AV153" s="61" t="s">
        <v>109</v>
      </c>
      <c r="AW153" s="33">
        <v>0</v>
      </c>
      <c r="BG153" s="47"/>
      <c r="BR153" s="44"/>
      <c r="BS153" s="44"/>
      <c r="BT153" s="44"/>
      <c r="BU153" s="44"/>
      <c r="BV153" s="44"/>
      <c r="DC153" s="44"/>
      <c r="DD153" s="44"/>
      <c r="DI153" s="44"/>
      <c r="DJ153" s="44"/>
      <c r="DK153" s="44"/>
      <c r="DL153" s="44"/>
      <c r="DM153" s="42"/>
      <c r="DN153" s="44"/>
      <c r="DO153" s="44"/>
      <c r="DP153" s="44"/>
    </row>
    <row r="154" spans="1:120" x14ac:dyDescent="0.3">
      <c r="F154" s="67" t="s">
        <v>110</v>
      </c>
      <c r="G154" s="35" t="s">
        <v>111</v>
      </c>
      <c r="H154" s="52">
        <v>8.7599999999999997E-2</v>
      </c>
      <c r="M154" s="33">
        <v>0.75</v>
      </c>
      <c r="N154" s="33">
        <v>15</v>
      </c>
      <c r="O154" s="33">
        <v>0</v>
      </c>
      <c r="P154" s="33">
        <v>0.05</v>
      </c>
      <c r="Q154" s="33">
        <v>0.15</v>
      </c>
      <c r="R154" s="47"/>
      <c r="S154" s="52">
        <v>0</v>
      </c>
      <c r="T154" s="52">
        <v>0.77</v>
      </c>
      <c r="U154" s="52">
        <v>0</v>
      </c>
      <c r="V154" s="52">
        <v>0</v>
      </c>
      <c r="W154" s="52">
        <v>0</v>
      </c>
      <c r="X154" s="52">
        <v>0.23</v>
      </c>
      <c r="Y154" s="52">
        <v>0</v>
      </c>
      <c r="AP154" s="47"/>
      <c r="AU154" s="67" t="s">
        <v>110</v>
      </c>
      <c r="AV154" s="35" t="s">
        <v>111</v>
      </c>
      <c r="AW154" s="33">
        <v>0.6</v>
      </c>
      <c r="BG154" s="47"/>
      <c r="BR154" s="44"/>
      <c r="BS154" s="44"/>
      <c r="BT154" s="44"/>
      <c r="BU154" s="44"/>
      <c r="BV154" s="44"/>
      <c r="DC154" s="44"/>
      <c r="DD154" s="44"/>
      <c r="DI154" s="44"/>
      <c r="DJ154" s="44"/>
      <c r="DK154" s="44"/>
      <c r="DL154" s="44"/>
      <c r="DM154" s="42"/>
      <c r="DN154" s="44"/>
      <c r="DO154" s="44"/>
      <c r="DP154" s="44"/>
    </row>
    <row r="155" spans="1:120" x14ac:dyDescent="0.3">
      <c r="F155" s="67"/>
      <c r="G155" s="35" t="s">
        <v>112</v>
      </c>
      <c r="H155" s="52">
        <v>7.0999999999999994E-2</v>
      </c>
      <c r="M155" s="33">
        <v>0.8</v>
      </c>
      <c r="N155" s="33">
        <v>15</v>
      </c>
      <c r="O155" s="33">
        <v>0</v>
      </c>
      <c r="P155" s="33">
        <v>0.01</v>
      </c>
      <c r="Q155" s="33">
        <v>0.15</v>
      </c>
      <c r="R155" s="47"/>
      <c r="S155" s="52">
        <v>0</v>
      </c>
      <c r="T155" s="52">
        <v>0.8</v>
      </c>
      <c r="U155" s="52">
        <v>0</v>
      </c>
      <c r="V155" s="52">
        <v>0.2</v>
      </c>
      <c r="W155" s="52">
        <v>0</v>
      </c>
      <c r="X155" s="52">
        <v>0</v>
      </c>
      <c r="Y155" s="52">
        <v>0</v>
      </c>
      <c r="AP155" s="47"/>
      <c r="AU155" s="67"/>
      <c r="AV155" s="35" t="s">
        <v>112</v>
      </c>
      <c r="AW155" s="33">
        <v>0.6</v>
      </c>
      <c r="BG155" s="47"/>
      <c r="BR155" s="44"/>
      <c r="BS155" s="44"/>
      <c r="BT155" s="44"/>
      <c r="BU155" s="44"/>
      <c r="BV155" s="44"/>
      <c r="DC155" s="44"/>
      <c r="DD155" s="44"/>
      <c r="DI155" s="44"/>
      <c r="DJ155" s="44"/>
      <c r="DK155" s="44"/>
      <c r="DL155" s="44"/>
      <c r="DM155" s="42"/>
      <c r="DN155" s="44"/>
      <c r="DO155" s="44"/>
      <c r="DP155" s="44"/>
    </row>
    <row r="156" spans="1:120" x14ac:dyDescent="0.3">
      <c r="F156" s="67"/>
      <c r="G156" s="35" t="s">
        <v>113</v>
      </c>
      <c r="H156" s="52">
        <v>4.3700000000000003E-2</v>
      </c>
      <c r="M156" s="33">
        <v>0.75</v>
      </c>
      <c r="N156" s="33">
        <v>15</v>
      </c>
      <c r="O156" s="33">
        <v>0</v>
      </c>
      <c r="P156" s="33">
        <v>0.05</v>
      </c>
      <c r="Q156" s="33">
        <v>0.15</v>
      </c>
      <c r="R156" s="47"/>
      <c r="S156" s="52">
        <v>0</v>
      </c>
      <c r="T156" s="52">
        <v>0.92</v>
      </c>
      <c r="U156" s="52">
        <v>0</v>
      </c>
      <c r="V156" s="52">
        <v>0</v>
      </c>
      <c r="W156" s="52">
        <v>0</v>
      </c>
      <c r="X156" s="52">
        <v>0.08</v>
      </c>
      <c r="Y156" s="52">
        <v>0</v>
      </c>
      <c r="AP156" s="47"/>
      <c r="AU156" s="67"/>
      <c r="AV156" s="35" t="s">
        <v>113</v>
      </c>
      <c r="AW156" s="33">
        <v>0.6</v>
      </c>
      <c r="BG156" s="47"/>
      <c r="BR156" s="44"/>
      <c r="BS156" s="44"/>
      <c r="BT156" s="44"/>
      <c r="BU156" s="44"/>
      <c r="BV156" s="44"/>
      <c r="DC156" s="44"/>
      <c r="DD156" s="44"/>
      <c r="DI156" s="44"/>
      <c r="DJ156" s="44"/>
      <c r="DK156" s="44"/>
      <c r="DL156" s="44"/>
      <c r="DM156" s="42"/>
      <c r="DN156" s="44"/>
      <c r="DO156" s="44"/>
      <c r="DP156" s="44"/>
    </row>
    <row r="157" spans="1:120" x14ac:dyDescent="0.3">
      <c r="F157" s="67"/>
      <c r="G157" s="35" t="s">
        <v>114</v>
      </c>
      <c r="H157" s="52">
        <v>0.1129</v>
      </c>
      <c r="M157" s="33">
        <v>0.75</v>
      </c>
      <c r="N157" s="33">
        <v>15</v>
      </c>
      <c r="O157" s="33">
        <v>0</v>
      </c>
      <c r="P157" s="33">
        <v>0.1</v>
      </c>
      <c r="Q157" s="33">
        <v>0.15</v>
      </c>
      <c r="R157" s="47"/>
      <c r="S157" s="52">
        <v>0</v>
      </c>
      <c r="T157" s="52">
        <v>0.55000000000000004</v>
      </c>
      <c r="U157" s="52">
        <v>0.1</v>
      </c>
      <c r="V157" s="52">
        <v>0.05</v>
      </c>
      <c r="W157" s="52">
        <v>0</v>
      </c>
      <c r="X157" s="52">
        <v>0.3</v>
      </c>
      <c r="Y157" s="52">
        <v>0</v>
      </c>
      <c r="AP157" s="47"/>
      <c r="AU157" s="67"/>
      <c r="AV157" s="35" t="s">
        <v>114</v>
      </c>
      <c r="AW157" s="33">
        <v>0.6</v>
      </c>
      <c r="BG157" s="47"/>
      <c r="BR157" s="44"/>
      <c r="BS157" s="44"/>
      <c r="BT157" s="44"/>
      <c r="BU157" s="44"/>
      <c r="BV157" s="44"/>
      <c r="DC157" s="44"/>
      <c r="DD157" s="44"/>
      <c r="DI157" s="44"/>
      <c r="DJ157" s="44"/>
      <c r="DK157" s="44"/>
      <c r="DL157" s="44"/>
      <c r="DM157" s="42"/>
      <c r="DN157" s="44"/>
      <c r="DO157" s="44"/>
      <c r="DP157" s="44"/>
    </row>
    <row r="158" spans="1:120" x14ac:dyDescent="0.3">
      <c r="A158" s="70"/>
      <c r="B158" s="70"/>
      <c r="C158" s="70"/>
      <c r="D158" s="70"/>
      <c r="E158" s="70"/>
      <c r="F158" s="70"/>
      <c r="G158" s="70"/>
      <c r="H158" s="70"/>
      <c r="I158" s="70"/>
      <c r="J158" s="70"/>
      <c r="K158" s="70"/>
      <c r="L158" s="70"/>
      <c r="M158" s="70"/>
      <c r="N158" s="70"/>
      <c r="O158" s="70"/>
      <c r="P158" s="70"/>
      <c r="Q158" s="70"/>
      <c r="R158" s="69"/>
      <c r="S158" s="70"/>
      <c r="T158" s="70"/>
      <c r="U158" s="70"/>
      <c r="V158" s="70"/>
      <c r="W158" s="70"/>
      <c r="X158" s="70"/>
      <c r="Y158" s="70"/>
      <c r="AA158" s="70"/>
      <c r="AB158" s="70"/>
      <c r="AC158" s="70"/>
      <c r="AD158" s="70"/>
      <c r="AE158" s="70"/>
      <c r="AF158" s="70"/>
      <c r="AG158" s="70"/>
      <c r="AH158" s="70"/>
      <c r="AI158" s="70"/>
      <c r="AJ158" s="70"/>
      <c r="AK158" s="70"/>
      <c r="AL158" s="70"/>
      <c r="AM158" s="70"/>
      <c r="AN158" s="70"/>
      <c r="AO158" s="70"/>
      <c r="AP158" s="69"/>
      <c r="AQ158" s="70"/>
      <c r="AR158" s="70"/>
      <c r="AS158" s="70"/>
      <c r="AT158" s="70"/>
      <c r="AU158" s="70"/>
      <c r="AV158" s="70"/>
      <c r="AW158" s="70"/>
      <c r="AX158" s="70"/>
      <c r="AY158" s="70"/>
      <c r="AZ158" s="70"/>
      <c r="BA158" s="70"/>
      <c r="BB158" s="70"/>
      <c r="BC158" s="70"/>
      <c r="BD158" s="70"/>
      <c r="BE158" s="70"/>
      <c r="BG158" s="69"/>
      <c r="BH158" s="70"/>
      <c r="BR158" s="44"/>
      <c r="BS158" s="44"/>
      <c r="BT158" s="44"/>
      <c r="BU158" s="44"/>
      <c r="BV158" s="44"/>
      <c r="DC158" s="44"/>
      <c r="DD158" s="44"/>
      <c r="DI158" s="44"/>
      <c r="DJ158" s="44"/>
      <c r="DK158" s="44"/>
      <c r="DL158" s="44"/>
      <c r="DM158" s="42"/>
      <c r="DN158" s="44"/>
      <c r="DO158" s="44"/>
      <c r="DP158" s="44"/>
    </row>
    <row r="159" spans="1:120" x14ac:dyDescent="0.3">
      <c r="N159" s="132" t="s">
        <v>174</v>
      </c>
      <c r="O159" s="23" t="s">
        <v>76</v>
      </c>
      <c r="P159" s="60" t="s">
        <v>77</v>
      </c>
      <c r="Q159" s="33"/>
      <c r="S159" s="52">
        <v>1</v>
      </c>
      <c r="T159" s="52">
        <v>0</v>
      </c>
      <c r="U159" s="52">
        <v>0</v>
      </c>
      <c r="V159" s="52">
        <v>0</v>
      </c>
      <c r="W159" s="52">
        <v>0</v>
      </c>
      <c r="X159" s="52">
        <v>0</v>
      </c>
      <c r="Y159" s="52">
        <v>0</v>
      </c>
      <c r="BR159" s="44"/>
      <c r="BS159" s="44"/>
      <c r="BT159" s="44"/>
      <c r="BU159" s="44"/>
      <c r="BV159" s="44"/>
      <c r="DC159" s="44"/>
      <c r="DD159" s="44"/>
      <c r="DI159" s="44"/>
      <c r="DJ159" s="44"/>
      <c r="DK159" s="44"/>
      <c r="DL159" s="44"/>
      <c r="DM159" s="42"/>
      <c r="DN159" s="44"/>
      <c r="DO159" s="44"/>
      <c r="DP159" s="44"/>
    </row>
    <row r="160" spans="1:120" x14ac:dyDescent="0.3">
      <c r="N160" s="133"/>
      <c r="O160" s="67"/>
      <c r="P160" s="35" t="s">
        <v>82</v>
      </c>
      <c r="Q160" s="33"/>
      <c r="S160" s="52">
        <v>1</v>
      </c>
      <c r="T160" s="52">
        <v>0</v>
      </c>
      <c r="U160" s="52">
        <v>0</v>
      </c>
      <c r="V160" s="52">
        <v>0</v>
      </c>
      <c r="W160" s="52">
        <v>0</v>
      </c>
      <c r="X160" s="52">
        <v>0</v>
      </c>
      <c r="Y160" s="52">
        <v>0</v>
      </c>
      <c r="BR160" s="44"/>
      <c r="BS160" s="44"/>
      <c r="BT160" s="44"/>
      <c r="BU160" s="44"/>
      <c r="BV160" s="44"/>
      <c r="DC160" s="44"/>
      <c r="DD160" s="44"/>
      <c r="DI160" s="44"/>
      <c r="DJ160" s="44"/>
      <c r="DK160" s="44"/>
      <c r="DL160" s="44"/>
      <c r="DM160" s="42"/>
      <c r="DN160" s="44"/>
      <c r="DO160" s="44"/>
      <c r="DP160" s="44"/>
    </row>
    <row r="161" spans="14:120" x14ac:dyDescent="0.3">
      <c r="N161" s="133"/>
      <c r="O161" s="67"/>
      <c r="P161" s="35" t="s">
        <v>86</v>
      </c>
      <c r="Q161" s="33"/>
      <c r="S161" s="52">
        <v>1</v>
      </c>
      <c r="T161" s="52">
        <v>0</v>
      </c>
      <c r="U161" s="52">
        <v>0</v>
      </c>
      <c r="V161" s="52">
        <v>0</v>
      </c>
      <c r="W161" s="52">
        <v>0</v>
      </c>
      <c r="X161" s="52">
        <v>0</v>
      </c>
      <c r="Y161" s="52">
        <v>0</v>
      </c>
      <c r="BR161" s="44"/>
      <c r="BS161" s="44"/>
      <c r="BT161" s="44"/>
      <c r="BU161" s="44"/>
      <c r="BV161" s="44"/>
      <c r="DC161" s="44"/>
      <c r="DD161" s="44"/>
      <c r="DI161" s="44"/>
      <c r="DJ161" s="44"/>
      <c r="DK161" s="44"/>
      <c r="DL161" s="44"/>
      <c r="DM161" s="42"/>
      <c r="DN161" s="44"/>
      <c r="DO161" s="44"/>
      <c r="DP161" s="44"/>
    </row>
    <row r="162" spans="14:120" x14ac:dyDescent="0.3">
      <c r="N162" s="133"/>
      <c r="O162" s="67"/>
      <c r="P162" s="35" t="s">
        <v>89</v>
      </c>
      <c r="Q162" s="33"/>
      <c r="S162" s="52">
        <v>0.62</v>
      </c>
      <c r="T162" s="52">
        <v>0.32</v>
      </c>
      <c r="U162" s="52">
        <v>0</v>
      </c>
      <c r="V162" s="52">
        <v>0.06</v>
      </c>
      <c r="W162" s="52">
        <v>0</v>
      </c>
      <c r="X162" s="52">
        <v>0</v>
      </c>
      <c r="Y162" s="52">
        <v>0</v>
      </c>
      <c r="BR162" s="44"/>
      <c r="BS162" s="44"/>
      <c r="BT162" s="44"/>
      <c r="BU162" s="44"/>
      <c r="BV162" s="44"/>
      <c r="DC162" s="44"/>
      <c r="DD162" s="44"/>
      <c r="DI162" s="44"/>
      <c r="DJ162" s="44"/>
      <c r="DK162" s="44"/>
      <c r="DL162" s="44"/>
      <c r="DM162" s="42"/>
      <c r="DN162" s="44"/>
      <c r="DO162" s="44"/>
      <c r="DP162" s="44"/>
    </row>
    <row r="163" spans="14:120" x14ac:dyDescent="0.3">
      <c r="N163" s="133"/>
      <c r="O163" s="36"/>
      <c r="P163" s="61" t="s">
        <v>92</v>
      </c>
      <c r="Q163" s="33"/>
      <c r="S163" s="52">
        <v>0.8</v>
      </c>
      <c r="T163" s="52">
        <v>0.2</v>
      </c>
      <c r="U163" s="52">
        <v>0</v>
      </c>
      <c r="V163" s="52">
        <v>0</v>
      </c>
      <c r="W163" s="52">
        <v>0</v>
      </c>
      <c r="X163" s="52">
        <v>0</v>
      </c>
      <c r="Y163" s="52">
        <v>0</v>
      </c>
      <c r="BR163" s="44"/>
      <c r="BS163" s="44"/>
      <c r="BT163" s="44"/>
      <c r="BU163" s="44"/>
      <c r="BV163" s="44"/>
      <c r="DC163" s="44"/>
      <c r="DD163" s="44"/>
      <c r="DI163" s="44"/>
      <c r="DJ163" s="44"/>
      <c r="DK163" s="44"/>
      <c r="DL163" s="44"/>
      <c r="DM163" s="42"/>
      <c r="DN163" s="44"/>
      <c r="DO163" s="44"/>
      <c r="DP163" s="44"/>
    </row>
    <row r="164" spans="14:120" x14ac:dyDescent="0.3">
      <c r="N164" s="133"/>
      <c r="O164" s="67" t="s">
        <v>95</v>
      </c>
      <c r="P164" s="35" t="s">
        <v>173</v>
      </c>
      <c r="Q164" s="33"/>
      <c r="S164" s="52">
        <v>0.62</v>
      </c>
      <c r="T164" s="52">
        <v>0.32</v>
      </c>
      <c r="U164" s="52">
        <v>0</v>
      </c>
      <c r="V164" s="52">
        <v>0.06</v>
      </c>
      <c r="W164" s="52">
        <v>0</v>
      </c>
      <c r="X164" s="52">
        <v>0</v>
      </c>
      <c r="Y164" s="52">
        <v>0</v>
      </c>
      <c r="BR164" s="44"/>
      <c r="BS164" s="44"/>
      <c r="BT164" s="44"/>
      <c r="BU164" s="44"/>
      <c r="BV164" s="44"/>
      <c r="DC164" s="44"/>
      <c r="DD164" s="44"/>
      <c r="DI164" s="44"/>
      <c r="DJ164" s="44"/>
      <c r="DK164" s="44"/>
      <c r="DL164" s="44"/>
      <c r="DM164" s="42"/>
      <c r="DN164" s="44"/>
      <c r="DO164" s="44"/>
      <c r="DP164" s="44"/>
    </row>
    <row r="165" spans="14:120" x14ac:dyDescent="0.3">
      <c r="N165" s="133"/>
      <c r="O165" s="36"/>
      <c r="P165" s="61" t="s">
        <v>99</v>
      </c>
      <c r="Q165" s="33"/>
      <c r="S165" s="52">
        <v>0.5</v>
      </c>
      <c r="T165" s="52">
        <v>0.1</v>
      </c>
      <c r="U165" s="52">
        <v>0</v>
      </c>
      <c r="V165" s="52">
        <v>0.4</v>
      </c>
      <c r="W165" s="52">
        <v>0</v>
      </c>
      <c r="X165" s="52">
        <v>0</v>
      </c>
      <c r="Y165" s="52">
        <v>0</v>
      </c>
      <c r="BR165" s="44"/>
      <c r="BS165" s="44"/>
      <c r="BT165" s="44"/>
      <c r="BU165" s="44"/>
      <c r="BV165" s="44"/>
      <c r="DC165" s="44"/>
      <c r="DD165" s="44"/>
      <c r="DI165" s="44"/>
      <c r="DJ165" s="44"/>
      <c r="DK165" s="44"/>
      <c r="DL165" s="44"/>
      <c r="DM165" s="42"/>
      <c r="DN165" s="44"/>
      <c r="DO165" s="44"/>
      <c r="DP165" s="44"/>
    </row>
    <row r="166" spans="14:120" x14ac:dyDescent="0.3">
      <c r="N166" s="133"/>
      <c r="O166" s="67" t="s">
        <v>101</v>
      </c>
      <c r="P166" s="35" t="s">
        <v>102</v>
      </c>
      <c r="Q166" s="33"/>
      <c r="S166" s="52">
        <v>0</v>
      </c>
      <c r="T166" s="52">
        <v>0.1</v>
      </c>
      <c r="U166" s="52">
        <v>0</v>
      </c>
      <c r="V166" s="52">
        <v>0.9</v>
      </c>
      <c r="W166" s="52">
        <v>0</v>
      </c>
      <c r="X166" s="52">
        <v>0</v>
      </c>
      <c r="Y166" s="52">
        <v>0</v>
      </c>
      <c r="BR166" s="44"/>
      <c r="BS166" s="44"/>
      <c r="BT166" s="44"/>
      <c r="BU166" s="44"/>
      <c r="BV166" s="44"/>
      <c r="DC166" s="44"/>
      <c r="DD166" s="44"/>
      <c r="DI166" s="44"/>
      <c r="DJ166" s="44"/>
      <c r="DK166" s="44"/>
      <c r="DL166" s="44"/>
      <c r="DM166" s="42"/>
      <c r="DN166" s="44"/>
      <c r="DO166" s="44"/>
      <c r="DP166" s="44"/>
    </row>
    <row r="167" spans="14:120" x14ac:dyDescent="0.3">
      <c r="N167" s="133"/>
      <c r="O167" s="36"/>
      <c r="P167" s="61" t="s">
        <v>104</v>
      </c>
      <c r="Q167" s="33"/>
      <c r="S167" s="52">
        <v>0</v>
      </c>
      <c r="T167" s="52">
        <v>0</v>
      </c>
      <c r="U167" s="52">
        <v>0</v>
      </c>
      <c r="V167" s="52">
        <v>0</v>
      </c>
      <c r="W167" s="52">
        <v>1</v>
      </c>
      <c r="X167" s="52">
        <v>0</v>
      </c>
      <c r="Y167" s="52">
        <v>0</v>
      </c>
      <c r="BR167" s="44"/>
      <c r="BS167" s="44"/>
      <c r="BT167" s="44"/>
      <c r="BU167" s="44"/>
      <c r="BV167" s="44"/>
      <c r="DC167" s="44"/>
      <c r="DD167" s="44"/>
      <c r="DI167" s="44"/>
      <c r="DJ167" s="44"/>
      <c r="DK167" s="44"/>
      <c r="DL167" s="44"/>
      <c r="DM167" s="42"/>
      <c r="DN167" s="44"/>
      <c r="DO167" s="44"/>
      <c r="DP167" s="44"/>
    </row>
    <row r="168" spans="14:120" x14ac:dyDescent="0.3">
      <c r="N168" s="133"/>
      <c r="O168" s="67" t="s">
        <v>106</v>
      </c>
      <c r="P168" s="35" t="s">
        <v>107</v>
      </c>
      <c r="Q168" s="33"/>
      <c r="S168" s="52">
        <v>0</v>
      </c>
      <c r="T168" s="52">
        <v>0.1</v>
      </c>
      <c r="U168" s="52">
        <v>0.9</v>
      </c>
      <c r="V168" s="52">
        <v>0</v>
      </c>
      <c r="W168" s="52">
        <v>0</v>
      </c>
      <c r="X168" s="52">
        <v>0</v>
      </c>
      <c r="Y168" s="52">
        <v>0</v>
      </c>
      <c r="BR168" s="44"/>
      <c r="BS168" s="44"/>
      <c r="BT168" s="44"/>
      <c r="BU168" s="44"/>
      <c r="BV168" s="44"/>
      <c r="DC168" s="44"/>
      <c r="DD168" s="44"/>
      <c r="DI168" s="44"/>
      <c r="DJ168" s="44"/>
      <c r="DK168" s="44"/>
      <c r="DL168" s="44"/>
      <c r="DM168" s="42"/>
      <c r="DN168" s="44"/>
      <c r="DO168" s="44"/>
      <c r="DP168" s="44"/>
    </row>
    <row r="169" spans="14:120" x14ac:dyDescent="0.3">
      <c r="N169" s="133"/>
      <c r="O169" s="67"/>
      <c r="P169" s="35" t="s">
        <v>108</v>
      </c>
      <c r="Q169" s="33"/>
      <c r="S169" s="52">
        <v>0</v>
      </c>
      <c r="T169" s="52">
        <v>0</v>
      </c>
      <c r="U169" s="52">
        <v>1</v>
      </c>
      <c r="V169" s="52">
        <v>0</v>
      </c>
      <c r="W169" s="52">
        <v>0</v>
      </c>
      <c r="X169" s="52">
        <v>0</v>
      </c>
      <c r="Y169" s="52">
        <v>0</v>
      </c>
      <c r="BR169" s="44"/>
      <c r="BS169" s="44"/>
      <c r="BT169" s="44"/>
      <c r="BU169" s="44"/>
      <c r="BV169" s="44"/>
      <c r="DC169" s="44"/>
      <c r="DD169" s="44"/>
      <c r="DI169" s="44"/>
      <c r="DJ169" s="44"/>
      <c r="DK169" s="44"/>
      <c r="DL169" s="44"/>
      <c r="DM169" s="42"/>
      <c r="DN169" s="44"/>
      <c r="DO169" s="44"/>
      <c r="DP169" s="44"/>
    </row>
    <row r="170" spans="14:120" x14ac:dyDescent="0.3">
      <c r="N170" s="133"/>
      <c r="O170" s="36"/>
      <c r="P170" s="61" t="s">
        <v>109</v>
      </c>
      <c r="Q170" s="33"/>
      <c r="S170" s="52">
        <v>0</v>
      </c>
      <c r="T170" s="52">
        <v>0.1</v>
      </c>
      <c r="U170" s="52">
        <v>0.8</v>
      </c>
      <c r="V170" s="52">
        <v>0.1</v>
      </c>
      <c r="W170" s="52">
        <v>0</v>
      </c>
      <c r="X170" s="52">
        <v>0</v>
      </c>
      <c r="Y170" s="52">
        <v>0</v>
      </c>
      <c r="BR170" s="44"/>
      <c r="BS170" s="44"/>
      <c r="BT170" s="44"/>
      <c r="BU170" s="44"/>
      <c r="BV170" s="44"/>
      <c r="DC170" s="44"/>
      <c r="DD170" s="44"/>
      <c r="DI170" s="44"/>
      <c r="DJ170" s="44"/>
      <c r="DK170" s="44"/>
      <c r="DL170" s="44"/>
      <c r="DM170" s="42"/>
      <c r="DN170" s="44"/>
      <c r="DO170" s="44"/>
      <c r="DP170" s="44"/>
    </row>
    <row r="171" spans="14:120" x14ac:dyDescent="0.3">
      <c r="N171" s="133"/>
      <c r="O171" s="67" t="s">
        <v>110</v>
      </c>
      <c r="P171" s="35" t="s">
        <v>111</v>
      </c>
      <c r="Q171" s="33"/>
      <c r="S171" s="52">
        <v>0</v>
      </c>
      <c r="T171" s="52">
        <v>1</v>
      </c>
      <c r="U171" s="52">
        <v>0</v>
      </c>
      <c r="V171" s="52">
        <v>0</v>
      </c>
      <c r="W171" s="52">
        <v>0</v>
      </c>
      <c r="X171" s="52">
        <v>0</v>
      </c>
      <c r="Y171" s="52">
        <v>0</v>
      </c>
      <c r="BR171" s="44"/>
      <c r="BS171" s="44"/>
      <c r="BT171" s="44"/>
      <c r="BU171" s="44"/>
      <c r="BV171" s="44"/>
      <c r="DC171" s="44"/>
      <c r="DD171" s="44"/>
      <c r="DI171" s="44"/>
      <c r="DJ171" s="44"/>
      <c r="DK171" s="44"/>
      <c r="DL171" s="44"/>
      <c r="DM171" s="42"/>
      <c r="DN171" s="44"/>
      <c r="DO171" s="44"/>
      <c r="DP171" s="44"/>
    </row>
    <row r="172" spans="14:120" x14ac:dyDescent="0.3">
      <c r="N172" s="133"/>
      <c r="O172" s="67"/>
      <c r="P172" s="35" t="s">
        <v>112</v>
      </c>
      <c r="Q172" s="33"/>
      <c r="S172" s="52">
        <v>0</v>
      </c>
      <c r="T172" s="52">
        <v>0.8</v>
      </c>
      <c r="U172" s="52">
        <v>0</v>
      </c>
      <c r="V172" s="52">
        <v>0.2</v>
      </c>
      <c r="W172" s="52">
        <v>0</v>
      </c>
      <c r="X172" s="52">
        <v>0</v>
      </c>
      <c r="Y172" s="52">
        <v>0</v>
      </c>
      <c r="BR172" s="44"/>
      <c r="BS172" s="44"/>
      <c r="BT172" s="44"/>
      <c r="BU172" s="44"/>
      <c r="BV172" s="44"/>
      <c r="DC172" s="44"/>
      <c r="DD172" s="44"/>
      <c r="DI172" s="44"/>
      <c r="DJ172" s="44"/>
      <c r="DK172" s="44"/>
      <c r="DL172" s="44"/>
      <c r="DM172" s="42"/>
      <c r="DN172" s="44"/>
      <c r="DO172" s="44"/>
      <c r="DP172" s="44"/>
    </row>
    <row r="173" spans="14:120" x14ac:dyDescent="0.3">
      <c r="N173" s="133"/>
      <c r="O173" s="67"/>
      <c r="P173" s="35" t="s">
        <v>113</v>
      </c>
      <c r="Q173" s="33"/>
      <c r="S173" s="52">
        <v>0</v>
      </c>
      <c r="T173" s="52">
        <v>1</v>
      </c>
      <c r="U173" s="52">
        <v>0</v>
      </c>
      <c r="V173" s="52">
        <v>0</v>
      </c>
      <c r="W173" s="52">
        <v>0</v>
      </c>
      <c r="X173" s="52">
        <v>0</v>
      </c>
      <c r="Y173" s="52">
        <v>0</v>
      </c>
      <c r="BR173" s="44"/>
      <c r="BS173" s="44"/>
      <c r="BT173" s="44"/>
      <c r="BU173" s="44"/>
      <c r="BV173" s="44"/>
      <c r="DC173" s="44"/>
      <c r="DD173" s="44"/>
      <c r="DI173" s="44"/>
      <c r="DJ173" s="44"/>
      <c r="DK173" s="44"/>
      <c r="DL173" s="44"/>
      <c r="DM173" s="42"/>
      <c r="DN173" s="44"/>
      <c r="DO173" s="44"/>
      <c r="DP173" s="44"/>
    </row>
    <row r="174" spans="14:120" x14ac:dyDescent="0.3">
      <c r="N174" s="133"/>
      <c r="O174" s="67"/>
      <c r="P174" s="35" t="s">
        <v>114</v>
      </c>
      <c r="Q174" s="33"/>
      <c r="S174" s="52">
        <v>0</v>
      </c>
      <c r="T174" s="52">
        <v>0.85</v>
      </c>
      <c r="U174" s="52">
        <v>0.1</v>
      </c>
      <c r="V174" s="52">
        <v>0.05</v>
      </c>
      <c r="W174" s="52">
        <v>0</v>
      </c>
      <c r="X174" s="52">
        <v>0</v>
      </c>
      <c r="Y174" s="52">
        <v>0</v>
      </c>
      <c r="BR174" s="44"/>
      <c r="BS174" s="44"/>
      <c r="BT174" s="44"/>
      <c r="BU174" s="44"/>
      <c r="BV174" s="44"/>
      <c r="DC174" s="44"/>
      <c r="DD174" s="44"/>
      <c r="DI174" s="44"/>
      <c r="DJ174" s="44"/>
      <c r="DK174" s="44"/>
      <c r="DL174" s="44"/>
      <c r="DM174" s="42"/>
      <c r="DN174" s="44"/>
      <c r="DO174" s="44"/>
      <c r="DP174" s="44"/>
    </row>
    <row r="175" spans="14:120" ht="14.4" customHeight="1" x14ac:dyDescent="0.3">
      <c r="O175" s="44"/>
      <c r="P175" s="44"/>
      <c r="BR175" s="44"/>
      <c r="BS175" s="44"/>
      <c r="BT175" s="44"/>
      <c r="BU175" s="44"/>
      <c r="BV175" s="44"/>
      <c r="DC175" s="44"/>
      <c r="DD175" s="44"/>
      <c r="DI175" s="44"/>
      <c r="DJ175" s="44"/>
      <c r="DK175" s="44"/>
      <c r="DL175" s="44"/>
      <c r="DM175" s="42"/>
      <c r="DN175" s="44"/>
      <c r="DO175" s="44"/>
      <c r="DP175" s="44"/>
    </row>
    <row r="176" spans="14:120" x14ac:dyDescent="0.3">
      <c r="O176" s="44"/>
      <c r="P176" s="44"/>
      <c r="BR176" s="44"/>
      <c r="BS176" s="44"/>
      <c r="BT176" s="44"/>
      <c r="BU176" s="44"/>
      <c r="BV176" s="44"/>
      <c r="DC176" s="44"/>
      <c r="DD176" s="44"/>
      <c r="DI176" s="44"/>
      <c r="DJ176" s="44"/>
      <c r="DK176" s="44"/>
      <c r="DL176" s="44"/>
      <c r="DM176" s="42"/>
      <c r="DN176" s="44"/>
      <c r="DO176" s="44"/>
      <c r="DP176" s="44"/>
    </row>
    <row r="177" spans="15:120" x14ac:dyDescent="0.3">
      <c r="O177" s="44"/>
      <c r="P177" s="44"/>
      <c r="BR177" s="44"/>
      <c r="BS177" s="44"/>
      <c r="BT177" s="44"/>
      <c r="BU177" s="44"/>
      <c r="BV177" s="44"/>
      <c r="DC177" s="44"/>
      <c r="DD177" s="44"/>
      <c r="DI177" s="44"/>
      <c r="DJ177" s="44"/>
      <c r="DK177" s="44"/>
      <c r="DL177" s="44"/>
      <c r="DM177" s="42"/>
      <c r="DN177" s="44"/>
      <c r="DO177" s="44"/>
      <c r="DP177" s="44"/>
    </row>
    <row r="178" spans="15:120" x14ac:dyDescent="0.3">
      <c r="O178" s="44"/>
      <c r="P178" s="44"/>
      <c r="BR178" s="44"/>
      <c r="BS178" s="44"/>
      <c r="BT178" s="44"/>
      <c r="BU178" s="44"/>
      <c r="BV178" s="44"/>
      <c r="DC178" s="44"/>
      <c r="DD178" s="44"/>
      <c r="DI178" s="44"/>
      <c r="DJ178" s="44"/>
      <c r="DK178" s="44"/>
      <c r="DL178" s="44"/>
      <c r="DM178" s="42"/>
      <c r="DN178" s="44"/>
      <c r="DO178" s="44"/>
      <c r="DP178" s="44"/>
    </row>
    <row r="179" spans="15:120" x14ac:dyDescent="0.3">
      <c r="O179" s="44"/>
      <c r="P179" s="44"/>
      <c r="BR179" s="44"/>
      <c r="BS179" s="44"/>
      <c r="BT179" s="44"/>
      <c r="BU179" s="44"/>
      <c r="BV179" s="44"/>
      <c r="DC179" s="44"/>
      <c r="DD179" s="44"/>
      <c r="DI179" s="44"/>
      <c r="DJ179" s="44"/>
      <c r="DK179" s="44"/>
      <c r="DL179" s="44"/>
      <c r="DM179" s="42"/>
      <c r="DN179" s="44"/>
      <c r="DO179" s="44"/>
      <c r="DP179" s="44"/>
    </row>
    <row r="180" spans="15:120" x14ac:dyDescent="0.3">
      <c r="O180" s="44"/>
      <c r="P180" s="44"/>
      <c r="BR180" s="44"/>
      <c r="BS180" s="44"/>
      <c r="BT180" s="44"/>
      <c r="BU180" s="44"/>
      <c r="BV180" s="44"/>
      <c r="DC180" s="44"/>
      <c r="DD180" s="44"/>
      <c r="DI180" s="44"/>
      <c r="DJ180" s="44"/>
      <c r="DK180" s="44"/>
      <c r="DL180" s="44"/>
      <c r="DM180" s="42"/>
      <c r="DN180" s="44"/>
      <c r="DO180" s="44"/>
      <c r="DP180" s="44"/>
    </row>
    <row r="181" spans="15:120" x14ac:dyDescent="0.3">
      <c r="O181" s="44"/>
      <c r="P181" s="44"/>
      <c r="BR181" s="44"/>
      <c r="BS181" s="44"/>
      <c r="BT181" s="44"/>
      <c r="BU181" s="44"/>
      <c r="BV181" s="44"/>
      <c r="DC181" s="44"/>
      <c r="DD181" s="44"/>
      <c r="DI181" s="44"/>
      <c r="DJ181" s="44"/>
      <c r="DK181" s="44"/>
      <c r="DL181" s="44"/>
      <c r="DM181" s="42"/>
      <c r="DN181" s="44"/>
      <c r="DO181" s="44"/>
      <c r="DP181" s="44"/>
    </row>
    <row r="182" spans="15:120" x14ac:dyDescent="0.3">
      <c r="O182" s="44"/>
      <c r="P182" s="44"/>
      <c r="BR182" s="44"/>
      <c r="BS182" s="44"/>
      <c r="BT182" s="44"/>
      <c r="BU182" s="44"/>
      <c r="BV182" s="44"/>
      <c r="DC182" s="44"/>
      <c r="DD182" s="44"/>
      <c r="DI182" s="44"/>
      <c r="DJ182" s="44"/>
      <c r="DK182" s="44"/>
      <c r="DL182" s="44"/>
      <c r="DM182" s="42"/>
      <c r="DN182" s="44"/>
      <c r="DO182" s="44"/>
      <c r="DP182" s="44"/>
    </row>
    <row r="183" spans="15:120" x14ac:dyDescent="0.3">
      <c r="O183" s="44"/>
      <c r="P183" s="44"/>
      <c r="BR183" s="44"/>
      <c r="BS183" s="44"/>
      <c r="BT183" s="44"/>
      <c r="BU183" s="44"/>
      <c r="BV183" s="44"/>
      <c r="DC183" s="44"/>
      <c r="DD183" s="44"/>
      <c r="DI183" s="44"/>
      <c r="DJ183" s="44"/>
      <c r="DK183" s="44"/>
      <c r="DL183" s="44"/>
      <c r="DM183" s="42"/>
      <c r="DN183" s="44"/>
      <c r="DO183" s="44"/>
      <c r="DP183" s="44"/>
    </row>
    <row r="184" spans="15:120" x14ac:dyDescent="0.3">
      <c r="O184" s="44"/>
      <c r="P184" s="44"/>
      <c r="BR184" s="44"/>
      <c r="BS184" s="44"/>
      <c r="BT184" s="44"/>
      <c r="BU184" s="44"/>
      <c r="BV184" s="44"/>
      <c r="DC184" s="44"/>
      <c r="DD184" s="44"/>
      <c r="DI184" s="44"/>
      <c r="DJ184" s="44"/>
      <c r="DK184" s="44"/>
      <c r="DL184" s="44"/>
      <c r="DM184" s="42"/>
      <c r="DN184" s="44"/>
      <c r="DO184" s="44"/>
      <c r="DP184" s="44"/>
    </row>
    <row r="185" spans="15:120" x14ac:dyDescent="0.3">
      <c r="O185" s="31"/>
      <c r="P185" s="31"/>
      <c r="BR185" s="44"/>
      <c r="BS185" s="44"/>
      <c r="BT185" s="44"/>
      <c r="BU185" s="44"/>
      <c r="BV185" s="44"/>
      <c r="DC185" s="44"/>
      <c r="DD185" s="44"/>
      <c r="DI185" s="44"/>
      <c r="DJ185" s="44"/>
      <c r="DK185" s="44"/>
      <c r="DL185" s="44"/>
      <c r="DM185" s="42"/>
      <c r="DN185" s="44"/>
      <c r="DO185" s="44"/>
      <c r="DP185" s="44"/>
    </row>
    <row r="186" spans="15:120" x14ac:dyDescent="0.3">
      <c r="O186" s="44"/>
      <c r="P186" s="44"/>
      <c r="BR186" s="44"/>
      <c r="BS186" s="44"/>
      <c r="BT186" s="44"/>
      <c r="BU186" s="44"/>
      <c r="BV186" s="44"/>
      <c r="DC186" s="44"/>
      <c r="DD186" s="44"/>
      <c r="DI186" s="44"/>
      <c r="DJ186" s="44"/>
      <c r="DK186" s="44"/>
      <c r="DL186" s="44"/>
      <c r="DM186" s="42"/>
      <c r="DN186" s="44"/>
      <c r="DO186" s="44"/>
      <c r="DP186" s="44"/>
    </row>
    <row r="187" spans="15:120" x14ac:dyDescent="0.3">
      <c r="O187" s="44"/>
      <c r="P187" s="44"/>
      <c r="BR187" s="44"/>
      <c r="BS187" s="44"/>
      <c r="BT187" s="44"/>
      <c r="BU187" s="44"/>
      <c r="BV187" s="44"/>
      <c r="DC187" s="44"/>
      <c r="DD187" s="44"/>
      <c r="DI187" s="44"/>
      <c r="DJ187" s="44"/>
      <c r="DK187" s="44"/>
      <c r="DL187" s="44"/>
      <c r="DM187" s="42"/>
      <c r="DN187" s="44"/>
      <c r="DO187" s="44"/>
      <c r="DP187" s="44"/>
    </row>
    <row r="188" spans="15:120" x14ac:dyDescent="0.3">
      <c r="O188" s="44"/>
      <c r="P188" s="44"/>
      <c r="BR188" s="44"/>
      <c r="BS188" s="44"/>
      <c r="BT188" s="44"/>
      <c r="BU188" s="44"/>
      <c r="BV188" s="44"/>
      <c r="DC188" s="44"/>
      <c r="DD188" s="44"/>
      <c r="DI188" s="44"/>
      <c r="DJ188" s="44"/>
      <c r="DK188" s="44"/>
      <c r="DL188" s="44"/>
      <c r="DM188" s="42"/>
      <c r="DN188" s="44"/>
      <c r="DO188" s="44"/>
      <c r="DP188" s="44"/>
    </row>
    <row r="189" spans="15:120" x14ac:dyDescent="0.3">
      <c r="O189" s="44"/>
      <c r="P189" s="44"/>
      <c r="BR189" s="44"/>
      <c r="BS189" s="44"/>
      <c r="BT189" s="44"/>
      <c r="BU189" s="44"/>
      <c r="BV189" s="44"/>
      <c r="DC189" s="44"/>
      <c r="DD189" s="44"/>
      <c r="DI189" s="44"/>
      <c r="DJ189" s="44"/>
      <c r="DK189" s="44"/>
      <c r="DL189" s="44"/>
      <c r="DM189" s="42"/>
      <c r="DN189" s="44"/>
      <c r="DO189" s="44"/>
      <c r="DP189" s="44"/>
    </row>
    <row r="190" spans="15:120" x14ac:dyDescent="0.3">
      <c r="O190" s="44"/>
      <c r="P190" s="44"/>
      <c r="BR190" s="44"/>
      <c r="BS190" s="44"/>
      <c r="BT190" s="44"/>
      <c r="BU190" s="44"/>
      <c r="BV190" s="44"/>
      <c r="DC190" s="44"/>
      <c r="DD190" s="44"/>
      <c r="DI190" s="44"/>
      <c r="DJ190" s="44"/>
      <c r="DK190" s="44"/>
      <c r="DL190" s="44"/>
      <c r="DM190" s="42"/>
      <c r="DN190" s="44"/>
      <c r="DO190" s="44"/>
      <c r="DP190" s="44"/>
    </row>
    <row r="191" spans="15:120" x14ac:dyDescent="0.3">
      <c r="O191" s="44"/>
      <c r="P191" s="44"/>
      <c r="BR191" s="44"/>
      <c r="BS191" s="44"/>
      <c r="BT191" s="44"/>
      <c r="BU191" s="44"/>
      <c r="BV191" s="44"/>
      <c r="DC191" s="44"/>
      <c r="DD191" s="44"/>
      <c r="DI191" s="44"/>
      <c r="DJ191" s="44"/>
      <c r="DK191" s="44"/>
      <c r="DL191" s="44"/>
      <c r="DM191" s="42"/>
      <c r="DN191" s="44"/>
      <c r="DO191" s="44"/>
      <c r="DP191" s="44"/>
    </row>
    <row r="192" spans="15:120" x14ac:dyDescent="0.3">
      <c r="O192" s="44"/>
      <c r="P192" s="44"/>
      <c r="BR192" s="44"/>
      <c r="BS192" s="44"/>
      <c r="BT192" s="44"/>
      <c r="BU192" s="44"/>
      <c r="BV192" s="44"/>
      <c r="DC192" s="44"/>
      <c r="DD192" s="44"/>
      <c r="DI192" s="44"/>
      <c r="DJ192" s="44"/>
      <c r="DK192" s="44"/>
      <c r="DL192" s="44"/>
      <c r="DM192" s="42"/>
      <c r="DN192" s="44"/>
      <c r="DO192" s="44"/>
      <c r="DP192" s="44"/>
    </row>
    <row r="193" spans="15:120" x14ac:dyDescent="0.3">
      <c r="O193" s="44"/>
      <c r="P193" s="44"/>
      <c r="BR193" s="44"/>
      <c r="BS193" s="44"/>
      <c r="BT193" s="44"/>
      <c r="BU193" s="44"/>
      <c r="BV193" s="44"/>
      <c r="DC193" s="44"/>
      <c r="DD193" s="44"/>
      <c r="DI193" s="44"/>
      <c r="DJ193" s="44"/>
      <c r="DK193" s="44"/>
      <c r="DL193" s="44"/>
      <c r="DM193" s="42"/>
      <c r="DN193" s="44"/>
      <c r="DO193" s="44"/>
      <c r="DP193" s="44"/>
    </row>
    <row r="194" spans="15:120" x14ac:dyDescent="0.3">
      <c r="O194" s="44"/>
      <c r="P194" s="44"/>
      <c r="BR194" s="44"/>
      <c r="BS194" s="44"/>
      <c r="BT194" s="44"/>
      <c r="BU194" s="44"/>
      <c r="BV194" s="44"/>
      <c r="DC194" s="44"/>
      <c r="DD194" s="44"/>
      <c r="DI194" s="44"/>
      <c r="DJ194" s="44"/>
      <c r="DK194" s="44"/>
      <c r="DL194" s="44"/>
      <c r="DM194" s="42"/>
      <c r="DN194" s="44"/>
      <c r="DO194" s="44"/>
      <c r="DP194" s="44"/>
    </row>
    <row r="195" spans="15:120" x14ac:dyDescent="0.3">
      <c r="O195" s="44"/>
      <c r="P195" s="44"/>
      <c r="BR195" s="44"/>
      <c r="BS195" s="44"/>
      <c r="BT195" s="44"/>
      <c r="BU195" s="44"/>
      <c r="BV195" s="44"/>
      <c r="DC195" s="44"/>
      <c r="DD195" s="44"/>
      <c r="DI195" s="44"/>
      <c r="DJ195" s="44"/>
      <c r="DK195" s="44"/>
      <c r="DL195" s="44"/>
      <c r="DM195" s="42"/>
      <c r="DN195" s="44"/>
      <c r="DO195" s="44"/>
      <c r="DP195" s="44"/>
    </row>
    <row r="196" spans="15:120" x14ac:dyDescent="0.3">
      <c r="O196" s="44"/>
      <c r="P196" s="44"/>
      <c r="BR196" s="44"/>
      <c r="BS196" s="44"/>
      <c r="BT196" s="44"/>
      <c r="BU196" s="44"/>
      <c r="BV196" s="44"/>
      <c r="DC196" s="44"/>
      <c r="DD196" s="44"/>
      <c r="DI196" s="44"/>
      <c r="DJ196" s="44"/>
      <c r="DK196" s="44"/>
      <c r="DL196" s="44"/>
      <c r="DM196" s="42"/>
      <c r="DN196" s="44"/>
      <c r="DO196" s="44"/>
      <c r="DP196" s="44"/>
    </row>
    <row r="197" spans="15:120" x14ac:dyDescent="0.3">
      <c r="O197" s="44"/>
      <c r="P197" s="44"/>
      <c r="BR197" s="44"/>
      <c r="BS197" s="44"/>
      <c r="BT197" s="44"/>
      <c r="BU197" s="44"/>
      <c r="BV197" s="44"/>
      <c r="DC197" s="44"/>
      <c r="DD197" s="44"/>
      <c r="DI197" s="44"/>
      <c r="DJ197" s="44"/>
      <c r="DK197" s="44"/>
      <c r="DL197" s="44"/>
      <c r="DM197" s="42"/>
      <c r="DN197" s="44"/>
      <c r="DO197" s="44"/>
      <c r="DP197" s="44"/>
    </row>
    <row r="198" spans="15:120" x14ac:dyDescent="0.3">
      <c r="O198" s="44"/>
      <c r="P198" s="44"/>
      <c r="BR198" s="44"/>
      <c r="BS198" s="44"/>
      <c r="BT198" s="44"/>
      <c r="BU198" s="44"/>
      <c r="BV198" s="44"/>
      <c r="DC198" s="44"/>
      <c r="DD198" s="44"/>
      <c r="DI198" s="44"/>
      <c r="DJ198" s="44"/>
      <c r="DK198" s="44"/>
      <c r="DL198" s="44"/>
      <c r="DM198" s="42"/>
      <c r="DN198" s="44"/>
      <c r="DO198" s="44"/>
      <c r="DP198" s="44"/>
    </row>
    <row r="199" spans="15:120" x14ac:dyDescent="0.3">
      <c r="O199" s="44"/>
      <c r="P199" s="44"/>
      <c r="BR199" s="44"/>
      <c r="BS199" s="44"/>
      <c r="BT199" s="44"/>
      <c r="BU199" s="44"/>
      <c r="BV199" s="44"/>
      <c r="DC199" s="44"/>
      <c r="DD199" s="44"/>
      <c r="DI199" s="44"/>
      <c r="DJ199" s="44"/>
      <c r="DK199" s="44"/>
      <c r="DL199" s="44"/>
      <c r="DM199" s="42"/>
      <c r="DN199" s="44"/>
      <c r="DO199" s="44"/>
      <c r="DP199" s="44"/>
    </row>
    <row r="200" spans="15:120" x14ac:dyDescent="0.3">
      <c r="O200" s="44"/>
      <c r="P200" s="44"/>
      <c r="BR200" s="44"/>
      <c r="BS200" s="44"/>
      <c r="BT200" s="44"/>
      <c r="BU200" s="44"/>
      <c r="BV200" s="44"/>
      <c r="DC200" s="44"/>
      <c r="DD200" s="44"/>
      <c r="DI200" s="44"/>
      <c r="DJ200" s="44"/>
      <c r="DK200" s="44"/>
      <c r="DL200" s="44"/>
      <c r="DM200" s="42"/>
      <c r="DN200" s="44"/>
      <c r="DO200" s="44"/>
      <c r="DP200" s="44"/>
    </row>
    <row r="201" spans="15:120" x14ac:dyDescent="0.3">
      <c r="O201" s="44"/>
      <c r="P201" s="44"/>
      <c r="BR201" s="44"/>
      <c r="BS201" s="44"/>
      <c r="BT201" s="44"/>
      <c r="BU201" s="44"/>
      <c r="BV201" s="44"/>
      <c r="DC201" s="44"/>
      <c r="DD201" s="44"/>
      <c r="DI201" s="44"/>
      <c r="DJ201" s="44"/>
      <c r="DK201" s="44"/>
      <c r="DL201" s="44"/>
      <c r="DM201" s="42"/>
      <c r="DN201" s="44"/>
      <c r="DO201" s="44"/>
      <c r="DP201" s="44"/>
    </row>
    <row r="202" spans="15:120" x14ac:dyDescent="0.3">
      <c r="O202" s="44"/>
      <c r="P202" s="44"/>
      <c r="BR202" s="44"/>
      <c r="BS202" s="44"/>
      <c r="BT202" s="44"/>
      <c r="BU202" s="44"/>
      <c r="BV202" s="44"/>
      <c r="DC202" s="44"/>
      <c r="DD202" s="44"/>
      <c r="DI202" s="44"/>
      <c r="DJ202" s="44"/>
      <c r="DK202" s="44"/>
      <c r="DL202" s="44"/>
      <c r="DM202" s="42"/>
      <c r="DN202" s="44"/>
      <c r="DO202" s="44"/>
      <c r="DP202" s="44"/>
    </row>
    <row r="203" spans="15:120" x14ac:dyDescent="0.3">
      <c r="O203" s="44"/>
      <c r="P203" s="44"/>
      <c r="BR203" s="44"/>
      <c r="BS203" s="44"/>
      <c r="BT203" s="44"/>
      <c r="BU203" s="44"/>
      <c r="BV203" s="44"/>
      <c r="DC203" s="44"/>
      <c r="DD203" s="44"/>
      <c r="DI203" s="44"/>
      <c r="DJ203" s="44"/>
      <c r="DK203" s="44"/>
      <c r="DL203" s="44"/>
      <c r="DM203" s="42"/>
      <c r="DN203" s="44"/>
      <c r="DO203" s="44"/>
      <c r="DP203" s="44"/>
    </row>
    <row r="204" spans="15:120" x14ac:dyDescent="0.3">
      <c r="O204" s="44"/>
      <c r="P204" s="44"/>
      <c r="BR204" s="44"/>
      <c r="BS204" s="44"/>
      <c r="BT204" s="44"/>
      <c r="BU204" s="44"/>
      <c r="BV204" s="44"/>
      <c r="DC204" s="44"/>
      <c r="DD204" s="44"/>
      <c r="DI204" s="44"/>
      <c r="DJ204" s="44"/>
      <c r="DK204" s="44"/>
      <c r="DL204" s="44"/>
      <c r="DM204" s="42"/>
      <c r="DN204" s="44"/>
      <c r="DO204" s="44"/>
      <c r="DP204" s="44"/>
    </row>
    <row r="205" spans="15:120" x14ac:dyDescent="0.3">
      <c r="O205" s="44"/>
      <c r="P205" s="44"/>
      <c r="BR205" s="44"/>
      <c r="BS205" s="44"/>
      <c r="BT205" s="44"/>
      <c r="BU205" s="44"/>
      <c r="BV205" s="44"/>
      <c r="DC205" s="44"/>
      <c r="DD205" s="44"/>
      <c r="DI205" s="44"/>
      <c r="DJ205" s="44"/>
      <c r="DK205" s="44"/>
      <c r="DL205" s="44"/>
      <c r="DM205" s="42"/>
      <c r="DN205" s="44"/>
      <c r="DO205" s="44"/>
      <c r="DP205" s="44"/>
    </row>
    <row r="206" spans="15:120" x14ac:dyDescent="0.3">
      <c r="O206" s="44"/>
      <c r="P206" s="44"/>
      <c r="BR206" s="44"/>
      <c r="BS206" s="44"/>
      <c r="BT206" s="44"/>
      <c r="BU206" s="44"/>
      <c r="BV206" s="44"/>
      <c r="DC206" s="44"/>
      <c r="DD206" s="44"/>
      <c r="DI206" s="44"/>
      <c r="DJ206" s="44"/>
      <c r="DK206" s="44"/>
      <c r="DL206" s="44"/>
      <c r="DM206" s="42"/>
      <c r="DN206" s="44"/>
      <c r="DO206" s="44"/>
      <c r="DP206" s="44"/>
    </row>
    <row r="207" spans="15:120" x14ac:dyDescent="0.3">
      <c r="O207" s="44"/>
      <c r="P207" s="44"/>
      <c r="BR207" s="44"/>
      <c r="BS207" s="44"/>
      <c r="BT207" s="44"/>
      <c r="BU207" s="44"/>
      <c r="BV207" s="44"/>
      <c r="DC207" s="44"/>
      <c r="DD207" s="44"/>
      <c r="DI207" s="44"/>
      <c r="DJ207" s="44"/>
      <c r="DK207" s="44"/>
      <c r="DL207" s="44"/>
      <c r="DM207" s="42"/>
      <c r="DN207" s="44"/>
      <c r="DO207" s="44"/>
      <c r="DP207" s="44"/>
    </row>
    <row r="208" spans="15:120" x14ac:dyDescent="0.3">
      <c r="O208" s="44"/>
      <c r="P208" s="44"/>
      <c r="BR208" s="44"/>
      <c r="BS208" s="44"/>
      <c r="BT208" s="44"/>
      <c r="BU208" s="44"/>
      <c r="BV208" s="44"/>
      <c r="DC208" s="44"/>
      <c r="DD208" s="44"/>
      <c r="DI208" s="44"/>
      <c r="DJ208" s="44"/>
      <c r="DK208" s="44"/>
      <c r="DL208" s="44"/>
      <c r="DM208" s="42"/>
      <c r="DN208" s="44"/>
      <c r="DO208" s="44"/>
      <c r="DP208" s="44"/>
    </row>
    <row r="209" spans="15:120" x14ac:dyDescent="0.3">
      <c r="O209" s="44"/>
      <c r="P209" s="44"/>
      <c r="BR209" s="44"/>
      <c r="BS209" s="44"/>
      <c r="BT209" s="44"/>
      <c r="BU209" s="44"/>
      <c r="BV209" s="44"/>
      <c r="DC209" s="44"/>
      <c r="DD209" s="44"/>
      <c r="DI209" s="44"/>
      <c r="DJ209" s="44"/>
      <c r="DK209" s="44"/>
      <c r="DL209" s="44"/>
      <c r="DM209" s="42"/>
      <c r="DN209" s="44"/>
      <c r="DO209" s="44"/>
      <c r="DP209" s="44"/>
    </row>
    <row r="210" spans="15:120" x14ac:dyDescent="0.3">
      <c r="O210" s="44"/>
      <c r="P210" s="44"/>
      <c r="BR210" s="44"/>
      <c r="BS210" s="44"/>
      <c r="BT210" s="44"/>
      <c r="BU210" s="44"/>
      <c r="BV210" s="44"/>
      <c r="DC210" s="44"/>
      <c r="DD210" s="44"/>
      <c r="DI210" s="44"/>
      <c r="DJ210" s="44"/>
      <c r="DK210" s="44"/>
      <c r="DL210" s="44"/>
      <c r="DM210" s="42"/>
      <c r="DN210" s="44"/>
      <c r="DO210" s="44"/>
      <c r="DP210" s="44"/>
    </row>
    <row r="211" spans="15:120" x14ac:dyDescent="0.3">
      <c r="O211" s="44"/>
      <c r="P211" s="44"/>
      <c r="BR211" s="44"/>
      <c r="BS211" s="44"/>
      <c r="BT211" s="44"/>
      <c r="BU211" s="44"/>
      <c r="BV211" s="44"/>
      <c r="DC211" s="44"/>
      <c r="DD211" s="44"/>
      <c r="DI211" s="44"/>
      <c r="DJ211" s="44"/>
      <c r="DK211" s="44"/>
      <c r="DL211" s="44"/>
      <c r="DM211" s="42"/>
      <c r="DN211" s="44"/>
      <c r="DO211" s="44"/>
      <c r="DP211" s="44"/>
    </row>
    <row r="212" spans="15:120" x14ac:dyDescent="0.3">
      <c r="O212" s="44"/>
      <c r="P212" s="44"/>
      <c r="BR212" s="44"/>
      <c r="BS212" s="44"/>
      <c r="BT212" s="44"/>
      <c r="BU212" s="44"/>
      <c r="BV212" s="44"/>
      <c r="DC212" s="44"/>
      <c r="DD212" s="44"/>
      <c r="DI212" s="44"/>
      <c r="DJ212" s="44"/>
      <c r="DK212" s="44"/>
      <c r="DL212" s="44"/>
      <c r="DM212" s="42"/>
      <c r="DN212" s="44"/>
      <c r="DO212" s="44"/>
      <c r="DP212" s="44"/>
    </row>
    <row r="213" spans="15:120" x14ac:dyDescent="0.3">
      <c r="O213" s="44"/>
      <c r="P213" s="44"/>
      <c r="BR213" s="44"/>
      <c r="BS213" s="44"/>
      <c r="BT213" s="44"/>
      <c r="BU213" s="44"/>
      <c r="BV213" s="44"/>
      <c r="DC213" s="44"/>
      <c r="DD213" s="44"/>
      <c r="DI213" s="44"/>
      <c r="DJ213" s="44"/>
      <c r="DK213" s="44"/>
      <c r="DL213" s="44"/>
      <c r="DM213" s="42"/>
      <c r="DN213" s="44"/>
      <c r="DO213" s="44"/>
      <c r="DP213" s="44"/>
    </row>
    <row r="214" spans="15:120" x14ac:dyDescent="0.3">
      <c r="O214" s="31"/>
      <c r="P214" s="31"/>
      <c r="BR214" s="44"/>
      <c r="BS214" s="44"/>
      <c r="BT214" s="44"/>
      <c r="BU214" s="44"/>
      <c r="BV214" s="44"/>
      <c r="DC214" s="44"/>
      <c r="DD214" s="44"/>
      <c r="DI214" s="44"/>
      <c r="DJ214" s="44"/>
      <c r="DK214" s="44"/>
      <c r="DL214" s="44"/>
      <c r="DM214" s="42"/>
      <c r="DN214" s="44"/>
      <c r="DO214" s="44"/>
      <c r="DP214" s="44"/>
    </row>
    <row r="215" spans="15:120" x14ac:dyDescent="0.3">
      <c r="O215" s="44"/>
      <c r="P215" s="44"/>
      <c r="BR215" s="44"/>
      <c r="BS215" s="44"/>
      <c r="BT215" s="44"/>
      <c r="BU215" s="44"/>
      <c r="BV215" s="44"/>
      <c r="DC215" s="44"/>
      <c r="DD215" s="44"/>
      <c r="DI215" s="44"/>
      <c r="DJ215" s="44"/>
      <c r="DK215" s="44"/>
      <c r="DL215" s="44"/>
      <c r="DM215" s="42"/>
      <c r="DN215" s="44"/>
      <c r="DO215" s="44"/>
      <c r="DP215" s="44"/>
    </row>
    <row r="216" spans="15:120" x14ac:dyDescent="0.3">
      <c r="O216" s="44"/>
      <c r="P216" s="44"/>
      <c r="BR216" s="44"/>
      <c r="BS216" s="44"/>
      <c r="BT216" s="44"/>
      <c r="BU216" s="44"/>
      <c r="BV216" s="44"/>
      <c r="DC216" s="44"/>
      <c r="DD216" s="44"/>
      <c r="DI216" s="44"/>
      <c r="DJ216" s="44"/>
      <c r="DK216" s="44"/>
      <c r="DL216" s="44"/>
      <c r="DM216" s="42"/>
      <c r="DN216" s="44"/>
      <c r="DO216" s="44"/>
      <c r="DP216" s="44"/>
    </row>
    <row r="217" spans="15:120" x14ac:dyDescent="0.3">
      <c r="O217" s="44"/>
      <c r="P217" s="44"/>
      <c r="BR217" s="44"/>
      <c r="BS217" s="44"/>
      <c r="BT217" s="44"/>
      <c r="BU217" s="44"/>
      <c r="BV217" s="44"/>
      <c r="DC217" s="44"/>
      <c r="DD217" s="44"/>
      <c r="DI217" s="44"/>
      <c r="DJ217" s="44"/>
      <c r="DK217" s="44"/>
      <c r="DL217" s="44"/>
      <c r="DM217" s="42"/>
      <c r="DN217" s="44"/>
      <c r="DO217" s="44"/>
      <c r="DP217" s="44"/>
    </row>
    <row r="218" spans="15:120" x14ac:dyDescent="0.3">
      <c r="O218" s="44"/>
      <c r="P218" s="44"/>
      <c r="BR218" s="44"/>
      <c r="BS218" s="44"/>
      <c r="BT218" s="44"/>
      <c r="BU218" s="44"/>
      <c r="BV218" s="44"/>
      <c r="DC218" s="44"/>
      <c r="DD218" s="44"/>
      <c r="DI218" s="44"/>
      <c r="DJ218" s="44"/>
      <c r="DK218" s="44"/>
      <c r="DL218" s="44"/>
      <c r="DM218" s="42"/>
      <c r="DN218" s="44"/>
      <c r="DO218" s="44"/>
      <c r="DP218" s="44"/>
    </row>
    <row r="219" spans="15:120" x14ac:dyDescent="0.3">
      <c r="O219" s="44"/>
      <c r="P219" s="44"/>
      <c r="BR219" s="44"/>
      <c r="BS219" s="44"/>
      <c r="BT219" s="44"/>
      <c r="BU219" s="44"/>
      <c r="BV219" s="44"/>
      <c r="DC219" s="44"/>
      <c r="DD219" s="44"/>
      <c r="DI219" s="44"/>
      <c r="DJ219" s="44"/>
      <c r="DK219" s="44"/>
      <c r="DL219" s="44"/>
      <c r="DM219" s="42"/>
      <c r="DN219" s="44"/>
      <c r="DO219" s="44"/>
      <c r="DP219" s="44"/>
    </row>
    <row r="220" spans="15:120" x14ac:dyDescent="0.3">
      <c r="O220" s="44"/>
      <c r="P220" s="44"/>
      <c r="BR220" s="44"/>
      <c r="BS220" s="44"/>
      <c r="BT220" s="44"/>
      <c r="BU220" s="44"/>
      <c r="BV220" s="44"/>
      <c r="DC220" s="44"/>
      <c r="DD220" s="44"/>
      <c r="DI220" s="44"/>
      <c r="DJ220" s="44"/>
      <c r="DK220" s="44"/>
      <c r="DL220" s="44"/>
      <c r="DM220" s="42"/>
      <c r="DN220" s="44"/>
      <c r="DO220" s="44"/>
      <c r="DP220" s="44"/>
    </row>
    <row r="221" spans="15:120" x14ac:dyDescent="0.3">
      <c r="O221" s="44"/>
      <c r="P221" s="44"/>
      <c r="BR221" s="44"/>
      <c r="BS221" s="44"/>
      <c r="BT221" s="44"/>
      <c r="BU221" s="44"/>
      <c r="BV221" s="44"/>
      <c r="DC221" s="44"/>
      <c r="DD221" s="44"/>
      <c r="DI221" s="44"/>
      <c r="DJ221" s="44"/>
      <c r="DK221" s="44"/>
      <c r="DL221" s="44"/>
      <c r="DM221" s="42"/>
      <c r="DN221" s="44"/>
      <c r="DO221" s="44"/>
      <c r="DP221" s="44"/>
    </row>
    <row r="222" spans="15:120" x14ac:dyDescent="0.3">
      <c r="O222" s="44"/>
      <c r="P222" s="44"/>
      <c r="BR222" s="44"/>
      <c r="BS222" s="44"/>
      <c r="BT222" s="44"/>
      <c r="BU222" s="44"/>
      <c r="BV222" s="44"/>
      <c r="DC222" s="44"/>
      <c r="DD222" s="44"/>
      <c r="DI222" s="44"/>
      <c r="DJ222" s="44"/>
      <c r="DK222" s="44"/>
      <c r="DL222" s="44"/>
      <c r="DM222" s="42"/>
      <c r="DN222" s="44"/>
      <c r="DO222" s="44"/>
      <c r="DP222" s="44"/>
    </row>
    <row r="223" spans="15:120" x14ac:dyDescent="0.3">
      <c r="O223" s="44"/>
      <c r="P223" s="44"/>
      <c r="BR223" s="44"/>
      <c r="BS223" s="44"/>
      <c r="BT223" s="44"/>
      <c r="BU223" s="44"/>
      <c r="BV223" s="44"/>
      <c r="DC223" s="44"/>
      <c r="DD223" s="44"/>
      <c r="DI223" s="44"/>
      <c r="DJ223" s="44"/>
      <c r="DK223" s="44"/>
      <c r="DL223" s="44"/>
      <c r="DM223" s="42"/>
      <c r="DN223" s="44"/>
      <c r="DO223" s="44"/>
      <c r="DP223" s="44"/>
    </row>
    <row r="224" spans="15:120" x14ac:dyDescent="0.3">
      <c r="O224" s="44"/>
      <c r="P224" s="44"/>
      <c r="BR224" s="44"/>
      <c r="BS224" s="44"/>
      <c r="BT224" s="44"/>
      <c r="BU224" s="44"/>
      <c r="BV224" s="44"/>
      <c r="DC224" s="44"/>
      <c r="DD224" s="44"/>
      <c r="DI224" s="44"/>
      <c r="DJ224" s="44"/>
      <c r="DK224" s="44"/>
      <c r="DL224" s="44"/>
      <c r="DM224" s="42"/>
      <c r="DN224" s="44"/>
      <c r="DO224" s="44"/>
      <c r="DP224" s="44"/>
    </row>
    <row r="225" spans="15:120" x14ac:dyDescent="0.3">
      <c r="O225" s="44"/>
      <c r="P225" s="44"/>
      <c r="BR225" s="44"/>
      <c r="BS225" s="44"/>
      <c r="BT225" s="44"/>
      <c r="BU225" s="44"/>
      <c r="BV225" s="44"/>
      <c r="DC225" s="44"/>
      <c r="DD225" s="44"/>
      <c r="DI225" s="44"/>
      <c r="DJ225" s="44"/>
      <c r="DK225" s="44"/>
      <c r="DL225" s="44"/>
      <c r="DM225" s="42"/>
      <c r="DN225" s="44"/>
      <c r="DO225" s="44"/>
      <c r="DP225" s="44"/>
    </row>
    <row r="226" spans="15:120" x14ac:dyDescent="0.3">
      <c r="O226" s="44"/>
      <c r="P226" s="44"/>
      <c r="BR226" s="44"/>
      <c r="BS226" s="44"/>
      <c r="BT226" s="44"/>
      <c r="BU226" s="44"/>
      <c r="BV226" s="44"/>
      <c r="DC226" s="44"/>
      <c r="DD226" s="44"/>
      <c r="DI226" s="44"/>
      <c r="DJ226" s="44"/>
      <c r="DK226" s="44"/>
      <c r="DL226" s="44"/>
      <c r="DM226" s="42"/>
      <c r="DN226" s="44"/>
      <c r="DO226" s="44"/>
      <c r="DP226" s="44"/>
    </row>
    <row r="227" spans="15:120" x14ac:dyDescent="0.3">
      <c r="O227" s="44"/>
      <c r="P227" s="44"/>
      <c r="BR227" s="44"/>
      <c r="BS227" s="44"/>
      <c r="BT227" s="44"/>
      <c r="BU227" s="44"/>
      <c r="BV227" s="44"/>
      <c r="DC227" s="44"/>
      <c r="DD227" s="44"/>
      <c r="DI227" s="44"/>
      <c r="DJ227" s="44"/>
      <c r="DK227" s="44"/>
      <c r="DL227" s="44"/>
      <c r="DM227" s="42"/>
      <c r="DN227" s="44"/>
      <c r="DO227" s="44"/>
      <c r="DP227" s="44"/>
    </row>
    <row r="228" spans="15:120" x14ac:dyDescent="0.3">
      <c r="O228" s="44"/>
      <c r="P228" s="44"/>
      <c r="BR228" s="44"/>
      <c r="BS228" s="44"/>
      <c r="BT228" s="44"/>
      <c r="BU228" s="44"/>
      <c r="BV228" s="44"/>
      <c r="DC228" s="44"/>
      <c r="DD228" s="44"/>
      <c r="DI228" s="44"/>
      <c r="DJ228" s="44"/>
      <c r="DK228" s="44"/>
      <c r="DL228" s="44"/>
      <c r="DM228" s="42"/>
      <c r="DN228" s="44"/>
      <c r="DO228" s="44"/>
      <c r="DP228" s="44"/>
    </row>
    <row r="229" spans="15:120" x14ac:dyDescent="0.3">
      <c r="O229" s="44"/>
      <c r="P229" s="44"/>
      <c r="BR229" s="44"/>
      <c r="BS229" s="44"/>
      <c r="BT229" s="44"/>
      <c r="BU229" s="44"/>
      <c r="BV229" s="44"/>
      <c r="DC229" s="44"/>
      <c r="DD229" s="44"/>
      <c r="DI229" s="44"/>
      <c r="DJ229" s="44"/>
      <c r="DK229" s="44"/>
      <c r="DL229" s="44"/>
      <c r="DM229" s="42"/>
      <c r="DN229" s="44"/>
      <c r="DO229" s="44"/>
      <c r="DP229" s="44"/>
    </row>
    <row r="230" spans="15:120" x14ac:dyDescent="0.3">
      <c r="O230" s="44"/>
      <c r="P230" s="44"/>
      <c r="BR230" s="44"/>
      <c r="BS230" s="44"/>
      <c r="BT230" s="44"/>
      <c r="BU230" s="44"/>
      <c r="BV230" s="44"/>
      <c r="DC230" s="44"/>
      <c r="DD230" s="44"/>
      <c r="DI230" s="44"/>
      <c r="DJ230" s="44"/>
      <c r="DK230" s="44"/>
      <c r="DL230" s="44"/>
      <c r="DM230" s="42"/>
      <c r="DN230" s="44"/>
      <c r="DO230" s="44"/>
      <c r="DP230" s="44"/>
    </row>
    <row r="231" spans="15:120" x14ac:dyDescent="0.3">
      <c r="O231" s="44"/>
      <c r="P231" s="44"/>
      <c r="BR231" s="44"/>
      <c r="BS231" s="44"/>
      <c r="BT231" s="44"/>
      <c r="BU231" s="44"/>
      <c r="BV231" s="44"/>
      <c r="DC231" s="44"/>
      <c r="DD231" s="44"/>
      <c r="DI231" s="44"/>
      <c r="DJ231" s="44"/>
      <c r="DK231" s="44"/>
      <c r="DL231" s="44"/>
      <c r="DM231" s="42"/>
      <c r="DN231" s="44"/>
      <c r="DO231" s="44"/>
      <c r="DP231" s="44"/>
    </row>
    <row r="232" spans="15:120" x14ac:dyDescent="0.3">
      <c r="O232" s="44"/>
      <c r="P232" s="44"/>
      <c r="BR232" s="44"/>
      <c r="BS232" s="44"/>
      <c r="BT232" s="44"/>
      <c r="BU232" s="44"/>
      <c r="BV232" s="44"/>
      <c r="DC232" s="44"/>
      <c r="DD232" s="44"/>
      <c r="DI232" s="44"/>
      <c r="DJ232" s="44"/>
      <c r="DK232" s="44"/>
      <c r="DL232" s="44"/>
      <c r="DM232" s="42"/>
      <c r="DN232" s="44"/>
      <c r="DO232" s="44"/>
      <c r="DP232" s="44"/>
    </row>
    <row r="233" spans="15:120" x14ac:dyDescent="0.3">
      <c r="O233" s="44"/>
      <c r="P233" s="44"/>
      <c r="BR233" s="44"/>
      <c r="BS233" s="44"/>
      <c r="BT233" s="44"/>
      <c r="BU233" s="44"/>
      <c r="BV233" s="44"/>
      <c r="DC233" s="44"/>
      <c r="DD233" s="44"/>
      <c r="DI233" s="44"/>
      <c r="DJ233" s="44"/>
      <c r="DK233" s="44"/>
      <c r="DL233" s="44"/>
      <c r="DM233" s="42"/>
      <c r="DN233" s="44"/>
      <c r="DO233" s="44"/>
      <c r="DP233" s="44"/>
    </row>
    <row r="234" spans="15:120" x14ac:dyDescent="0.3">
      <c r="O234" s="44"/>
      <c r="P234" s="44"/>
      <c r="BR234" s="44"/>
      <c r="BS234" s="44"/>
      <c r="BT234" s="44"/>
      <c r="BU234" s="44"/>
      <c r="BV234" s="44"/>
      <c r="DC234" s="44"/>
      <c r="DD234" s="44"/>
      <c r="DI234" s="44"/>
      <c r="DJ234" s="44"/>
      <c r="DK234" s="44"/>
      <c r="DL234" s="44"/>
      <c r="DM234" s="42"/>
      <c r="DN234" s="44"/>
      <c r="DO234" s="44"/>
      <c r="DP234" s="44"/>
    </row>
    <row r="235" spans="15:120" x14ac:dyDescent="0.3">
      <c r="O235" s="44"/>
      <c r="P235" s="44"/>
      <c r="BR235" s="44"/>
      <c r="BS235" s="44"/>
      <c r="BT235" s="44"/>
      <c r="BU235" s="44"/>
      <c r="BV235" s="44"/>
      <c r="DC235" s="44"/>
      <c r="DD235" s="44"/>
      <c r="DI235" s="44"/>
      <c r="DJ235" s="44"/>
      <c r="DK235" s="44"/>
      <c r="DL235" s="44"/>
      <c r="DM235" s="42"/>
      <c r="DN235" s="44"/>
      <c r="DO235" s="44"/>
      <c r="DP235" s="44"/>
    </row>
    <row r="236" spans="15:120" x14ac:dyDescent="0.3">
      <c r="O236" s="44"/>
      <c r="P236" s="44"/>
      <c r="BR236" s="44"/>
      <c r="BS236" s="44"/>
      <c r="BT236" s="44"/>
      <c r="BU236" s="44"/>
      <c r="BV236" s="44"/>
      <c r="DC236" s="44"/>
      <c r="DD236" s="44"/>
      <c r="DI236" s="44"/>
      <c r="DJ236" s="44"/>
      <c r="DK236" s="44"/>
      <c r="DL236" s="44"/>
      <c r="DM236" s="42"/>
      <c r="DN236" s="44"/>
      <c r="DO236" s="44"/>
      <c r="DP236" s="44"/>
    </row>
    <row r="237" spans="15:120" x14ac:dyDescent="0.3">
      <c r="O237" s="44"/>
      <c r="P237" s="44"/>
      <c r="BR237" s="44"/>
      <c r="BS237" s="44"/>
      <c r="BT237" s="44"/>
      <c r="BU237" s="44"/>
      <c r="BV237" s="44"/>
      <c r="DC237" s="44"/>
      <c r="DD237" s="44"/>
      <c r="DI237" s="44"/>
      <c r="DJ237" s="44"/>
      <c r="DK237" s="44"/>
      <c r="DL237" s="44"/>
      <c r="DM237" s="42"/>
      <c r="DN237" s="44"/>
      <c r="DO237" s="44"/>
      <c r="DP237" s="44"/>
    </row>
    <row r="238" spans="15:120" x14ac:dyDescent="0.3">
      <c r="O238" s="44"/>
      <c r="P238" s="44"/>
      <c r="BR238" s="44"/>
      <c r="BS238" s="44"/>
      <c r="BT238" s="44"/>
      <c r="BU238" s="44"/>
      <c r="BV238" s="44"/>
      <c r="DC238" s="44"/>
      <c r="DD238" s="44"/>
      <c r="DI238" s="44"/>
      <c r="DJ238" s="44"/>
      <c r="DK238" s="44"/>
      <c r="DL238" s="44"/>
      <c r="DM238" s="42"/>
      <c r="DN238" s="44"/>
      <c r="DO238" s="44"/>
      <c r="DP238" s="44"/>
    </row>
    <row r="239" spans="15:120" x14ac:dyDescent="0.3">
      <c r="O239" s="44"/>
      <c r="P239" s="44"/>
      <c r="BR239" s="44"/>
      <c r="BS239" s="44"/>
      <c r="BT239" s="44"/>
      <c r="BU239" s="44"/>
      <c r="BV239" s="44"/>
      <c r="DC239" s="44"/>
      <c r="DD239" s="44"/>
      <c r="DI239" s="44"/>
      <c r="DJ239" s="44"/>
      <c r="DK239" s="44"/>
      <c r="DL239" s="44"/>
      <c r="DM239" s="42"/>
      <c r="DN239" s="44"/>
      <c r="DO239" s="44"/>
      <c r="DP239" s="44"/>
    </row>
    <row r="240" spans="15:120" x14ac:dyDescent="0.3">
      <c r="O240" s="44"/>
      <c r="P240" s="44"/>
      <c r="BR240" s="44"/>
      <c r="BS240" s="44"/>
      <c r="BT240" s="44"/>
      <c r="BU240" s="44"/>
      <c r="BV240" s="44"/>
      <c r="DC240" s="44"/>
      <c r="DD240" s="44"/>
      <c r="DI240" s="44"/>
      <c r="DJ240" s="44"/>
      <c r="DK240" s="44"/>
      <c r="DL240" s="44"/>
      <c r="DM240" s="42"/>
      <c r="DN240" s="44"/>
      <c r="DO240" s="44"/>
      <c r="DP240" s="44"/>
    </row>
    <row r="241" spans="15:120" x14ac:dyDescent="0.3">
      <c r="O241" s="44"/>
      <c r="P241" s="44"/>
      <c r="BR241" s="44"/>
      <c r="BS241" s="44"/>
      <c r="BT241" s="44"/>
      <c r="BU241" s="44"/>
      <c r="BV241" s="44"/>
      <c r="DC241" s="44"/>
      <c r="DD241" s="44"/>
      <c r="DI241" s="44"/>
      <c r="DJ241" s="44"/>
      <c r="DK241" s="44"/>
      <c r="DL241" s="44"/>
      <c r="DM241" s="42"/>
      <c r="DN241" s="44"/>
      <c r="DO241" s="44"/>
      <c r="DP241" s="44"/>
    </row>
    <row r="242" spans="15:120" x14ac:dyDescent="0.3">
      <c r="O242" s="44"/>
      <c r="P242" s="44"/>
      <c r="BR242" s="44"/>
      <c r="BS242" s="44"/>
      <c r="BT242" s="44"/>
      <c r="BU242" s="44"/>
      <c r="BV242" s="44"/>
      <c r="DC242" s="44"/>
      <c r="DD242" s="44"/>
      <c r="DI242" s="44"/>
      <c r="DJ242" s="44"/>
      <c r="DK242" s="44"/>
      <c r="DL242" s="44"/>
      <c r="DM242" s="42"/>
      <c r="DN242" s="44"/>
      <c r="DO242" s="44"/>
      <c r="DP242" s="44"/>
    </row>
    <row r="243" spans="15:120" x14ac:dyDescent="0.3">
      <c r="O243" s="31"/>
      <c r="P243" s="31"/>
      <c r="BR243" s="44"/>
      <c r="BS243" s="44"/>
      <c r="BT243" s="44"/>
      <c r="BU243" s="44"/>
      <c r="BV243" s="44"/>
      <c r="DC243" s="44"/>
      <c r="DD243" s="44"/>
      <c r="DI243" s="44"/>
      <c r="DJ243" s="44"/>
      <c r="DK243" s="44"/>
      <c r="DL243" s="44"/>
      <c r="DM243" s="42"/>
      <c r="DN243" s="44"/>
      <c r="DO243" s="44"/>
      <c r="DP243" s="44"/>
    </row>
    <row r="244" spans="15:120" x14ac:dyDescent="0.3">
      <c r="O244" s="44"/>
      <c r="P244" s="44"/>
      <c r="BR244" s="44"/>
      <c r="BS244" s="44"/>
      <c r="BT244" s="44"/>
      <c r="BU244" s="44"/>
      <c r="BV244" s="44"/>
      <c r="DC244" s="44"/>
      <c r="DD244" s="44"/>
      <c r="DI244" s="44"/>
      <c r="DJ244" s="44"/>
      <c r="DK244" s="44"/>
      <c r="DL244" s="44"/>
      <c r="DM244" s="42"/>
      <c r="DN244" s="44"/>
      <c r="DO244" s="44"/>
      <c r="DP244" s="44"/>
    </row>
    <row r="245" spans="15:120" x14ac:dyDescent="0.3">
      <c r="O245" s="44"/>
      <c r="P245" s="44"/>
      <c r="BR245" s="44"/>
      <c r="BS245" s="44"/>
      <c r="BT245" s="44"/>
      <c r="BU245" s="44"/>
      <c r="BV245" s="44"/>
      <c r="DC245" s="44"/>
      <c r="DD245" s="44"/>
      <c r="DI245" s="44"/>
      <c r="DJ245" s="44"/>
      <c r="DK245" s="44"/>
      <c r="DL245" s="44"/>
      <c r="DM245" s="42"/>
      <c r="DN245" s="44"/>
      <c r="DO245" s="44"/>
      <c r="DP245" s="44"/>
    </row>
    <row r="246" spans="15:120" x14ac:dyDescent="0.3">
      <c r="O246" s="44"/>
      <c r="P246" s="44"/>
      <c r="BR246" s="44"/>
      <c r="BS246" s="44"/>
      <c r="BT246" s="44"/>
      <c r="BU246" s="44"/>
      <c r="BV246" s="44"/>
      <c r="DC246" s="44"/>
      <c r="DD246" s="44"/>
      <c r="DI246" s="44"/>
      <c r="DJ246" s="44"/>
      <c r="DK246" s="44"/>
      <c r="DL246" s="44"/>
      <c r="DM246" s="42"/>
      <c r="DN246" s="44"/>
      <c r="DO246" s="44"/>
      <c r="DP246" s="44"/>
    </row>
    <row r="247" spans="15:120" x14ac:dyDescent="0.3">
      <c r="O247" s="44"/>
      <c r="P247" s="44"/>
      <c r="BR247" s="44"/>
      <c r="BS247" s="44"/>
      <c r="BT247" s="44"/>
      <c r="BU247" s="44"/>
      <c r="BV247" s="44"/>
      <c r="DC247" s="44"/>
      <c r="DD247" s="44"/>
      <c r="DI247" s="44"/>
      <c r="DJ247" s="44"/>
      <c r="DK247" s="44"/>
      <c r="DL247" s="44"/>
      <c r="DM247" s="42"/>
      <c r="DN247" s="44"/>
      <c r="DO247" s="44"/>
      <c r="DP247" s="44"/>
    </row>
    <row r="248" spans="15:120" x14ac:dyDescent="0.3">
      <c r="O248" s="44"/>
      <c r="P248" s="44"/>
      <c r="BR248" s="44"/>
      <c r="BS248" s="44"/>
      <c r="BT248" s="44"/>
      <c r="BU248" s="44"/>
      <c r="BV248" s="44"/>
      <c r="DC248" s="44"/>
      <c r="DD248" s="44"/>
      <c r="DI248" s="44"/>
      <c r="DJ248" s="44"/>
      <c r="DK248" s="44"/>
      <c r="DL248" s="44"/>
      <c r="DM248" s="42"/>
      <c r="DN248" s="44"/>
      <c r="DO248" s="44"/>
      <c r="DP248" s="44"/>
    </row>
    <row r="249" spans="15:120" x14ac:dyDescent="0.3">
      <c r="O249" s="44"/>
      <c r="P249" s="44"/>
      <c r="BP249" s="44"/>
      <c r="BR249" s="44"/>
      <c r="BS249" s="44"/>
      <c r="BT249" s="44"/>
      <c r="BU249" s="44"/>
      <c r="BV249" s="44"/>
      <c r="DA249" s="44"/>
      <c r="DC249" s="44"/>
      <c r="DD249" s="44"/>
      <c r="DG249" s="44"/>
      <c r="DI249" s="44"/>
      <c r="DJ249" s="44"/>
      <c r="DK249" s="44"/>
      <c r="DL249" s="44"/>
      <c r="DM249" s="42"/>
      <c r="DN249" s="44"/>
      <c r="DO249" s="44"/>
      <c r="DP249" s="44"/>
    </row>
    <row r="250" spans="15:120" x14ac:dyDescent="0.3">
      <c r="O250" s="44"/>
      <c r="P250" s="44"/>
      <c r="BR250" s="44"/>
      <c r="BS250" s="44"/>
      <c r="BT250" s="44"/>
      <c r="BU250" s="44"/>
      <c r="BV250" s="44"/>
      <c r="DC250" s="44"/>
      <c r="DD250" s="44"/>
      <c r="DI250" s="44"/>
      <c r="DJ250" s="44"/>
      <c r="DK250" s="44"/>
      <c r="DL250" s="44"/>
      <c r="DM250" s="42"/>
      <c r="DN250" s="44"/>
      <c r="DO250" s="44"/>
      <c r="DP250" s="44"/>
    </row>
    <row r="251" spans="15:120" x14ac:dyDescent="0.3">
      <c r="O251" s="44"/>
      <c r="P251" s="44"/>
      <c r="BR251" s="44"/>
      <c r="BS251" s="44"/>
      <c r="BT251" s="44"/>
      <c r="BU251" s="44"/>
      <c r="BV251" s="44"/>
      <c r="DC251" s="44"/>
      <c r="DD251" s="44"/>
      <c r="DI251" s="44"/>
      <c r="DJ251" s="44"/>
      <c r="DK251" s="44"/>
      <c r="DL251" s="44"/>
      <c r="DM251" s="42"/>
      <c r="DN251" s="44"/>
      <c r="DO251" s="44"/>
      <c r="DP251" s="44"/>
    </row>
    <row r="252" spans="15:120" x14ac:dyDescent="0.3">
      <c r="O252" s="44"/>
      <c r="P252" s="44"/>
      <c r="BR252" s="44"/>
      <c r="BS252" s="44"/>
      <c r="BT252" s="44"/>
      <c r="BU252" s="44"/>
      <c r="BV252" s="44"/>
      <c r="DC252" s="44"/>
      <c r="DD252" s="44"/>
      <c r="DI252" s="44"/>
      <c r="DJ252" s="44"/>
      <c r="DK252" s="44"/>
      <c r="DL252" s="44"/>
      <c r="DM252" s="42"/>
      <c r="DN252" s="44"/>
      <c r="DO252" s="44"/>
      <c r="DP252" s="44"/>
    </row>
    <row r="253" spans="15:120" x14ac:dyDescent="0.3">
      <c r="O253" s="44"/>
      <c r="P253" s="44"/>
      <c r="BR253" s="44"/>
      <c r="BS253" s="44"/>
      <c r="BT253" s="44"/>
      <c r="BU253" s="44"/>
      <c r="BV253" s="44"/>
      <c r="DC253" s="44"/>
      <c r="DD253" s="44"/>
      <c r="DI253" s="44"/>
      <c r="DJ253" s="44"/>
      <c r="DK253" s="44"/>
      <c r="DL253" s="44"/>
      <c r="DM253" s="42"/>
      <c r="DN253" s="44"/>
      <c r="DO253" s="44"/>
      <c r="DP253" s="44"/>
    </row>
    <row r="254" spans="15:120" x14ac:dyDescent="0.3">
      <c r="O254" s="44"/>
      <c r="P254" s="44"/>
      <c r="BR254" s="44"/>
      <c r="BS254" s="44"/>
      <c r="BT254" s="44"/>
      <c r="BU254" s="44"/>
      <c r="BV254" s="44"/>
      <c r="DC254" s="44"/>
      <c r="DD254" s="44"/>
      <c r="DI254" s="44"/>
      <c r="DJ254" s="44"/>
      <c r="DK254" s="44"/>
      <c r="DL254" s="44"/>
      <c r="DM254" s="42"/>
      <c r="DN254" s="44"/>
      <c r="DO254" s="44"/>
      <c r="DP254" s="44"/>
    </row>
    <row r="255" spans="15:120" x14ac:dyDescent="0.3">
      <c r="O255" s="44"/>
      <c r="P255" s="44"/>
      <c r="BR255" s="44"/>
      <c r="BS255" s="44"/>
      <c r="BT255" s="44"/>
      <c r="BU255" s="44"/>
      <c r="BV255" s="44"/>
      <c r="DC255" s="44"/>
      <c r="DD255" s="44"/>
      <c r="DI255" s="44"/>
      <c r="DJ255" s="44"/>
      <c r="DK255" s="44"/>
      <c r="DL255" s="44"/>
      <c r="DM255" s="42"/>
      <c r="DN255" s="44"/>
      <c r="DO255" s="44"/>
      <c r="DP255" s="44"/>
    </row>
    <row r="256" spans="15:120" x14ac:dyDescent="0.3">
      <c r="O256" s="44"/>
      <c r="P256" s="44"/>
      <c r="BR256" s="44"/>
      <c r="BS256" s="44"/>
      <c r="BT256" s="44"/>
      <c r="BU256" s="44"/>
      <c r="BV256" s="44"/>
      <c r="DC256" s="44"/>
      <c r="DD256" s="44"/>
      <c r="DI256" s="44"/>
      <c r="DJ256" s="44"/>
      <c r="DK256" s="44"/>
      <c r="DL256" s="44"/>
      <c r="DM256" s="42"/>
      <c r="DN256" s="44"/>
      <c r="DO256" s="44"/>
      <c r="DP256" s="44"/>
    </row>
    <row r="257" spans="1:120" x14ac:dyDescent="0.3">
      <c r="A257" s="24"/>
      <c r="B257" s="24"/>
      <c r="C257" s="24"/>
      <c r="D257" s="24"/>
      <c r="F257" s="24"/>
      <c r="O257" s="44"/>
      <c r="P257" s="44"/>
      <c r="S257" s="24"/>
      <c r="AU257" s="24"/>
      <c r="AY257" s="24"/>
      <c r="BR257" s="44"/>
      <c r="BS257" s="44"/>
      <c r="BT257" s="44"/>
      <c r="BU257" s="44"/>
      <c r="BV257" s="44"/>
      <c r="DC257" s="44"/>
      <c r="DD257" s="44"/>
      <c r="DI257" s="44"/>
      <c r="DJ257" s="44"/>
      <c r="DK257" s="44"/>
      <c r="DL257" s="44"/>
      <c r="DM257" s="42"/>
      <c r="DN257" s="44"/>
      <c r="DO257" s="44"/>
      <c r="DP257" s="44"/>
    </row>
    <row r="258" spans="1:120" x14ac:dyDescent="0.3">
      <c r="A258" s="24"/>
      <c r="B258" s="24"/>
      <c r="C258" s="24"/>
      <c r="D258" s="24"/>
      <c r="F258" s="24"/>
      <c r="O258" s="40"/>
      <c r="P258" s="40"/>
      <c r="S258" s="24"/>
      <c r="AU258" s="24"/>
      <c r="AY258" s="24"/>
      <c r="BB258" s="24"/>
      <c r="BR258" s="44"/>
      <c r="BS258" s="44"/>
      <c r="BT258" s="44"/>
      <c r="BU258" s="44"/>
      <c r="BV258" s="44"/>
      <c r="DC258" s="44"/>
      <c r="DD258" s="44"/>
      <c r="DI258" s="44"/>
      <c r="DJ258" s="44"/>
      <c r="DK258" s="44"/>
      <c r="DL258" s="44"/>
      <c r="DM258" s="42"/>
      <c r="DN258" s="44"/>
      <c r="DO258" s="44"/>
      <c r="DP258" s="44"/>
    </row>
    <row r="259" spans="1:120" x14ac:dyDescent="0.3">
      <c r="A259" s="24"/>
      <c r="B259" s="24"/>
      <c r="C259" s="24"/>
      <c r="D259" s="24"/>
      <c r="F259" s="41"/>
      <c r="G259" s="41"/>
      <c r="H259" s="41"/>
      <c r="I259" s="41"/>
      <c r="J259" s="41"/>
      <c r="K259" s="41"/>
      <c r="L259" s="41"/>
      <c r="M259" s="41"/>
      <c r="O259" s="44"/>
      <c r="P259" s="44"/>
      <c r="S259" s="41"/>
      <c r="AU259" s="24"/>
      <c r="AY259" s="24"/>
      <c r="BB259" s="41"/>
      <c r="BP259" s="44"/>
      <c r="BR259" s="44"/>
      <c r="BS259" s="44"/>
      <c r="BT259" s="44"/>
      <c r="BU259" s="44"/>
      <c r="BV259" s="44"/>
      <c r="DA259" s="44"/>
      <c r="DC259" s="44"/>
      <c r="DD259" s="44"/>
      <c r="DG259" s="44"/>
      <c r="DI259" s="44"/>
      <c r="DJ259" s="44"/>
      <c r="DK259" s="44"/>
      <c r="DL259" s="44"/>
      <c r="DM259" s="42"/>
      <c r="DN259" s="44"/>
      <c r="DO259" s="44"/>
      <c r="DP259" s="44"/>
    </row>
    <row r="260" spans="1:120" x14ac:dyDescent="0.3">
      <c r="F260" s="24"/>
      <c r="G260" s="30"/>
      <c r="H260" s="30"/>
      <c r="I260" s="30"/>
      <c r="J260" s="30"/>
      <c r="K260" s="30"/>
      <c r="L260" s="30"/>
      <c r="M260" s="30"/>
      <c r="N260" s="30"/>
      <c r="O260" s="31"/>
      <c r="P260" s="31"/>
      <c r="T260" s="30"/>
      <c r="U260" s="30"/>
      <c r="V260" s="30"/>
      <c r="W260" s="30"/>
      <c r="X260" s="30"/>
      <c r="Y260" s="30"/>
      <c r="Z260" s="30"/>
      <c r="AA260" s="30"/>
      <c r="AB260" s="30"/>
      <c r="AC260" s="30"/>
      <c r="AD260" s="30"/>
      <c r="AE260" s="30"/>
      <c r="AF260" s="30"/>
      <c r="AG260" s="30"/>
      <c r="AH260" s="30"/>
      <c r="AI260" s="30"/>
      <c r="AJ260" s="30"/>
      <c r="AL260" s="30"/>
      <c r="AM260" s="30"/>
      <c r="AN260" s="30"/>
      <c r="AO260" s="30"/>
      <c r="AU260" s="30"/>
      <c r="AV260" s="31"/>
      <c r="AY260" s="31"/>
      <c r="AZ260" s="30"/>
      <c r="BA260" s="30"/>
      <c r="BC260" s="30"/>
      <c r="BD260" s="32"/>
      <c r="BE260" s="30"/>
      <c r="BF260" s="30"/>
      <c r="BR260" s="44"/>
      <c r="BS260" s="44"/>
      <c r="BT260" s="44"/>
      <c r="BU260" s="44"/>
      <c r="BV260" s="44"/>
      <c r="DC260" s="44"/>
      <c r="DD260" s="44"/>
      <c r="DI260" s="44"/>
      <c r="DJ260" s="44"/>
      <c r="DK260" s="44"/>
      <c r="DL260" s="44"/>
      <c r="DM260" s="42"/>
      <c r="DN260" s="44"/>
      <c r="DO260" s="44"/>
      <c r="DP260" s="44"/>
    </row>
    <row r="261" spans="1:120" x14ac:dyDescent="0.3">
      <c r="O261" s="44"/>
      <c r="P261" s="44"/>
      <c r="AV261" s="34"/>
      <c r="BB261" s="24"/>
      <c r="BD261" s="34"/>
      <c r="BR261" s="44"/>
      <c r="BS261" s="44"/>
      <c r="BT261" s="44"/>
      <c r="BU261" s="44"/>
      <c r="BV261" s="44"/>
      <c r="DC261" s="44"/>
      <c r="DD261" s="44"/>
      <c r="DI261" s="44"/>
      <c r="DJ261" s="44"/>
      <c r="DK261" s="44"/>
      <c r="DL261" s="44"/>
      <c r="DM261" s="42"/>
      <c r="DN261" s="44"/>
      <c r="DO261" s="44"/>
      <c r="DP261" s="44"/>
    </row>
    <row r="262" spans="1:120" x14ac:dyDescent="0.3">
      <c r="O262" s="44"/>
      <c r="P262" s="44"/>
      <c r="AV262" s="34"/>
      <c r="BR262" s="44"/>
      <c r="BS262" s="44"/>
      <c r="BT262" s="44"/>
      <c r="BU262" s="44"/>
      <c r="BV262" s="44"/>
      <c r="DC262" s="44"/>
      <c r="DD262" s="44"/>
      <c r="DI262" s="44"/>
      <c r="DJ262" s="44"/>
      <c r="DK262" s="44"/>
      <c r="DL262" s="44"/>
      <c r="DM262" s="42"/>
      <c r="DN262" s="44"/>
      <c r="DO262" s="44"/>
      <c r="DP262" s="44"/>
    </row>
    <row r="263" spans="1:120" x14ac:dyDescent="0.3">
      <c r="O263" s="44"/>
      <c r="P263" s="44"/>
      <c r="BR263" s="44"/>
      <c r="BS263" s="44"/>
      <c r="BT263" s="44"/>
      <c r="BU263" s="44"/>
      <c r="BV263" s="44"/>
      <c r="DC263" s="44"/>
      <c r="DD263" s="44"/>
      <c r="DI263" s="44"/>
      <c r="DJ263" s="44"/>
      <c r="DK263" s="44"/>
      <c r="DL263" s="44"/>
      <c r="DM263" s="42"/>
      <c r="DN263" s="44"/>
      <c r="DO263" s="44"/>
      <c r="DP263" s="44"/>
    </row>
    <row r="264" spans="1:120" x14ac:dyDescent="0.3">
      <c r="O264" s="44"/>
      <c r="P264" s="44"/>
      <c r="BR264" s="44"/>
      <c r="BS264" s="44"/>
      <c r="BT264" s="44"/>
      <c r="BU264" s="44"/>
      <c r="BV264" s="44"/>
      <c r="DC264" s="44"/>
      <c r="DD264" s="44"/>
      <c r="DI264" s="44"/>
      <c r="DJ264" s="44"/>
      <c r="DK264" s="44"/>
      <c r="DL264" s="44"/>
      <c r="DM264" s="42"/>
      <c r="DN264" s="44"/>
      <c r="DO264" s="44"/>
      <c r="DP264" s="44"/>
    </row>
    <row r="265" spans="1:120" x14ac:dyDescent="0.3">
      <c r="O265" s="44"/>
      <c r="P265" s="44"/>
      <c r="BR265" s="44"/>
      <c r="BS265" s="44"/>
      <c r="BT265" s="44"/>
      <c r="BU265" s="44"/>
      <c r="BV265" s="44"/>
      <c r="DC265" s="44"/>
      <c r="DD265" s="44"/>
      <c r="DI265" s="44"/>
      <c r="DJ265" s="44"/>
      <c r="DK265" s="44"/>
      <c r="DL265" s="44"/>
      <c r="DM265" s="42"/>
      <c r="DN265" s="44"/>
      <c r="DO265" s="44"/>
      <c r="DP265" s="44"/>
    </row>
    <row r="266" spans="1:120" x14ac:dyDescent="0.3">
      <c r="O266" s="44"/>
      <c r="P266" s="44"/>
      <c r="BR266" s="44"/>
      <c r="BS266" s="44"/>
      <c r="BT266" s="44"/>
      <c r="BU266" s="44"/>
      <c r="BV266" s="44"/>
      <c r="DC266" s="44"/>
      <c r="DD266" s="44"/>
      <c r="DI266" s="44"/>
      <c r="DJ266" s="44"/>
      <c r="DK266" s="44"/>
      <c r="DL266" s="44"/>
      <c r="DM266" s="42"/>
      <c r="DN266" s="44"/>
      <c r="DO266" s="44"/>
      <c r="DP266" s="44"/>
    </row>
    <row r="267" spans="1:120" x14ac:dyDescent="0.3">
      <c r="O267" s="44"/>
      <c r="P267" s="44"/>
      <c r="BR267" s="44"/>
      <c r="BS267" s="44"/>
      <c r="BT267" s="44"/>
      <c r="BU267" s="44"/>
      <c r="BV267" s="44"/>
      <c r="DC267" s="44"/>
      <c r="DD267" s="44"/>
      <c r="DI267" s="44"/>
      <c r="DJ267" s="44"/>
      <c r="DK267" s="44"/>
      <c r="DL267" s="44"/>
      <c r="DM267" s="42"/>
      <c r="DN267" s="44"/>
      <c r="DO267" s="44"/>
      <c r="DP267" s="44"/>
    </row>
    <row r="268" spans="1:120" x14ac:dyDescent="0.3">
      <c r="O268" s="44"/>
      <c r="P268" s="44"/>
      <c r="BR268" s="44"/>
      <c r="BS268" s="44"/>
      <c r="BT268" s="44"/>
      <c r="BU268" s="44"/>
      <c r="BV268" s="44"/>
      <c r="DC268" s="44"/>
      <c r="DD268" s="44"/>
      <c r="DI268" s="44"/>
      <c r="DJ268" s="44"/>
      <c r="DK268" s="44"/>
      <c r="DL268" s="44"/>
      <c r="DM268" s="42"/>
      <c r="DN268" s="44"/>
      <c r="DO268" s="44"/>
      <c r="DP268" s="44"/>
    </row>
    <row r="269" spans="1:120" x14ac:dyDescent="0.3">
      <c r="O269" s="44"/>
      <c r="P269" s="44"/>
      <c r="BP269" s="44"/>
      <c r="BR269" s="44"/>
      <c r="BS269" s="44"/>
      <c r="BT269" s="44"/>
      <c r="BU269" s="44"/>
      <c r="BV269" s="44"/>
      <c r="DA269" s="44"/>
      <c r="DC269" s="44"/>
      <c r="DD269" s="44"/>
      <c r="DG269" s="44"/>
      <c r="DI269" s="44"/>
      <c r="DJ269" s="44"/>
      <c r="DK269" s="44"/>
      <c r="DL269" s="44"/>
      <c r="DM269" s="42"/>
      <c r="DN269" s="44"/>
      <c r="DO269" s="44"/>
      <c r="DP269" s="44"/>
    </row>
    <row r="270" spans="1:120" x14ac:dyDescent="0.3">
      <c r="O270" s="44"/>
      <c r="P270" s="44"/>
      <c r="BR270" s="44"/>
      <c r="BS270" s="44"/>
      <c r="BT270" s="44"/>
      <c r="BU270" s="44"/>
      <c r="BV270" s="44"/>
      <c r="DC270" s="44"/>
      <c r="DD270" s="44"/>
      <c r="DI270" s="44"/>
      <c r="DJ270" s="44"/>
      <c r="DK270" s="44"/>
      <c r="DL270" s="44"/>
      <c r="DM270" s="42"/>
      <c r="DN270" s="44"/>
      <c r="DO270" s="44"/>
      <c r="DP270" s="44"/>
    </row>
    <row r="271" spans="1:120" x14ac:dyDescent="0.3">
      <c r="O271" s="44"/>
      <c r="P271" s="44"/>
      <c r="BR271" s="44"/>
      <c r="BS271" s="44"/>
      <c r="BT271" s="44"/>
      <c r="BU271" s="44"/>
      <c r="BV271" s="44"/>
      <c r="DC271" s="44"/>
      <c r="DD271" s="44"/>
      <c r="DI271" s="44"/>
      <c r="DJ271" s="44"/>
      <c r="DK271" s="44"/>
      <c r="DL271" s="44"/>
      <c r="DM271" s="42"/>
      <c r="DN271" s="44"/>
      <c r="DO271" s="44"/>
      <c r="DP271" s="44"/>
    </row>
    <row r="272" spans="1:120" x14ac:dyDescent="0.3">
      <c r="O272" s="44"/>
      <c r="P272" s="44"/>
      <c r="BR272" s="44"/>
      <c r="BS272" s="44"/>
      <c r="BT272" s="44"/>
      <c r="BU272" s="44"/>
      <c r="BV272" s="44"/>
      <c r="DC272" s="44"/>
      <c r="DD272" s="44"/>
      <c r="DI272" s="44"/>
      <c r="DJ272" s="44"/>
      <c r="DK272" s="44"/>
      <c r="DL272" s="44"/>
      <c r="DM272" s="42"/>
      <c r="DN272" s="44"/>
      <c r="DO272" s="44"/>
      <c r="DP272" s="44"/>
    </row>
    <row r="273" spans="1:121" x14ac:dyDescent="0.3">
      <c r="O273" s="44"/>
      <c r="P273" s="44"/>
      <c r="BR273" s="44"/>
      <c r="BS273" s="44"/>
      <c r="BT273" s="44"/>
      <c r="BU273" s="44"/>
      <c r="BV273" s="44"/>
      <c r="DC273" s="44"/>
      <c r="DD273" s="44"/>
      <c r="DI273" s="44"/>
      <c r="DJ273" s="44"/>
      <c r="DK273" s="44"/>
      <c r="DL273" s="44"/>
      <c r="DM273" s="42"/>
      <c r="DN273" s="44"/>
      <c r="DO273" s="44"/>
      <c r="DP273" s="44"/>
    </row>
    <row r="274" spans="1:121" x14ac:dyDescent="0.3">
      <c r="O274" s="44"/>
      <c r="P274" s="44"/>
      <c r="BR274" s="44"/>
      <c r="BS274" s="44"/>
      <c r="BT274" s="44"/>
      <c r="BU274" s="44"/>
      <c r="BV274" s="44"/>
      <c r="DC274" s="44"/>
      <c r="DD274" s="44"/>
      <c r="DI274" s="44"/>
      <c r="DJ274" s="44"/>
      <c r="DK274" s="44"/>
      <c r="DL274" s="44"/>
      <c r="DM274" s="42"/>
      <c r="DN274" s="44"/>
      <c r="DO274" s="44"/>
      <c r="DP274" s="44"/>
    </row>
    <row r="275" spans="1:121" x14ac:dyDescent="0.3">
      <c r="A275" s="24"/>
      <c r="B275" s="24"/>
      <c r="C275" s="24"/>
      <c r="D275" s="24"/>
      <c r="F275" s="24"/>
      <c r="O275" s="44"/>
      <c r="P275" s="44"/>
      <c r="S275" s="24"/>
      <c r="AU275" s="24"/>
      <c r="AY275" s="24"/>
      <c r="BP275" s="24"/>
      <c r="BQ275" s="24"/>
      <c r="DA275" s="24"/>
      <c r="DG275" s="24"/>
      <c r="DH275" s="24"/>
      <c r="DP275" s="24"/>
    </row>
    <row r="276" spans="1:121" x14ac:dyDescent="0.3">
      <c r="A276" s="24"/>
      <c r="B276" s="24"/>
      <c r="C276" s="24"/>
      <c r="D276" s="24"/>
      <c r="F276" s="24"/>
      <c r="O276" s="40"/>
      <c r="P276" s="40"/>
      <c r="S276" s="24"/>
      <c r="AU276" s="24"/>
      <c r="AY276" s="24"/>
      <c r="BB276" s="24"/>
      <c r="BP276" s="24"/>
      <c r="BQ276" s="24"/>
      <c r="BX276" s="24"/>
      <c r="CR276" s="24"/>
      <c r="CV276" s="24"/>
      <c r="DA276" s="24"/>
      <c r="DG276" s="24"/>
      <c r="DH276" s="24"/>
      <c r="DP276" s="24"/>
    </row>
    <row r="277" spans="1:121" x14ac:dyDescent="0.3">
      <c r="A277" s="24"/>
      <c r="B277" s="24"/>
      <c r="C277" s="24"/>
      <c r="D277" s="24"/>
      <c r="F277" s="41"/>
      <c r="G277" s="41"/>
      <c r="H277" s="41"/>
      <c r="I277" s="41"/>
      <c r="J277" s="41"/>
      <c r="K277" s="41"/>
      <c r="L277" s="41"/>
      <c r="M277" s="41"/>
      <c r="O277" s="44"/>
      <c r="P277" s="44"/>
      <c r="S277" s="41"/>
      <c r="AU277" s="24"/>
      <c r="AY277" s="24"/>
      <c r="BB277" s="41"/>
      <c r="BP277" s="24"/>
      <c r="BQ277" s="24"/>
      <c r="BX277" s="41"/>
      <c r="CR277" s="41"/>
      <c r="CV277" s="41"/>
      <c r="DA277" s="24"/>
      <c r="DG277" s="24"/>
      <c r="DH277" s="24"/>
      <c r="DM277" s="24"/>
    </row>
    <row r="278" spans="1:121" x14ac:dyDescent="0.3">
      <c r="F278" s="24"/>
      <c r="G278" s="30"/>
      <c r="H278" s="30"/>
      <c r="I278" s="30"/>
      <c r="J278" s="30"/>
      <c r="K278" s="30"/>
      <c r="L278" s="30"/>
      <c r="M278" s="30"/>
      <c r="N278" s="30"/>
      <c r="O278" s="31"/>
      <c r="P278" s="31"/>
      <c r="T278" s="30"/>
      <c r="U278" s="30"/>
      <c r="V278" s="30"/>
      <c r="W278" s="30"/>
      <c r="X278" s="30"/>
      <c r="Y278" s="30"/>
      <c r="Z278" s="30"/>
      <c r="AA278" s="30"/>
      <c r="AB278" s="30"/>
      <c r="AC278" s="30"/>
      <c r="AD278" s="30"/>
      <c r="AE278" s="30"/>
      <c r="AF278" s="30"/>
      <c r="AG278" s="30"/>
      <c r="AH278" s="30"/>
      <c r="AI278" s="30"/>
      <c r="AJ278" s="30"/>
      <c r="AL278" s="30"/>
      <c r="AM278" s="30"/>
      <c r="AN278" s="30"/>
      <c r="AO278" s="30"/>
      <c r="AU278" s="30"/>
      <c r="AV278" s="31"/>
      <c r="AY278" s="31"/>
      <c r="AZ278" s="30"/>
      <c r="BA278" s="30"/>
      <c r="BC278" s="30"/>
      <c r="BD278" s="32"/>
      <c r="BE278" s="30"/>
      <c r="BF278" s="30"/>
      <c r="BR278" s="31"/>
      <c r="BS278" s="31"/>
      <c r="BT278" s="31"/>
      <c r="BU278" s="31"/>
      <c r="BV278" s="31"/>
      <c r="BX278" s="40"/>
      <c r="BY278" s="30"/>
      <c r="BZ278" s="30"/>
      <c r="CA278" s="30"/>
      <c r="CB278" s="30"/>
      <c r="CC278" s="30"/>
      <c r="CD278" s="30"/>
      <c r="CE278" s="30"/>
      <c r="CF278" s="30"/>
      <c r="CG278" s="30"/>
      <c r="CH278" s="30"/>
      <c r="CI278" s="30"/>
      <c r="CJ278" s="30"/>
      <c r="CK278" s="30"/>
      <c r="CL278" s="30"/>
      <c r="CM278" s="30"/>
      <c r="CN278" s="30"/>
      <c r="CO278" s="30"/>
      <c r="CP278" s="30"/>
      <c r="CQ278" s="30"/>
      <c r="CR278" s="40"/>
      <c r="CS278" s="30"/>
      <c r="CT278" s="30"/>
      <c r="CU278" s="30"/>
      <c r="CV278" s="40"/>
      <c r="CW278" s="30"/>
      <c r="CX278" s="30"/>
      <c r="CY278" s="30"/>
      <c r="CZ278" s="30"/>
      <c r="DC278" s="31"/>
      <c r="DD278" s="31"/>
      <c r="DI278" s="31"/>
      <c r="DJ278" s="31"/>
      <c r="DK278" s="31"/>
      <c r="DL278" s="31"/>
      <c r="DM278" s="31"/>
      <c r="DN278" s="31"/>
      <c r="DO278" s="31"/>
      <c r="DP278" s="31"/>
      <c r="DQ278" s="31"/>
    </row>
    <row r="279" spans="1:121" x14ac:dyDescent="0.3">
      <c r="O279" s="44"/>
      <c r="P279" s="44"/>
      <c r="AV279" s="34"/>
      <c r="BB279" s="24"/>
      <c r="BD279" s="34"/>
      <c r="BR279" s="44"/>
      <c r="BS279" s="44"/>
      <c r="BT279" s="44"/>
      <c r="BU279" s="44"/>
      <c r="BV279" s="44"/>
      <c r="DC279" s="44"/>
      <c r="DD279" s="44"/>
      <c r="DI279" s="44"/>
      <c r="DJ279" s="44"/>
      <c r="DK279" s="44"/>
      <c r="DL279" s="44"/>
      <c r="DM279" s="42"/>
      <c r="DN279" s="44"/>
      <c r="DP279" s="43"/>
      <c r="DQ279" s="43"/>
    </row>
    <row r="280" spans="1:121" x14ac:dyDescent="0.3">
      <c r="O280" s="44"/>
      <c r="P280" s="44"/>
      <c r="AV280" s="34"/>
      <c r="BR280" s="44"/>
      <c r="BS280" s="44"/>
      <c r="BT280" s="44"/>
      <c r="BU280" s="44"/>
      <c r="BV280" s="44"/>
      <c r="DC280" s="44"/>
      <c r="DD280" s="44"/>
      <c r="DI280" s="44"/>
      <c r="DJ280" s="44"/>
      <c r="DK280" s="44"/>
      <c r="DL280" s="44"/>
      <c r="DM280" s="42"/>
      <c r="DN280" s="44"/>
      <c r="DP280" s="43"/>
      <c r="DQ280" s="43"/>
    </row>
    <row r="281" spans="1:121" x14ac:dyDescent="0.3">
      <c r="O281" s="44"/>
      <c r="P281" s="44"/>
      <c r="AV281" s="34"/>
      <c r="BD281" s="34"/>
      <c r="BR281" s="44"/>
      <c r="BS281" s="44"/>
      <c r="BT281" s="44"/>
      <c r="BU281" s="44"/>
      <c r="BV281" s="44"/>
      <c r="DC281" s="44"/>
      <c r="DD281" s="44"/>
      <c r="DI281" s="44"/>
      <c r="DJ281" s="44"/>
      <c r="DK281" s="44"/>
      <c r="DL281" s="44"/>
      <c r="DM281" s="42"/>
      <c r="DN281" s="44"/>
      <c r="DP281" s="43"/>
      <c r="DQ281" s="43"/>
    </row>
    <row r="282" spans="1:121" x14ac:dyDescent="0.3">
      <c r="O282" s="44"/>
      <c r="P282" s="44"/>
      <c r="AV282" s="34"/>
      <c r="BR282" s="44"/>
      <c r="BS282" s="44"/>
      <c r="BT282" s="44"/>
      <c r="BU282" s="44"/>
      <c r="BV282" s="44"/>
      <c r="DC282" s="44"/>
      <c r="DD282" s="44"/>
      <c r="DI282" s="44"/>
      <c r="DJ282" s="44"/>
      <c r="DK282" s="44"/>
      <c r="DL282" s="44"/>
      <c r="DM282" s="42"/>
      <c r="DN282" s="44"/>
      <c r="DP282" s="43"/>
      <c r="DQ282" s="43"/>
    </row>
    <row r="283" spans="1:121" x14ac:dyDescent="0.3">
      <c r="O283" s="44"/>
      <c r="P283" s="44"/>
      <c r="AV283" s="34"/>
      <c r="BR283" s="44"/>
      <c r="BS283" s="44"/>
      <c r="BT283" s="44"/>
      <c r="BU283" s="44"/>
      <c r="BV283" s="44"/>
      <c r="DC283" s="44"/>
      <c r="DD283" s="44"/>
      <c r="DI283" s="44"/>
      <c r="DJ283" s="44"/>
      <c r="DK283" s="44"/>
      <c r="DL283" s="44"/>
      <c r="DM283" s="42"/>
      <c r="DN283" s="44"/>
      <c r="DP283" s="43"/>
      <c r="DQ283" s="43"/>
    </row>
    <row r="284" spans="1:121" x14ac:dyDescent="0.3">
      <c r="O284" s="44"/>
      <c r="P284" s="44"/>
      <c r="AV284" s="34"/>
      <c r="BR284" s="44"/>
      <c r="BS284" s="44"/>
      <c r="BT284" s="44"/>
      <c r="BU284" s="44"/>
      <c r="BV284" s="44"/>
      <c r="DC284" s="44"/>
      <c r="DD284" s="44"/>
      <c r="DI284" s="44"/>
      <c r="DJ284" s="44"/>
      <c r="DK284" s="44"/>
      <c r="DL284" s="44"/>
      <c r="DM284" s="42"/>
      <c r="DN284" s="44"/>
      <c r="DP284" s="43"/>
      <c r="DQ284" s="43"/>
    </row>
    <row r="285" spans="1:121" x14ac:dyDescent="0.3">
      <c r="O285" s="44"/>
      <c r="P285" s="44"/>
      <c r="AV285" s="34"/>
      <c r="AY285" s="24"/>
      <c r="BR285" s="44"/>
      <c r="BS285" s="44"/>
      <c r="BT285" s="44"/>
      <c r="BU285" s="44"/>
      <c r="BV285" s="44"/>
      <c r="DC285" s="44"/>
      <c r="DD285" s="44"/>
      <c r="DI285" s="44"/>
      <c r="DJ285" s="44"/>
      <c r="DK285" s="44"/>
      <c r="DL285" s="44"/>
      <c r="DM285" s="42"/>
      <c r="DN285" s="44"/>
      <c r="DP285" s="43"/>
      <c r="DQ285" s="43"/>
    </row>
    <row r="286" spans="1:121" x14ac:dyDescent="0.3">
      <c r="O286" s="44"/>
      <c r="P286" s="44"/>
      <c r="AV286" s="34"/>
      <c r="BR286" s="44"/>
      <c r="BS286" s="44"/>
      <c r="BT286" s="44"/>
      <c r="BU286" s="44"/>
      <c r="BV286" s="44"/>
      <c r="DC286" s="44"/>
      <c r="DD286" s="44"/>
      <c r="DI286" s="44"/>
      <c r="DJ286" s="44"/>
      <c r="DK286" s="44"/>
      <c r="DL286" s="44"/>
      <c r="DM286" s="42"/>
      <c r="DN286" s="44"/>
      <c r="DP286" s="43"/>
      <c r="DQ286" s="43"/>
    </row>
    <row r="287" spans="1:121" x14ac:dyDescent="0.3">
      <c r="O287" s="44"/>
      <c r="P287" s="44"/>
      <c r="AV287" s="34"/>
      <c r="BR287" s="44"/>
      <c r="BS287" s="44"/>
      <c r="BT287" s="44"/>
      <c r="BU287" s="44"/>
      <c r="BV287" s="44"/>
      <c r="DC287" s="44"/>
      <c r="DD287" s="44"/>
      <c r="DI287" s="44"/>
      <c r="DJ287" s="44"/>
      <c r="DK287" s="44"/>
      <c r="DL287" s="44"/>
      <c r="DM287" s="42"/>
      <c r="DN287" s="44"/>
      <c r="DP287" s="43"/>
      <c r="DQ287" s="43"/>
    </row>
    <row r="288" spans="1:121" x14ac:dyDescent="0.3">
      <c r="O288" s="44"/>
      <c r="P288" s="44"/>
      <c r="AV288" s="34"/>
      <c r="BR288" s="44"/>
      <c r="BS288" s="44"/>
      <c r="BT288" s="44"/>
      <c r="BU288" s="44"/>
      <c r="BV288" s="44"/>
      <c r="DC288" s="44"/>
      <c r="DD288" s="44"/>
      <c r="DI288" s="44"/>
      <c r="DJ288" s="44"/>
      <c r="DK288" s="44"/>
      <c r="DL288" s="44"/>
      <c r="DM288" s="42"/>
      <c r="DN288" s="44"/>
      <c r="DP288" s="43"/>
      <c r="DQ288" s="43"/>
    </row>
    <row r="289" spans="7:121" x14ac:dyDescent="0.3">
      <c r="O289" s="44"/>
      <c r="P289" s="44"/>
      <c r="AV289" s="34"/>
      <c r="BR289" s="44"/>
      <c r="BS289" s="44"/>
      <c r="BT289" s="44"/>
      <c r="BU289" s="44"/>
      <c r="BV289" s="44"/>
      <c r="DC289" s="44"/>
      <c r="DD289" s="44"/>
      <c r="DI289" s="44"/>
      <c r="DJ289" s="44"/>
      <c r="DK289" s="44"/>
      <c r="DL289" s="44"/>
      <c r="DM289" s="42"/>
      <c r="DN289" s="44"/>
      <c r="DP289" s="43"/>
      <c r="DQ289" s="43"/>
    </row>
    <row r="290" spans="7:121" x14ac:dyDescent="0.3">
      <c r="O290" s="44"/>
      <c r="P290" s="44"/>
      <c r="AV290" s="34"/>
      <c r="BR290" s="44"/>
      <c r="BS290" s="44"/>
      <c r="BT290" s="44"/>
      <c r="BU290" s="44"/>
      <c r="BV290" s="44"/>
      <c r="DC290" s="44"/>
      <c r="DD290" s="44"/>
      <c r="DI290" s="44"/>
      <c r="DJ290" s="44"/>
      <c r="DK290" s="44"/>
      <c r="DL290" s="44"/>
      <c r="DM290" s="42"/>
      <c r="DN290" s="44"/>
      <c r="DP290" s="43"/>
      <c r="DQ290" s="43"/>
    </row>
    <row r="291" spans="7:121" x14ac:dyDescent="0.3">
      <c r="O291" s="44"/>
      <c r="P291" s="44"/>
      <c r="AV291" s="34"/>
      <c r="BR291" s="44"/>
      <c r="BS291" s="44"/>
      <c r="BT291" s="44"/>
      <c r="BU291" s="44"/>
      <c r="BV291" s="44"/>
      <c r="DC291" s="44"/>
      <c r="DD291" s="44"/>
      <c r="DI291" s="44"/>
      <c r="DJ291" s="44"/>
      <c r="DK291" s="44"/>
      <c r="DL291" s="44"/>
      <c r="DM291" s="42"/>
      <c r="DN291" s="44"/>
      <c r="DP291" s="43"/>
      <c r="DQ291" s="43"/>
    </row>
    <row r="292" spans="7:121" x14ac:dyDescent="0.3">
      <c r="O292" s="44"/>
      <c r="P292" s="44"/>
      <c r="AV292" s="34"/>
      <c r="BR292" s="44"/>
      <c r="BS292" s="44"/>
      <c r="BT292" s="44"/>
      <c r="BU292" s="44"/>
      <c r="BV292" s="44"/>
      <c r="DC292" s="44"/>
      <c r="DD292" s="44"/>
      <c r="DI292" s="44"/>
      <c r="DJ292" s="44"/>
      <c r="DK292" s="44"/>
      <c r="DL292" s="44"/>
      <c r="DM292" s="42"/>
      <c r="DN292" s="44"/>
      <c r="DP292" s="43"/>
      <c r="DQ292" s="43"/>
    </row>
    <row r="293" spans="7:121" x14ac:dyDescent="0.3">
      <c r="G293" s="24"/>
      <c r="H293" s="24"/>
      <c r="I293" s="24"/>
      <c r="J293" s="24"/>
      <c r="K293" s="24"/>
      <c r="L293" s="24"/>
      <c r="M293" s="24"/>
      <c r="O293" s="44"/>
      <c r="P293" s="44"/>
      <c r="AV293" s="34"/>
      <c r="BR293" s="44"/>
      <c r="BS293" s="44"/>
      <c r="BT293" s="44"/>
      <c r="BU293" s="44"/>
      <c r="BV293" s="44"/>
      <c r="DC293" s="44"/>
      <c r="DD293" s="44"/>
      <c r="DI293" s="44"/>
      <c r="DJ293" s="44"/>
      <c r="DK293" s="44"/>
      <c r="DL293" s="44"/>
      <c r="DM293" s="42"/>
      <c r="DN293" s="44"/>
      <c r="DP293" s="43"/>
      <c r="DQ293" s="43"/>
    </row>
    <row r="294" spans="7:121" x14ac:dyDescent="0.3">
      <c r="O294" s="44"/>
      <c r="P294" s="44"/>
      <c r="AV294" s="34"/>
      <c r="BR294" s="44"/>
      <c r="BS294" s="44"/>
      <c r="BT294" s="44"/>
      <c r="BU294" s="44"/>
      <c r="BV294" s="44"/>
      <c r="DC294" s="44"/>
      <c r="DD294" s="44"/>
      <c r="DI294" s="44"/>
      <c r="DJ294" s="44"/>
      <c r="DK294" s="44"/>
      <c r="DL294" s="44"/>
      <c r="DM294" s="42"/>
      <c r="DN294" s="44"/>
      <c r="DP294" s="43"/>
      <c r="DQ294" s="43"/>
    </row>
    <row r="295" spans="7:121" x14ac:dyDescent="0.3">
      <c r="O295" s="44"/>
      <c r="P295" s="44"/>
      <c r="AV295" s="34"/>
      <c r="BR295" s="44"/>
      <c r="BS295" s="44"/>
      <c r="BT295" s="44"/>
      <c r="BU295" s="44"/>
      <c r="BV295" s="44"/>
      <c r="DC295" s="44"/>
      <c r="DD295" s="44"/>
      <c r="DI295" s="44"/>
      <c r="DJ295" s="44"/>
      <c r="DK295" s="44"/>
      <c r="DL295" s="44"/>
      <c r="DM295" s="42"/>
      <c r="DN295" s="44"/>
      <c r="DP295" s="43"/>
      <c r="DQ295" s="43"/>
    </row>
    <row r="296" spans="7:121" x14ac:dyDescent="0.3">
      <c r="O296" s="44"/>
      <c r="P296" s="44"/>
      <c r="AV296" s="34"/>
      <c r="BR296" s="44"/>
      <c r="BS296" s="44"/>
      <c r="BT296" s="44"/>
      <c r="BU296" s="44"/>
      <c r="BV296" s="44"/>
      <c r="DC296" s="44"/>
      <c r="DD296" s="44"/>
      <c r="DI296" s="44"/>
      <c r="DJ296" s="44"/>
      <c r="DK296" s="44"/>
      <c r="DL296" s="44"/>
      <c r="DM296" s="42"/>
      <c r="DN296" s="44"/>
      <c r="DP296" s="43"/>
      <c r="DQ296" s="43"/>
    </row>
    <row r="297" spans="7:121" x14ac:dyDescent="0.3">
      <c r="O297" s="44"/>
      <c r="P297" s="44"/>
      <c r="AV297" s="34"/>
      <c r="BR297" s="44"/>
      <c r="BS297" s="44"/>
      <c r="BT297" s="44"/>
      <c r="BU297" s="44"/>
      <c r="BV297" s="44"/>
      <c r="DC297" s="44"/>
      <c r="DD297" s="44"/>
      <c r="DI297" s="44"/>
      <c r="DJ297" s="44"/>
      <c r="DK297" s="44"/>
      <c r="DL297" s="44"/>
      <c r="DM297" s="42"/>
      <c r="DN297" s="44"/>
      <c r="DP297" s="43"/>
      <c r="DQ297" s="43"/>
    </row>
    <row r="298" spans="7:121" x14ac:dyDescent="0.3">
      <c r="O298" s="44"/>
      <c r="P298" s="44"/>
      <c r="AV298" s="34"/>
      <c r="BR298" s="44"/>
      <c r="BS298" s="44"/>
      <c r="BT298" s="44"/>
      <c r="BU298" s="44"/>
      <c r="BV298" s="44"/>
      <c r="DC298" s="44"/>
      <c r="DD298" s="44"/>
      <c r="DI298" s="44"/>
      <c r="DJ298" s="44"/>
      <c r="DK298" s="44"/>
      <c r="DL298" s="44"/>
      <c r="DM298" s="42"/>
      <c r="DN298" s="44"/>
      <c r="DP298" s="43"/>
      <c r="DQ298" s="43"/>
    </row>
    <row r="299" spans="7:121" x14ac:dyDescent="0.3">
      <c r="O299" s="44"/>
      <c r="P299" s="44"/>
      <c r="AV299" s="34"/>
      <c r="BR299" s="44"/>
      <c r="BS299" s="44"/>
      <c r="BT299" s="44"/>
      <c r="BU299" s="44"/>
      <c r="BV299" s="44"/>
      <c r="DC299" s="44"/>
      <c r="DD299" s="44"/>
      <c r="DI299" s="44"/>
      <c r="DJ299" s="44"/>
      <c r="DK299" s="44"/>
      <c r="DL299" s="44"/>
      <c r="DM299" s="42"/>
      <c r="DN299" s="44"/>
      <c r="DP299" s="43"/>
      <c r="DQ299" s="43"/>
    </row>
    <row r="300" spans="7:121" x14ac:dyDescent="0.3">
      <c r="O300" s="44"/>
      <c r="P300" s="44"/>
      <c r="AV300" s="34"/>
      <c r="BR300" s="44"/>
      <c r="BS300" s="44"/>
      <c r="BT300" s="44"/>
      <c r="BU300" s="44"/>
      <c r="BV300" s="44"/>
      <c r="DC300" s="44"/>
      <c r="DD300" s="44"/>
      <c r="DI300" s="44"/>
      <c r="DJ300" s="44"/>
      <c r="DK300" s="44"/>
      <c r="DL300" s="44"/>
      <c r="DM300" s="42"/>
      <c r="DN300" s="44"/>
      <c r="DP300" s="43"/>
      <c r="DQ300" s="43"/>
    </row>
    <row r="301" spans="7:121" x14ac:dyDescent="0.3">
      <c r="O301" s="44"/>
      <c r="P301" s="44"/>
      <c r="AV301" s="34"/>
      <c r="BR301" s="44"/>
      <c r="BS301" s="44"/>
      <c r="BT301" s="44"/>
      <c r="BU301" s="44"/>
      <c r="BV301" s="44"/>
      <c r="DC301" s="44"/>
      <c r="DD301" s="44"/>
      <c r="DI301" s="44"/>
      <c r="DJ301" s="44"/>
      <c r="DK301" s="44"/>
      <c r="DL301" s="44"/>
      <c r="DM301" s="42"/>
      <c r="DN301" s="44"/>
      <c r="DP301" s="43"/>
      <c r="DQ301" s="43"/>
    </row>
    <row r="302" spans="7:121" x14ac:dyDescent="0.3">
      <c r="O302" s="44"/>
      <c r="P302" s="44"/>
      <c r="AV302" s="34"/>
      <c r="BR302" s="44"/>
      <c r="BS302" s="44"/>
      <c r="BT302" s="44"/>
      <c r="BU302" s="44"/>
      <c r="BV302" s="44"/>
      <c r="DC302" s="44"/>
      <c r="DD302" s="44"/>
      <c r="DI302" s="44"/>
      <c r="DJ302" s="44"/>
      <c r="DK302" s="44"/>
      <c r="DL302" s="44"/>
      <c r="DM302" s="42"/>
      <c r="DN302" s="44"/>
      <c r="DP302" s="43"/>
      <c r="DQ302" s="43"/>
    </row>
    <row r="303" spans="7:121" x14ac:dyDescent="0.3">
      <c r="O303" s="44"/>
      <c r="P303" s="44"/>
      <c r="AV303" s="34"/>
      <c r="BR303" s="44"/>
      <c r="BS303" s="44"/>
      <c r="BT303" s="44"/>
      <c r="BU303" s="44"/>
      <c r="BV303" s="44"/>
      <c r="DC303" s="44"/>
      <c r="DD303" s="44"/>
      <c r="DI303" s="44"/>
      <c r="DJ303" s="44"/>
      <c r="DK303" s="44"/>
      <c r="DL303" s="44"/>
      <c r="DM303" s="42"/>
      <c r="DN303" s="44"/>
      <c r="DP303" s="43"/>
      <c r="DQ303" s="43"/>
    </row>
    <row r="304" spans="7:121" x14ac:dyDescent="0.3">
      <c r="O304" s="44"/>
      <c r="P304" s="44"/>
      <c r="BR304" s="44"/>
      <c r="BS304" s="44"/>
      <c r="BT304" s="44"/>
      <c r="BU304" s="44"/>
      <c r="BV304" s="44"/>
      <c r="DC304" s="44"/>
      <c r="DD304" s="44"/>
      <c r="DI304" s="44"/>
      <c r="DJ304" s="44"/>
      <c r="DK304" s="44"/>
      <c r="DL304" s="44"/>
      <c r="DM304" s="42"/>
      <c r="DN304" s="44"/>
      <c r="DP304" s="43"/>
      <c r="DQ304" s="43"/>
    </row>
    <row r="305" spans="15:121" x14ac:dyDescent="0.3">
      <c r="O305" s="44"/>
      <c r="P305" s="44"/>
      <c r="BR305" s="44"/>
      <c r="BS305" s="44"/>
      <c r="BT305" s="44"/>
      <c r="BU305" s="44"/>
      <c r="BV305" s="44"/>
      <c r="DC305" s="44"/>
      <c r="DD305" s="44"/>
      <c r="DI305" s="44"/>
      <c r="DJ305" s="44"/>
      <c r="DK305" s="44"/>
      <c r="DL305" s="44"/>
      <c r="DM305" s="42"/>
      <c r="DN305" s="44"/>
      <c r="DP305" s="43"/>
      <c r="DQ305" s="43"/>
    </row>
    <row r="306" spans="15:121" x14ac:dyDescent="0.3">
      <c r="O306" s="44"/>
      <c r="P306" s="44"/>
      <c r="BR306" s="44"/>
      <c r="BS306" s="44"/>
      <c r="BT306" s="44"/>
      <c r="BU306" s="44"/>
      <c r="BV306" s="44"/>
      <c r="DC306" s="44"/>
      <c r="DD306" s="44"/>
      <c r="DI306" s="44"/>
      <c r="DJ306" s="44"/>
      <c r="DK306" s="44"/>
      <c r="DL306" s="44"/>
      <c r="DM306" s="42"/>
      <c r="DN306" s="44"/>
      <c r="DP306" s="43"/>
      <c r="DQ306" s="43"/>
    </row>
    <row r="307" spans="15:121" x14ac:dyDescent="0.3">
      <c r="O307" s="31"/>
      <c r="P307" s="31"/>
      <c r="BR307" s="44"/>
      <c r="BS307" s="44"/>
      <c r="BT307" s="44"/>
      <c r="BU307" s="44"/>
      <c r="BV307" s="44"/>
      <c r="BX307" s="37"/>
      <c r="BY307" s="30"/>
      <c r="BZ307" s="30"/>
      <c r="CA307" s="30"/>
      <c r="CB307" s="30"/>
      <c r="CC307" s="30"/>
      <c r="CD307" s="30"/>
      <c r="CE307" s="30"/>
      <c r="CF307" s="30"/>
      <c r="CG307" s="30"/>
      <c r="CH307" s="30"/>
      <c r="CI307" s="30"/>
      <c r="CJ307" s="30"/>
      <c r="CK307" s="30"/>
      <c r="CL307" s="30"/>
      <c r="CM307" s="30"/>
      <c r="CN307" s="30"/>
      <c r="CO307" s="30"/>
      <c r="CP307" s="30"/>
      <c r="CQ307" s="30"/>
      <c r="CR307" s="37"/>
      <c r="CS307" s="30"/>
      <c r="CT307" s="30"/>
      <c r="CU307" s="30"/>
      <c r="CV307" s="37"/>
      <c r="CW307" s="30"/>
      <c r="CX307" s="30"/>
      <c r="CY307" s="30"/>
      <c r="CZ307" s="30"/>
      <c r="DC307" s="44"/>
      <c r="DD307" s="44"/>
      <c r="DI307" s="44"/>
      <c r="DJ307" s="44"/>
      <c r="DK307" s="44"/>
      <c r="DL307" s="44"/>
      <c r="DM307" s="42"/>
      <c r="DN307" s="44"/>
      <c r="DP307" s="43"/>
      <c r="DQ307" s="43"/>
    </row>
    <row r="308" spans="15:121" x14ac:dyDescent="0.3">
      <c r="O308" s="44"/>
      <c r="P308" s="44"/>
      <c r="BR308" s="44"/>
      <c r="BS308" s="44"/>
      <c r="BT308" s="44"/>
      <c r="BU308" s="44"/>
      <c r="BV308" s="44"/>
      <c r="DC308" s="44"/>
      <c r="DD308" s="44"/>
      <c r="DI308" s="44"/>
      <c r="DJ308" s="44"/>
      <c r="DK308" s="44"/>
      <c r="DL308" s="44"/>
      <c r="DM308" s="42"/>
      <c r="DN308" s="44"/>
      <c r="DP308" s="43"/>
      <c r="DQ308" s="43"/>
    </row>
    <row r="309" spans="15:121" x14ac:dyDescent="0.3">
      <c r="O309" s="44"/>
      <c r="P309" s="44"/>
      <c r="BR309" s="44"/>
      <c r="BS309" s="44"/>
      <c r="BT309" s="44"/>
      <c r="BU309" s="44"/>
      <c r="BV309" s="44"/>
      <c r="DC309" s="44"/>
      <c r="DD309" s="44"/>
      <c r="DI309" s="44"/>
      <c r="DJ309" s="44"/>
      <c r="DK309" s="44"/>
      <c r="DL309" s="44"/>
      <c r="DM309" s="42"/>
      <c r="DN309" s="44"/>
      <c r="DP309" s="43"/>
      <c r="DQ309" s="43"/>
    </row>
    <row r="310" spans="15:121" x14ac:dyDescent="0.3">
      <c r="O310" s="44"/>
      <c r="P310" s="44"/>
      <c r="BR310" s="44"/>
      <c r="BS310" s="44"/>
      <c r="BT310" s="44"/>
      <c r="BU310" s="44"/>
      <c r="BV310" s="44"/>
      <c r="DC310" s="44"/>
      <c r="DD310" s="44"/>
      <c r="DI310" s="44"/>
      <c r="DJ310" s="44"/>
      <c r="DK310" s="44"/>
      <c r="DL310" s="44"/>
      <c r="DM310" s="42"/>
      <c r="DN310" s="44"/>
      <c r="DP310" s="43"/>
      <c r="DQ310" s="43"/>
    </row>
    <row r="311" spans="15:121" x14ac:dyDescent="0.3">
      <c r="O311" s="44"/>
      <c r="P311" s="44"/>
      <c r="BR311" s="44"/>
      <c r="BS311" s="44"/>
      <c r="BT311" s="44"/>
      <c r="BU311" s="44"/>
      <c r="BV311" s="44"/>
      <c r="DC311" s="44"/>
      <c r="DD311" s="44"/>
      <c r="DI311" s="44"/>
      <c r="DJ311" s="44"/>
      <c r="DK311" s="44"/>
      <c r="DL311" s="44"/>
      <c r="DM311" s="42"/>
      <c r="DN311" s="44"/>
      <c r="DP311" s="43"/>
      <c r="DQ311" s="43"/>
    </row>
    <row r="312" spans="15:121" x14ac:dyDescent="0.3">
      <c r="O312" s="44"/>
      <c r="P312" s="44"/>
      <c r="BR312" s="44"/>
      <c r="BS312" s="44"/>
      <c r="BT312" s="44"/>
      <c r="BU312" s="44"/>
      <c r="BV312" s="44"/>
      <c r="DC312" s="44"/>
      <c r="DD312" s="44"/>
      <c r="DI312" s="44"/>
      <c r="DJ312" s="44"/>
      <c r="DK312" s="44"/>
      <c r="DL312" s="44"/>
      <c r="DM312" s="42"/>
      <c r="DN312" s="44"/>
      <c r="DP312" s="43"/>
      <c r="DQ312" s="43"/>
    </row>
    <row r="313" spans="15:121" x14ac:dyDescent="0.3">
      <c r="O313" s="44"/>
      <c r="P313" s="44"/>
      <c r="BR313" s="44"/>
      <c r="BS313" s="44"/>
      <c r="BT313" s="44"/>
      <c r="BU313" s="44"/>
      <c r="BV313" s="44"/>
      <c r="DC313" s="44"/>
      <c r="DD313" s="44"/>
      <c r="DI313" s="44"/>
      <c r="DJ313" s="44"/>
      <c r="DK313" s="44"/>
      <c r="DL313" s="44"/>
      <c r="DM313" s="42"/>
      <c r="DN313" s="44"/>
      <c r="DP313" s="43"/>
      <c r="DQ313" s="43"/>
    </row>
    <row r="314" spans="15:121" x14ac:dyDescent="0.3">
      <c r="O314" s="44"/>
      <c r="P314" s="44"/>
      <c r="BR314" s="44"/>
      <c r="BS314" s="44"/>
      <c r="BT314" s="44"/>
      <c r="BU314" s="44"/>
      <c r="BV314" s="44"/>
      <c r="DC314" s="44"/>
      <c r="DD314" s="44"/>
      <c r="DI314" s="44"/>
      <c r="DJ314" s="44"/>
      <c r="DK314" s="44"/>
      <c r="DL314" s="44"/>
      <c r="DM314" s="42"/>
      <c r="DN314" s="44"/>
      <c r="DP314" s="43"/>
      <c r="DQ314" s="43"/>
    </row>
    <row r="315" spans="15:121" x14ac:dyDescent="0.3">
      <c r="O315" s="44"/>
      <c r="P315" s="44"/>
      <c r="BR315" s="44"/>
      <c r="BS315" s="44"/>
      <c r="BT315" s="44"/>
      <c r="BU315" s="44"/>
      <c r="BV315" s="44"/>
      <c r="DC315" s="44"/>
      <c r="DD315" s="44"/>
      <c r="DI315" s="44"/>
      <c r="DJ315" s="44"/>
      <c r="DK315" s="44"/>
      <c r="DL315" s="44"/>
      <c r="DM315" s="42"/>
      <c r="DN315" s="44"/>
      <c r="DP315" s="43"/>
      <c r="DQ315" s="43"/>
    </row>
    <row r="316" spans="15:121" x14ac:dyDescent="0.3">
      <c r="O316" s="44"/>
      <c r="P316" s="44"/>
      <c r="BR316" s="44"/>
      <c r="BS316" s="44"/>
      <c r="BT316" s="44"/>
      <c r="BU316" s="44"/>
      <c r="BV316" s="44"/>
      <c r="DC316" s="44"/>
      <c r="DD316" s="44"/>
      <c r="DI316" s="44"/>
      <c r="DJ316" s="44"/>
      <c r="DK316" s="44"/>
      <c r="DL316" s="44"/>
      <c r="DM316" s="42"/>
      <c r="DN316" s="44"/>
      <c r="DP316" s="43"/>
      <c r="DQ316" s="43"/>
    </row>
    <row r="317" spans="15:121" x14ac:dyDescent="0.3">
      <c r="O317" s="44"/>
      <c r="P317" s="44"/>
      <c r="BR317" s="44"/>
      <c r="BS317" s="44"/>
      <c r="BT317" s="44"/>
      <c r="BU317" s="44"/>
      <c r="BV317" s="44"/>
      <c r="DC317" s="44"/>
      <c r="DD317" s="44"/>
      <c r="DI317" s="44"/>
      <c r="DJ317" s="44"/>
      <c r="DK317" s="44"/>
      <c r="DL317" s="44"/>
      <c r="DM317" s="42"/>
      <c r="DN317" s="44"/>
      <c r="DP317" s="43"/>
      <c r="DQ317" s="43"/>
    </row>
    <row r="318" spans="15:121" x14ac:dyDescent="0.3">
      <c r="O318" s="44"/>
      <c r="P318" s="44"/>
      <c r="BR318" s="44"/>
      <c r="BS318" s="44"/>
      <c r="BT318" s="44"/>
      <c r="BU318" s="44"/>
      <c r="BV318" s="44"/>
      <c r="DC318" s="44"/>
      <c r="DD318" s="44"/>
      <c r="DI318" s="44"/>
      <c r="DJ318" s="44"/>
      <c r="DK318" s="44"/>
      <c r="DL318" s="44"/>
      <c r="DM318" s="42"/>
      <c r="DN318" s="44"/>
      <c r="DP318" s="43"/>
      <c r="DQ318" s="43"/>
    </row>
    <row r="319" spans="15:121" x14ac:dyDescent="0.3">
      <c r="O319" s="44"/>
      <c r="P319" s="44"/>
      <c r="BR319" s="44"/>
      <c r="BS319" s="44"/>
      <c r="BT319" s="44"/>
      <c r="BU319" s="44"/>
      <c r="BV319" s="44"/>
      <c r="DC319" s="44"/>
      <c r="DD319" s="44"/>
      <c r="DI319" s="44"/>
      <c r="DJ319" s="44"/>
      <c r="DK319" s="44"/>
      <c r="DL319" s="44"/>
      <c r="DM319" s="42"/>
      <c r="DN319" s="44"/>
      <c r="DP319" s="43"/>
      <c r="DQ319" s="43"/>
    </row>
    <row r="320" spans="15:121" x14ac:dyDescent="0.3">
      <c r="O320" s="44"/>
      <c r="P320" s="44"/>
      <c r="BR320" s="44"/>
      <c r="BS320" s="44"/>
      <c r="BT320" s="44"/>
      <c r="BU320" s="44"/>
      <c r="BV320" s="44"/>
      <c r="DC320" s="44"/>
      <c r="DD320" s="44"/>
      <c r="DI320" s="44"/>
      <c r="DJ320" s="44"/>
      <c r="DK320" s="44"/>
      <c r="DL320" s="44"/>
      <c r="DM320" s="42"/>
      <c r="DN320" s="44"/>
      <c r="DP320" s="43"/>
      <c r="DQ320" s="43"/>
    </row>
    <row r="321" spans="15:121" x14ac:dyDescent="0.3">
      <c r="O321" s="44"/>
      <c r="P321" s="44"/>
      <c r="BR321" s="44"/>
      <c r="BS321" s="44"/>
      <c r="BT321" s="44"/>
      <c r="BU321" s="44"/>
      <c r="BV321" s="44"/>
      <c r="DC321" s="44"/>
      <c r="DD321" s="44"/>
      <c r="DI321" s="44"/>
      <c r="DJ321" s="44"/>
      <c r="DK321" s="44"/>
      <c r="DL321" s="44"/>
      <c r="DM321" s="42"/>
      <c r="DN321" s="44"/>
      <c r="DP321" s="43"/>
      <c r="DQ321" s="43"/>
    </row>
    <row r="322" spans="15:121" x14ac:dyDescent="0.3">
      <c r="O322" s="44"/>
      <c r="P322" s="44"/>
      <c r="BR322" s="44"/>
      <c r="BS322" s="44"/>
      <c r="BT322" s="44"/>
      <c r="BU322" s="44"/>
      <c r="BV322" s="44"/>
      <c r="DC322" s="44"/>
      <c r="DD322" s="44"/>
      <c r="DI322" s="44"/>
      <c r="DJ322" s="44"/>
      <c r="DK322" s="44"/>
      <c r="DL322" s="44"/>
      <c r="DM322" s="42"/>
      <c r="DN322" s="44"/>
      <c r="DP322" s="43"/>
      <c r="DQ322" s="43"/>
    </row>
    <row r="323" spans="15:121" x14ac:dyDescent="0.3">
      <c r="O323" s="44"/>
      <c r="P323" s="44"/>
      <c r="BR323" s="44"/>
      <c r="BS323" s="44"/>
      <c r="BT323" s="44"/>
      <c r="BU323" s="44"/>
      <c r="BV323" s="44"/>
      <c r="DC323" s="44"/>
      <c r="DD323" s="44"/>
      <c r="DI323" s="44"/>
      <c r="DJ323" s="44"/>
      <c r="DK323" s="44"/>
      <c r="DL323" s="44"/>
      <c r="DM323" s="42"/>
      <c r="DN323" s="44"/>
      <c r="DP323" s="43"/>
      <c r="DQ323" s="43"/>
    </row>
    <row r="324" spans="15:121" x14ac:dyDescent="0.3">
      <c r="O324" s="44"/>
      <c r="P324" s="44"/>
      <c r="BR324" s="44"/>
      <c r="BS324" s="44"/>
      <c r="BT324" s="44"/>
      <c r="BU324" s="44"/>
      <c r="BV324" s="44"/>
      <c r="DC324" s="44"/>
      <c r="DD324" s="44"/>
      <c r="DI324" s="44"/>
      <c r="DJ324" s="44"/>
      <c r="DK324" s="44"/>
      <c r="DL324" s="44"/>
      <c r="DM324" s="42"/>
      <c r="DN324" s="44"/>
      <c r="DP324" s="43"/>
      <c r="DQ324" s="43"/>
    </row>
    <row r="325" spans="15:121" x14ac:dyDescent="0.3">
      <c r="O325" s="44"/>
      <c r="P325" s="44"/>
      <c r="BR325" s="44"/>
      <c r="BS325" s="44"/>
      <c r="BT325" s="44"/>
      <c r="BU325" s="44"/>
      <c r="BV325" s="44"/>
      <c r="DC325" s="44"/>
      <c r="DD325" s="44"/>
      <c r="DI325" s="44"/>
      <c r="DJ325" s="44"/>
      <c r="DK325" s="44"/>
      <c r="DL325" s="44"/>
      <c r="DM325" s="42"/>
      <c r="DN325" s="44"/>
      <c r="DP325" s="43"/>
      <c r="DQ325" s="43"/>
    </row>
    <row r="326" spans="15:121" x14ac:dyDescent="0.3">
      <c r="O326" s="44"/>
      <c r="P326" s="44"/>
      <c r="BR326" s="44"/>
      <c r="BS326" s="44"/>
      <c r="BT326" s="44"/>
      <c r="BU326" s="44"/>
      <c r="BV326" s="44"/>
      <c r="DC326" s="44"/>
      <c r="DD326" s="44"/>
      <c r="DI326" s="44"/>
      <c r="DJ326" s="44"/>
      <c r="DK326" s="44"/>
      <c r="DL326" s="44"/>
      <c r="DM326" s="42"/>
      <c r="DN326" s="44"/>
      <c r="DP326" s="43"/>
      <c r="DQ326" s="43"/>
    </row>
    <row r="327" spans="15:121" x14ac:dyDescent="0.3">
      <c r="O327" s="44"/>
      <c r="P327" s="44"/>
      <c r="BR327" s="44"/>
      <c r="BS327" s="44"/>
      <c r="BT327" s="44"/>
      <c r="BU327" s="44"/>
      <c r="BV327" s="44"/>
      <c r="DC327" s="44"/>
      <c r="DD327" s="44"/>
      <c r="DI327" s="44"/>
      <c r="DJ327" s="44"/>
      <c r="DK327" s="44"/>
      <c r="DL327" s="44"/>
      <c r="DM327" s="42"/>
      <c r="DN327" s="44"/>
      <c r="DP327" s="43"/>
      <c r="DQ327" s="43"/>
    </row>
    <row r="328" spans="15:121" x14ac:dyDescent="0.3">
      <c r="O328" s="44"/>
      <c r="P328" s="44"/>
      <c r="BR328" s="44"/>
      <c r="BS328" s="44"/>
      <c r="BT328" s="44"/>
      <c r="BU328" s="44"/>
      <c r="BV328" s="44"/>
      <c r="DC328" s="44"/>
      <c r="DD328" s="44"/>
      <c r="DI328" s="44"/>
      <c r="DJ328" s="44"/>
      <c r="DK328" s="44"/>
      <c r="DL328" s="44"/>
      <c r="DM328" s="42"/>
      <c r="DN328" s="44"/>
      <c r="DP328" s="43"/>
      <c r="DQ328" s="43"/>
    </row>
    <row r="329" spans="15:121" x14ac:dyDescent="0.3">
      <c r="O329" s="44"/>
      <c r="P329" s="44"/>
      <c r="BR329" s="44"/>
      <c r="BS329" s="44"/>
      <c r="BT329" s="44"/>
      <c r="BU329" s="44"/>
      <c r="BV329" s="44"/>
      <c r="DC329" s="44"/>
      <c r="DD329" s="44"/>
      <c r="DI329" s="44"/>
      <c r="DJ329" s="44"/>
      <c r="DK329" s="44"/>
      <c r="DL329" s="44"/>
      <c r="DM329" s="42"/>
      <c r="DN329" s="44"/>
      <c r="DP329" s="43"/>
      <c r="DQ329" s="43"/>
    </row>
    <row r="330" spans="15:121" x14ac:dyDescent="0.3">
      <c r="O330" s="44"/>
      <c r="P330" s="44"/>
      <c r="BR330" s="44"/>
      <c r="BS330" s="44"/>
      <c r="BT330" s="44"/>
      <c r="BU330" s="44"/>
      <c r="BV330" s="44"/>
      <c r="DC330" s="44"/>
      <c r="DD330" s="44"/>
      <c r="DI330" s="44"/>
      <c r="DJ330" s="44"/>
      <c r="DK330" s="44"/>
      <c r="DL330" s="44"/>
      <c r="DM330" s="42"/>
      <c r="DN330" s="44"/>
      <c r="DP330" s="43"/>
      <c r="DQ330" s="43"/>
    </row>
    <row r="331" spans="15:121" x14ac:dyDescent="0.3">
      <c r="O331" s="44"/>
      <c r="P331" s="44"/>
      <c r="BR331" s="44"/>
      <c r="BS331" s="44"/>
      <c r="BT331" s="44"/>
      <c r="BU331" s="44"/>
      <c r="BV331" s="44"/>
      <c r="DC331" s="44"/>
      <c r="DD331" s="44"/>
      <c r="DI331" s="44"/>
      <c r="DJ331" s="44"/>
      <c r="DK331" s="44"/>
      <c r="DL331" s="44"/>
      <c r="DM331" s="42"/>
      <c r="DN331" s="44"/>
      <c r="DP331" s="43"/>
      <c r="DQ331" s="43"/>
    </row>
    <row r="332" spans="15:121" x14ac:dyDescent="0.3">
      <c r="O332" s="44"/>
      <c r="P332" s="44"/>
      <c r="BR332" s="44"/>
      <c r="BS332" s="44"/>
      <c r="BT332" s="44"/>
      <c r="BU332" s="44"/>
      <c r="BV332" s="44"/>
      <c r="DC332" s="44"/>
      <c r="DD332" s="44"/>
      <c r="DI332" s="44"/>
      <c r="DJ332" s="44"/>
      <c r="DK332" s="44"/>
      <c r="DL332" s="44"/>
      <c r="DM332" s="42"/>
      <c r="DN332" s="44"/>
      <c r="DP332" s="43"/>
      <c r="DQ332" s="43"/>
    </row>
    <row r="333" spans="15:121" x14ac:dyDescent="0.3">
      <c r="O333" s="44"/>
      <c r="P333" s="44"/>
      <c r="BR333" s="44"/>
      <c r="BS333" s="44"/>
      <c r="BT333" s="44"/>
      <c r="BU333" s="44"/>
      <c r="BV333" s="44"/>
      <c r="DC333" s="44"/>
      <c r="DD333" s="44"/>
      <c r="DI333" s="44"/>
      <c r="DJ333" s="44"/>
      <c r="DK333" s="44"/>
      <c r="DL333" s="44"/>
      <c r="DM333" s="42"/>
      <c r="DN333" s="44"/>
      <c r="DP333" s="43"/>
      <c r="DQ333" s="43"/>
    </row>
    <row r="334" spans="15:121" x14ac:dyDescent="0.3">
      <c r="O334" s="44"/>
      <c r="P334" s="44"/>
      <c r="BR334" s="44"/>
      <c r="BS334" s="44"/>
      <c r="BT334" s="44"/>
      <c r="BU334" s="44"/>
      <c r="BV334" s="44"/>
      <c r="DC334" s="44"/>
      <c r="DD334" s="44"/>
      <c r="DI334" s="44"/>
      <c r="DJ334" s="44"/>
      <c r="DK334" s="44"/>
      <c r="DL334" s="44"/>
      <c r="DM334" s="42"/>
      <c r="DN334" s="44"/>
      <c r="DP334" s="43"/>
      <c r="DQ334" s="43"/>
    </row>
    <row r="335" spans="15:121" x14ac:dyDescent="0.3">
      <c r="O335" s="44"/>
      <c r="P335" s="44"/>
      <c r="BR335" s="44"/>
      <c r="BS335" s="44"/>
      <c r="BT335" s="44"/>
      <c r="BU335" s="44"/>
      <c r="BV335" s="44"/>
      <c r="DC335" s="44"/>
      <c r="DD335" s="44"/>
      <c r="DI335" s="44"/>
      <c r="DJ335" s="44"/>
      <c r="DK335" s="44"/>
      <c r="DL335" s="44"/>
      <c r="DM335" s="42"/>
      <c r="DN335" s="44"/>
      <c r="DP335" s="43"/>
      <c r="DQ335" s="43"/>
    </row>
    <row r="336" spans="15:121" x14ac:dyDescent="0.3">
      <c r="O336" s="31"/>
      <c r="P336" s="31"/>
      <c r="BR336" s="44"/>
      <c r="BS336" s="44"/>
      <c r="BT336" s="44"/>
      <c r="BU336" s="44"/>
      <c r="BV336" s="44"/>
      <c r="DC336" s="44"/>
      <c r="DD336" s="44"/>
      <c r="DI336" s="44"/>
      <c r="DJ336" s="44"/>
      <c r="DK336" s="44"/>
      <c r="DL336" s="44"/>
      <c r="DM336" s="42"/>
      <c r="DN336" s="44"/>
      <c r="DP336" s="43"/>
      <c r="DQ336" s="43"/>
    </row>
    <row r="337" spans="15:121" x14ac:dyDescent="0.3">
      <c r="O337" s="44"/>
      <c r="P337" s="44"/>
      <c r="BR337" s="44"/>
      <c r="BS337" s="44"/>
      <c r="BT337" s="44"/>
      <c r="BU337" s="44"/>
      <c r="BV337" s="44"/>
      <c r="DC337" s="44"/>
      <c r="DD337" s="44"/>
      <c r="DI337" s="44"/>
      <c r="DJ337" s="44"/>
      <c r="DK337" s="44"/>
      <c r="DL337" s="44"/>
      <c r="DM337" s="42"/>
      <c r="DN337" s="44"/>
      <c r="DP337" s="43"/>
      <c r="DQ337" s="43"/>
    </row>
    <row r="338" spans="15:121" x14ac:dyDescent="0.3">
      <c r="O338" s="44"/>
      <c r="P338" s="44"/>
      <c r="BR338" s="44"/>
      <c r="BS338" s="44"/>
      <c r="BT338" s="44"/>
      <c r="BU338" s="44"/>
      <c r="BV338" s="44"/>
      <c r="DC338" s="44"/>
      <c r="DD338" s="44"/>
      <c r="DI338" s="44"/>
      <c r="DJ338" s="44"/>
      <c r="DK338" s="44"/>
      <c r="DL338" s="44"/>
      <c r="DM338" s="42"/>
      <c r="DN338" s="44"/>
      <c r="DP338" s="43"/>
      <c r="DQ338" s="43"/>
    </row>
    <row r="339" spans="15:121" x14ac:dyDescent="0.3">
      <c r="O339" s="44"/>
      <c r="P339" s="44"/>
      <c r="BR339" s="44"/>
      <c r="BS339" s="44"/>
      <c r="BT339" s="44"/>
      <c r="BU339" s="44"/>
      <c r="BV339" s="44"/>
      <c r="DC339" s="44"/>
      <c r="DD339" s="44"/>
      <c r="DI339" s="44"/>
      <c r="DJ339" s="44"/>
      <c r="DK339" s="44"/>
      <c r="DL339" s="44"/>
      <c r="DM339" s="42"/>
      <c r="DN339" s="44"/>
      <c r="DP339" s="43"/>
      <c r="DQ339" s="43"/>
    </row>
    <row r="340" spans="15:121" x14ac:dyDescent="0.3">
      <c r="O340" s="44"/>
      <c r="P340" s="44"/>
      <c r="BR340" s="44"/>
      <c r="BS340" s="44"/>
      <c r="BT340" s="44"/>
      <c r="BU340" s="44"/>
      <c r="BV340" s="44"/>
      <c r="DC340" s="44"/>
      <c r="DD340" s="44"/>
      <c r="DI340" s="44"/>
      <c r="DJ340" s="44"/>
      <c r="DK340" s="44"/>
      <c r="DL340" s="44"/>
      <c r="DM340" s="42"/>
      <c r="DN340" s="44"/>
      <c r="DP340" s="43"/>
      <c r="DQ340" s="43"/>
    </row>
    <row r="341" spans="15:121" x14ac:dyDescent="0.3">
      <c r="O341" s="44"/>
      <c r="P341" s="44"/>
      <c r="BR341" s="44"/>
      <c r="BS341" s="44"/>
      <c r="BT341" s="44"/>
      <c r="BU341" s="44"/>
      <c r="BV341" s="44"/>
      <c r="DC341" s="44"/>
      <c r="DD341" s="44"/>
      <c r="DI341" s="44"/>
      <c r="DJ341" s="44"/>
      <c r="DK341" s="44"/>
      <c r="DL341" s="44"/>
      <c r="DM341" s="42"/>
      <c r="DN341" s="44"/>
      <c r="DP341" s="43"/>
      <c r="DQ341" s="43"/>
    </row>
    <row r="342" spans="15:121" x14ac:dyDescent="0.3">
      <c r="O342" s="44"/>
      <c r="P342" s="44"/>
      <c r="BR342" s="44"/>
      <c r="BS342" s="44"/>
      <c r="BT342" s="44"/>
      <c r="BU342" s="44"/>
      <c r="BV342" s="44"/>
      <c r="DC342" s="44"/>
      <c r="DD342" s="44"/>
      <c r="DI342" s="44"/>
      <c r="DJ342" s="44"/>
      <c r="DK342" s="44"/>
      <c r="DL342" s="44"/>
      <c r="DM342" s="42"/>
      <c r="DN342" s="44"/>
      <c r="DP342" s="43"/>
      <c r="DQ342" s="43"/>
    </row>
    <row r="343" spans="15:121" x14ac:dyDescent="0.3">
      <c r="O343" s="44"/>
      <c r="P343" s="44"/>
      <c r="BR343" s="44"/>
      <c r="BS343" s="44"/>
      <c r="BT343" s="44"/>
      <c r="BU343" s="44"/>
      <c r="BV343" s="44"/>
      <c r="DC343" s="44"/>
      <c r="DD343" s="44"/>
      <c r="DI343" s="44"/>
      <c r="DJ343" s="44"/>
      <c r="DK343" s="44"/>
      <c r="DL343" s="44"/>
      <c r="DM343" s="42"/>
      <c r="DN343" s="44"/>
      <c r="DP343" s="43"/>
      <c r="DQ343" s="43"/>
    </row>
    <row r="344" spans="15:121" x14ac:dyDescent="0.3">
      <c r="O344" s="44"/>
      <c r="P344" s="44"/>
      <c r="BR344" s="44"/>
      <c r="BS344" s="44"/>
      <c r="BT344" s="44"/>
      <c r="BU344" s="44"/>
      <c r="BV344" s="44"/>
      <c r="DC344" s="44"/>
      <c r="DD344" s="44"/>
      <c r="DI344" s="44"/>
      <c r="DJ344" s="44"/>
      <c r="DK344" s="44"/>
      <c r="DL344" s="44"/>
      <c r="DM344" s="42"/>
      <c r="DN344" s="44"/>
      <c r="DP344" s="43"/>
      <c r="DQ344" s="43"/>
    </row>
    <row r="345" spans="15:121" x14ac:dyDescent="0.3">
      <c r="O345" s="44"/>
      <c r="P345" s="44"/>
      <c r="BR345" s="44"/>
      <c r="BS345" s="44"/>
      <c r="BT345" s="44"/>
      <c r="BU345" s="44"/>
      <c r="BV345" s="44"/>
      <c r="DC345" s="44"/>
      <c r="DD345" s="44"/>
      <c r="DI345" s="44"/>
      <c r="DJ345" s="44"/>
      <c r="DK345" s="44"/>
      <c r="DL345" s="44"/>
      <c r="DM345" s="42"/>
      <c r="DN345" s="44"/>
      <c r="DP345" s="43"/>
      <c r="DQ345" s="43"/>
    </row>
    <row r="346" spans="15:121" x14ac:dyDescent="0.3">
      <c r="O346" s="44"/>
      <c r="P346" s="44"/>
      <c r="BR346" s="44"/>
      <c r="BS346" s="44"/>
      <c r="BT346" s="44"/>
      <c r="BU346" s="44"/>
      <c r="BV346" s="44"/>
      <c r="DC346" s="44"/>
      <c r="DD346" s="44"/>
      <c r="DI346" s="44"/>
      <c r="DJ346" s="44"/>
      <c r="DK346" s="44"/>
      <c r="DL346" s="44"/>
      <c r="DM346" s="42"/>
      <c r="DN346" s="44"/>
      <c r="DP346" s="43"/>
      <c r="DQ346" s="43"/>
    </row>
    <row r="347" spans="15:121" x14ac:dyDescent="0.3">
      <c r="O347" s="44"/>
      <c r="P347" s="44"/>
      <c r="BR347" s="44"/>
      <c r="BS347" s="44"/>
      <c r="BT347" s="44"/>
      <c r="BU347" s="44"/>
      <c r="BV347" s="44"/>
      <c r="DC347" s="44"/>
      <c r="DD347" s="44"/>
      <c r="DI347" s="44"/>
      <c r="DJ347" s="44"/>
      <c r="DK347" s="44"/>
      <c r="DL347" s="44"/>
      <c r="DM347" s="42"/>
      <c r="DN347" s="44"/>
      <c r="DP347" s="43"/>
      <c r="DQ347" s="43"/>
    </row>
    <row r="348" spans="15:121" x14ac:dyDescent="0.3">
      <c r="O348" s="44"/>
      <c r="P348" s="44"/>
      <c r="BR348" s="44"/>
      <c r="BS348" s="44"/>
      <c r="BT348" s="44"/>
      <c r="BU348" s="44"/>
      <c r="BV348" s="44"/>
      <c r="DC348" s="44"/>
      <c r="DD348" s="44"/>
      <c r="DI348" s="44"/>
      <c r="DJ348" s="44"/>
      <c r="DK348" s="44"/>
      <c r="DL348" s="44"/>
      <c r="DM348" s="42"/>
      <c r="DN348" s="44"/>
      <c r="DP348" s="43"/>
      <c r="DQ348" s="43"/>
    </row>
    <row r="349" spans="15:121" x14ac:dyDescent="0.3">
      <c r="O349" s="44"/>
      <c r="P349" s="44"/>
      <c r="BR349" s="44"/>
      <c r="BS349" s="44"/>
      <c r="BT349" s="44"/>
      <c r="BU349" s="44"/>
      <c r="BV349" s="44"/>
      <c r="DC349" s="44"/>
      <c r="DD349" s="44"/>
      <c r="DI349" s="44"/>
      <c r="DJ349" s="44"/>
      <c r="DK349" s="44"/>
      <c r="DL349" s="44"/>
      <c r="DM349" s="42"/>
      <c r="DN349" s="44"/>
      <c r="DP349" s="43"/>
      <c r="DQ349" s="43"/>
    </row>
    <row r="350" spans="15:121" x14ac:dyDescent="0.3">
      <c r="O350" s="44"/>
      <c r="P350" s="44"/>
      <c r="BR350" s="44"/>
      <c r="BS350" s="44"/>
      <c r="BT350" s="44"/>
      <c r="BU350" s="44"/>
      <c r="BV350" s="44"/>
      <c r="DC350" s="44"/>
      <c r="DD350" s="44"/>
      <c r="DI350" s="44"/>
      <c r="DJ350" s="44"/>
      <c r="DK350" s="44"/>
      <c r="DL350" s="44"/>
      <c r="DM350" s="42"/>
      <c r="DN350" s="44"/>
      <c r="DP350" s="43"/>
      <c r="DQ350" s="43"/>
    </row>
    <row r="351" spans="15:121" x14ac:dyDescent="0.3">
      <c r="O351" s="44"/>
      <c r="P351" s="44"/>
      <c r="BR351" s="44"/>
      <c r="BS351" s="44"/>
      <c r="BT351" s="44"/>
      <c r="BU351" s="44"/>
      <c r="BV351" s="44"/>
      <c r="DC351" s="44"/>
      <c r="DD351" s="44"/>
      <c r="DI351" s="44"/>
      <c r="DJ351" s="44"/>
      <c r="DK351" s="44"/>
      <c r="DL351" s="44"/>
      <c r="DM351" s="42"/>
      <c r="DN351" s="44"/>
      <c r="DP351" s="43"/>
      <c r="DQ351" s="43"/>
    </row>
    <row r="352" spans="15:121" x14ac:dyDescent="0.3">
      <c r="O352" s="44"/>
      <c r="P352" s="44"/>
      <c r="BR352" s="44"/>
      <c r="BS352" s="44"/>
      <c r="BT352" s="44"/>
      <c r="BU352" s="44"/>
      <c r="BV352" s="44"/>
      <c r="DC352" s="44"/>
      <c r="DD352" s="44"/>
      <c r="DI352" s="44"/>
      <c r="DJ352" s="44"/>
      <c r="DK352" s="44"/>
      <c r="DL352" s="44"/>
      <c r="DM352" s="42"/>
      <c r="DN352" s="44"/>
      <c r="DP352" s="43"/>
      <c r="DQ352" s="43"/>
    </row>
    <row r="353" spans="15:121" x14ac:dyDescent="0.3">
      <c r="O353" s="44"/>
      <c r="P353" s="44"/>
      <c r="BR353" s="44"/>
      <c r="BS353" s="44"/>
      <c r="BT353" s="44"/>
      <c r="BU353" s="44"/>
      <c r="BV353" s="44"/>
      <c r="DC353" s="44"/>
      <c r="DD353" s="44"/>
      <c r="DI353" s="44"/>
      <c r="DJ353" s="44"/>
      <c r="DK353" s="44"/>
      <c r="DL353" s="44"/>
      <c r="DM353" s="42"/>
      <c r="DN353" s="44"/>
      <c r="DP353" s="43"/>
      <c r="DQ353" s="43"/>
    </row>
    <row r="354" spans="15:121" x14ac:dyDescent="0.3">
      <c r="O354" s="44"/>
      <c r="P354" s="44"/>
      <c r="BR354" s="44"/>
      <c r="BS354" s="44"/>
      <c r="BT354" s="44"/>
      <c r="BU354" s="44"/>
      <c r="BV354" s="44"/>
      <c r="DC354" s="44"/>
      <c r="DD354" s="44"/>
      <c r="DI354" s="44"/>
      <c r="DJ354" s="44"/>
      <c r="DK354" s="44"/>
      <c r="DL354" s="44"/>
      <c r="DM354" s="42"/>
      <c r="DN354" s="44"/>
      <c r="DP354" s="43"/>
      <c r="DQ354" s="43"/>
    </row>
    <row r="355" spans="15:121" x14ac:dyDescent="0.3">
      <c r="O355" s="44"/>
      <c r="P355" s="44"/>
      <c r="BR355" s="44"/>
      <c r="BS355" s="44"/>
      <c r="BT355" s="44"/>
      <c r="BU355" s="44"/>
      <c r="BV355" s="44"/>
      <c r="DC355" s="44"/>
      <c r="DD355" s="44"/>
      <c r="DI355" s="44"/>
      <c r="DJ355" s="44"/>
      <c r="DK355" s="44"/>
      <c r="DL355" s="44"/>
      <c r="DM355" s="42"/>
      <c r="DN355" s="44"/>
      <c r="DP355" s="43"/>
      <c r="DQ355" s="43"/>
    </row>
    <row r="356" spans="15:121" x14ac:dyDescent="0.3">
      <c r="O356" s="44"/>
      <c r="P356" s="44"/>
      <c r="BR356" s="44"/>
      <c r="BS356" s="44"/>
      <c r="BT356" s="44"/>
      <c r="BU356" s="44"/>
      <c r="BV356" s="44"/>
      <c r="DC356" s="44"/>
      <c r="DD356" s="44"/>
      <c r="DI356" s="44"/>
      <c r="DJ356" s="44"/>
      <c r="DK356" s="44"/>
      <c r="DL356" s="44"/>
      <c r="DM356" s="42"/>
      <c r="DN356" s="44"/>
      <c r="DP356" s="43"/>
      <c r="DQ356" s="43"/>
    </row>
    <row r="357" spans="15:121" x14ac:dyDescent="0.3">
      <c r="O357" s="44"/>
      <c r="P357" s="44"/>
      <c r="BR357" s="44"/>
      <c r="BS357" s="44"/>
      <c r="BT357" s="44"/>
      <c r="BU357" s="44"/>
      <c r="BV357" s="44"/>
      <c r="DC357" s="44"/>
      <c r="DD357" s="44"/>
      <c r="DI357" s="44"/>
      <c r="DJ357" s="44"/>
      <c r="DK357" s="44"/>
      <c r="DL357" s="44"/>
      <c r="DM357" s="42"/>
      <c r="DN357" s="44"/>
      <c r="DP357" s="43"/>
      <c r="DQ357" s="43"/>
    </row>
    <row r="358" spans="15:121" x14ac:dyDescent="0.3">
      <c r="O358" s="44"/>
      <c r="P358" s="44"/>
      <c r="BR358" s="44"/>
      <c r="BS358" s="44"/>
      <c r="BT358" s="44"/>
      <c r="BU358" s="44"/>
      <c r="BV358" s="44"/>
      <c r="DC358" s="44"/>
      <c r="DD358" s="44"/>
      <c r="DI358" s="44"/>
      <c r="DJ358" s="44"/>
      <c r="DK358" s="44"/>
      <c r="DL358" s="44"/>
      <c r="DM358" s="42"/>
      <c r="DN358" s="44"/>
      <c r="DP358" s="43"/>
      <c r="DQ358" s="43"/>
    </row>
    <row r="359" spans="15:121" x14ac:dyDescent="0.3">
      <c r="O359" s="44"/>
      <c r="P359" s="44"/>
      <c r="BR359" s="44"/>
      <c r="BS359" s="44"/>
      <c r="BT359" s="44"/>
      <c r="BU359" s="44"/>
      <c r="BV359" s="44"/>
      <c r="DC359" s="44"/>
      <c r="DD359" s="44"/>
      <c r="DI359" s="44"/>
      <c r="DJ359" s="44"/>
      <c r="DK359" s="44"/>
      <c r="DL359" s="44"/>
      <c r="DM359" s="42"/>
      <c r="DN359" s="44"/>
      <c r="DP359" s="43"/>
      <c r="DQ359" s="43"/>
    </row>
    <row r="360" spans="15:121" x14ac:dyDescent="0.3">
      <c r="O360" s="44"/>
      <c r="P360" s="44"/>
      <c r="BR360" s="44"/>
      <c r="BS360" s="44"/>
      <c r="BT360" s="44"/>
      <c r="BU360" s="44"/>
      <c r="BV360" s="44"/>
      <c r="DC360" s="44"/>
      <c r="DD360" s="44"/>
      <c r="DI360" s="44"/>
      <c r="DJ360" s="44"/>
      <c r="DK360" s="44"/>
      <c r="DL360" s="44"/>
      <c r="DM360" s="42"/>
      <c r="DN360" s="44"/>
      <c r="DP360" s="43"/>
      <c r="DQ360" s="43"/>
    </row>
    <row r="361" spans="15:121" x14ac:dyDescent="0.3">
      <c r="O361" s="44"/>
      <c r="P361" s="44"/>
      <c r="BR361" s="44"/>
      <c r="BS361" s="44"/>
      <c r="BT361" s="44"/>
      <c r="BU361" s="44"/>
      <c r="BV361" s="44"/>
      <c r="DC361" s="44"/>
      <c r="DD361" s="44"/>
      <c r="DI361" s="44"/>
      <c r="DJ361" s="44"/>
      <c r="DK361" s="44"/>
      <c r="DL361" s="44"/>
      <c r="DM361" s="42"/>
      <c r="DN361" s="44"/>
      <c r="DP361" s="43"/>
      <c r="DQ361" s="43"/>
    </row>
    <row r="362" spans="15:121" x14ac:dyDescent="0.3">
      <c r="O362" s="44"/>
      <c r="P362" s="44"/>
      <c r="BR362" s="44"/>
      <c r="BS362" s="44"/>
      <c r="BT362" s="44"/>
      <c r="BU362" s="44"/>
      <c r="BV362" s="44"/>
      <c r="DC362" s="44"/>
      <c r="DD362" s="44"/>
      <c r="DI362" s="44"/>
      <c r="DJ362" s="44"/>
      <c r="DK362" s="44"/>
      <c r="DL362" s="44"/>
      <c r="DM362" s="42"/>
      <c r="DN362" s="44"/>
      <c r="DP362" s="43"/>
      <c r="DQ362" s="43"/>
    </row>
    <row r="363" spans="15:121" x14ac:dyDescent="0.3">
      <c r="O363" s="44"/>
      <c r="P363" s="44"/>
      <c r="BR363" s="44"/>
      <c r="BS363" s="44"/>
      <c r="BT363" s="44"/>
      <c r="BU363" s="44"/>
      <c r="BV363" s="44"/>
      <c r="DC363" s="44"/>
      <c r="DD363" s="44"/>
      <c r="DI363" s="44"/>
      <c r="DJ363" s="44"/>
      <c r="DK363" s="44"/>
      <c r="DL363" s="44"/>
      <c r="DM363" s="42"/>
      <c r="DN363" s="44"/>
      <c r="DP363" s="43"/>
      <c r="DQ363" s="43"/>
    </row>
    <row r="364" spans="15:121" x14ac:dyDescent="0.3">
      <c r="O364" s="44"/>
      <c r="P364" s="44"/>
      <c r="BR364" s="44"/>
      <c r="BS364" s="44"/>
      <c r="BT364" s="44"/>
      <c r="BU364" s="44"/>
      <c r="BV364" s="44"/>
      <c r="DC364" s="44"/>
      <c r="DD364" s="44"/>
      <c r="DI364" s="44"/>
      <c r="DJ364" s="44"/>
      <c r="DK364" s="44"/>
      <c r="DL364" s="44"/>
      <c r="DM364" s="42"/>
      <c r="DN364" s="44"/>
      <c r="DP364" s="43"/>
      <c r="DQ364" s="43"/>
    </row>
    <row r="365" spans="15:121" x14ac:dyDescent="0.3">
      <c r="O365" s="31"/>
      <c r="P365" s="31"/>
      <c r="BR365" s="44"/>
      <c r="BS365" s="44"/>
      <c r="BT365" s="44"/>
      <c r="BU365" s="44"/>
      <c r="BV365" s="44"/>
      <c r="DC365" s="44"/>
      <c r="DD365" s="44"/>
      <c r="DI365" s="44"/>
      <c r="DJ365" s="44"/>
      <c r="DK365" s="44"/>
      <c r="DL365" s="44"/>
      <c r="DM365" s="42"/>
      <c r="DN365" s="44"/>
      <c r="DP365" s="43"/>
      <c r="DQ365" s="43"/>
    </row>
    <row r="366" spans="15:121" x14ac:dyDescent="0.3">
      <c r="O366" s="44"/>
      <c r="P366" s="44"/>
      <c r="BR366" s="44"/>
      <c r="BS366" s="44"/>
      <c r="BT366" s="44"/>
      <c r="BU366" s="44"/>
      <c r="BV366" s="44"/>
      <c r="DC366" s="44"/>
      <c r="DD366" s="44"/>
      <c r="DI366" s="44"/>
      <c r="DJ366" s="44"/>
      <c r="DK366" s="44"/>
      <c r="DL366" s="44"/>
      <c r="DM366" s="42"/>
      <c r="DN366" s="44"/>
      <c r="DP366" s="43"/>
      <c r="DQ366" s="43"/>
    </row>
    <row r="367" spans="15:121" x14ac:dyDescent="0.3">
      <c r="O367" s="44"/>
      <c r="P367" s="44"/>
      <c r="BR367" s="44"/>
      <c r="BS367" s="44"/>
      <c r="BT367" s="44"/>
      <c r="BU367" s="44"/>
      <c r="BV367" s="44"/>
      <c r="DC367" s="44"/>
      <c r="DD367" s="44"/>
      <c r="DI367" s="44"/>
      <c r="DJ367" s="44"/>
      <c r="DK367" s="44"/>
      <c r="DL367" s="44"/>
      <c r="DM367" s="42"/>
      <c r="DN367" s="44"/>
      <c r="DP367" s="43"/>
      <c r="DQ367" s="43"/>
    </row>
    <row r="368" spans="15:121" x14ac:dyDescent="0.3">
      <c r="O368" s="44"/>
      <c r="P368" s="44"/>
      <c r="BR368" s="44"/>
      <c r="BS368" s="44"/>
      <c r="BT368" s="44"/>
      <c r="BU368" s="44"/>
      <c r="BV368" s="44"/>
      <c r="DC368" s="44"/>
      <c r="DD368" s="44"/>
      <c r="DI368" s="44"/>
      <c r="DJ368" s="44"/>
      <c r="DK368" s="44"/>
      <c r="DL368" s="44"/>
      <c r="DM368" s="42"/>
      <c r="DN368" s="44"/>
      <c r="DP368" s="43"/>
      <c r="DQ368" s="43"/>
    </row>
    <row r="369" spans="15:121" x14ac:dyDescent="0.3">
      <c r="O369" s="44"/>
      <c r="P369" s="44"/>
      <c r="BR369" s="44"/>
      <c r="BS369" s="44"/>
      <c r="BT369" s="44"/>
      <c r="BU369" s="44"/>
      <c r="BV369" s="44"/>
      <c r="DC369" s="44"/>
      <c r="DD369" s="44"/>
      <c r="DI369" s="44"/>
      <c r="DJ369" s="44"/>
      <c r="DK369" s="44"/>
      <c r="DL369" s="44"/>
      <c r="DM369" s="42"/>
      <c r="DN369" s="44"/>
      <c r="DP369" s="43"/>
      <c r="DQ369" s="43"/>
    </row>
    <row r="370" spans="15:121" x14ac:dyDescent="0.3">
      <c r="O370" s="44"/>
      <c r="P370" s="44"/>
      <c r="BR370" s="44"/>
      <c r="BS370" s="44"/>
      <c r="BT370" s="44"/>
      <c r="BU370" s="44"/>
      <c r="BV370" s="44"/>
      <c r="DC370" s="44"/>
      <c r="DD370" s="44"/>
      <c r="DI370" s="44"/>
      <c r="DJ370" s="44"/>
      <c r="DK370" s="44"/>
      <c r="DL370" s="44"/>
      <c r="DM370" s="42"/>
      <c r="DN370" s="44"/>
      <c r="DP370" s="43"/>
      <c r="DQ370" s="43"/>
    </row>
    <row r="371" spans="15:121" x14ac:dyDescent="0.3">
      <c r="O371" s="44"/>
      <c r="P371" s="44"/>
      <c r="BR371" s="44"/>
      <c r="BS371" s="44"/>
      <c r="BT371" s="44"/>
      <c r="BU371" s="44"/>
      <c r="BV371" s="44"/>
      <c r="DC371" s="44"/>
      <c r="DD371" s="44"/>
      <c r="DI371" s="44"/>
      <c r="DJ371" s="44"/>
      <c r="DK371" s="44"/>
      <c r="DL371" s="44"/>
      <c r="DM371" s="42"/>
      <c r="DN371" s="44"/>
      <c r="DP371" s="43"/>
      <c r="DQ371" s="43"/>
    </row>
    <row r="372" spans="15:121" x14ac:dyDescent="0.3">
      <c r="O372" s="44"/>
      <c r="P372" s="44"/>
      <c r="BR372" s="44"/>
      <c r="BS372" s="44"/>
      <c r="BT372" s="44"/>
      <c r="BU372" s="44"/>
      <c r="BV372" s="44"/>
      <c r="DC372" s="44"/>
      <c r="DD372" s="44"/>
      <c r="DI372" s="44"/>
      <c r="DJ372" s="44"/>
      <c r="DK372" s="44"/>
      <c r="DL372" s="44"/>
      <c r="DM372" s="42"/>
      <c r="DN372" s="44"/>
      <c r="DP372" s="43"/>
      <c r="DQ372" s="43"/>
    </row>
    <row r="373" spans="15:121" x14ac:dyDescent="0.3">
      <c r="O373" s="44"/>
      <c r="P373" s="44"/>
      <c r="BR373" s="44"/>
      <c r="BS373" s="44"/>
      <c r="BT373" s="44"/>
      <c r="BU373" s="44"/>
      <c r="BV373" s="44"/>
      <c r="DC373" s="44"/>
      <c r="DD373" s="44"/>
      <c r="DI373" s="44"/>
      <c r="DJ373" s="44"/>
      <c r="DK373" s="44"/>
      <c r="DL373" s="44"/>
      <c r="DM373" s="42"/>
      <c r="DN373" s="44"/>
      <c r="DP373" s="43"/>
      <c r="DQ373" s="43"/>
    </row>
    <row r="374" spans="15:121" x14ac:dyDescent="0.3">
      <c r="O374" s="44"/>
      <c r="P374" s="44"/>
      <c r="BR374" s="44"/>
      <c r="BS374" s="44"/>
      <c r="BT374" s="44"/>
      <c r="BU374" s="44"/>
      <c r="BV374" s="44"/>
      <c r="DC374" s="44"/>
      <c r="DD374" s="44"/>
      <c r="DI374" s="44"/>
      <c r="DJ374" s="44"/>
      <c r="DK374" s="44"/>
      <c r="DL374" s="44"/>
      <c r="DM374" s="42"/>
      <c r="DN374" s="44"/>
      <c r="DP374" s="43"/>
      <c r="DQ374" s="43"/>
    </row>
    <row r="375" spans="15:121" x14ac:dyDescent="0.3">
      <c r="O375" s="44"/>
      <c r="P375" s="44"/>
      <c r="BR375" s="44"/>
      <c r="BS375" s="44"/>
      <c r="BT375" s="44"/>
      <c r="BU375" s="44"/>
      <c r="BV375" s="44"/>
      <c r="DC375" s="44"/>
      <c r="DD375" s="44"/>
      <c r="DI375" s="44"/>
      <c r="DJ375" s="44"/>
      <c r="DK375" s="44"/>
      <c r="DL375" s="44"/>
      <c r="DM375" s="42"/>
      <c r="DN375" s="44"/>
      <c r="DP375" s="43"/>
      <c r="DQ375" s="43"/>
    </row>
    <row r="376" spans="15:121" x14ac:dyDescent="0.3">
      <c r="O376" s="44"/>
      <c r="P376" s="44"/>
      <c r="BR376" s="44"/>
      <c r="BS376" s="44"/>
      <c r="BT376" s="44"/>
      <c r="BU376" s="44"/>
      <c r="BV376" s="44"/>
      <c r="DC376" s="44"/>
      <c r="DD376" s="44"/>
      <c r="DI376" s="44"/>
      <c r="DJ376" s="44"/>
      <c r="DK376" s="44"/>
      <c r="DL376" s="44"/>
      <c r="DM376" s="42"/>
      <c r="DN376" s="44"/>
      <c r="DP376" s="43"/>
      <c r="DQ376" s="43"/>
    </row>
    <row r="377" spans="15:121" x14ac:dyDescent="0.3">
      <c r="O377" s="44"/>
      <c r="P377" s="44"/>
      <c r="BR377" s="44"/>
      <c r="BS377" s="44"/>
      <c r="BT377" s="44"/>
      <c r="BU377" s="44"/>
      <c r="BV377" s="44"/>
      <c r="DC377" s="44"/>
      <c r="DD377" s="44"/>
      <c r="DI377" s="44"/>
      <c r="DJ377" s="44"/>
      <c r="DK377" s="44"/>
      <c r="DL377" s="44"/>
      <c r="DM377" s="42"/>
      <c r="DN377" s="44"/>
      <c r="DP377" s="43"/>
      <c r="DQ377" s="43"/>
    </row>
    <row r="378" spans="15:121" x14ac:dyDescent="0.3">
      <c r="O378" s="44"/>
      <c r="P378" s="44"/>
      <c r="BR378" s="44"/>
      <c r="BS378" s="44"/>
      <c r="BT378" s="44"/>
      <c r="BU378" s="44"/>
      <c r="BV378" s="44"/>
      <c r="DC378" s="44"/>
      <c r="DD378" s="44"/>
      <c r="DI378" s="44"/>
      <c r="DJ378" s="44"/>
      <c r="DK378" s="44"/>
      <c r="DL378" s="44"/>
      <c r="DM378" s="42"/>
      <c r="DN378" s="44"/>
      <c r="DP378" s="43"/>
      <c r="DQ378" s="43"/>
    </row>
    <row r="379" spans="15:121" x14ac:dyDescent="0.3">
      <c r="O379" s="44"/>
      <c r="P379" s="44"/>
      <c r="BR379" s="44"/>
      <c r="BS379" s="44"/>
      <c r="BT379" s="44"/>
      <c r="BU379" s="44"/>
      <c r="BV379" s="44"/>
      <c r="DC379" s="44"/>
      <c r="DD379" s="44"/>
      <c r="DI379" s="44"/>
      <c r="DJ379" s="44"/>
      <c r="DK379" s="44"/>
      <c r="DL379" s="44"/>
      <c r="DM379" s="42"/>
      <c r="DN379" s="44"/>
      <c r="DP379" s="43"/>
      <c r="DQ379" s="43"/>
    </row>
    <row r="380" spans="15:121" x14ac:dyDescent="0.3">
      <c r="O380" s="44"/>
      <c r="P380" s="44"/>
      <c r="BR380" s="44"/>
      <c r="BS380" s="44"/>
      <c r="BT380" s="44"/>
      <c r="BU380" s="44"/>
      <c r="BV380" s="44"/>
      <c r="DC380" s="44"/>
      <c r="DD380" s="44"/>
      <c r="DI380" s="44"/>
      <c r="DJ380" s="44"/>
      <c r="DK380" s="44"/>
      <c r="DL380" s="44"/>
      <c r="DM380" s="42"/>
      <c r="DN380" s="44"/>
      <c r="DO380" s="44"/>
      <c r="DP380" s="44"/>
    </row>
    <row r="381" spans="15:121" x14ac:dyDescent="0.3">
      <c r="O381" s="44"/>
      <c r="P381" s="44"/>
      <c r="BR381" s="44"/>
      <c r="BS381" s="44"/>
      <c r="BT381" s="44"/>
      <c r="BU381" s="44"/>
      <c r="BV381" s="44"/>
      <c r="DC381" s="44"/>
      <c r="DD381" s="44"/>
      <c r="DI381" s="44"/>
      <c r="DJ381" s="44"/>
      <c r="DK381" s="44"/>
      <c r="DL381" s="44"/>
      <c r="DM381" s="42"/>
      <c r="DN381" s="44"/>
      <c r="DO381" s="44"/>
      <c r="DP381" s="44"/>
    </row>
    <row r="382" spans="15:121" x14ac:dyDescent="0.3">
      <c r="O382" s="44"/>
      <c r="P382" s="44"/>
      <c r="BR382" s="44"/>
      <c r="BS382" s="44"/>
      <c r="BT382" s="44"/>
      <c r="BU382" s="44"/>
      <c r="BV382" s="44"/>
      <c r="DC382" s="44"/>
      <c r="DD382" s="44"/>
      <c r="DI382" s="44"/>
      <c r="DJ382" s="44"/>
      <c r="DK382" s="44"/>
      <c r="DL382" s="44"/>
      <c r="DM382" s="42"/>
      <c r="DN382" s="44"/>
      <c r="DO382" s="44"/>
      <c r="DP382" s="44"/>
    </row>
    <row r="383" spans="15:121" x14ac:dyDescent="0.3">
      <c r="O383" s="44"/>
      <c r="P383" s="44"/>
      <c r="BR383" s="44"/>
      <c r="BS383" s="44"/>
      <c r="BT383" s="44"/>
      <c r="BU383" s="44"/>
      <c r="BV383" s="44"/>
      <c r="DC383" s="44"/>
      <c r="DD383" s="44"/>
      <c r="DI383" s="44"/>
      <c r="DJ383" s="44"/>
      <c r="DK383" s="44"/>
      <c r="DL383" s="44"/>
      <c r="DM383" s="42"/>
      <c r="DN383" s="44"/>
      <c r="DO383" s="44"/>
      <c r="DP383" s="44"/>
    </row>
    <row r="384" spans="15:121" x14ac:dyDescent="0.3">
      <c r="O384" s="44"/>
      <c r="P384" s="44"/>
      <c r="BR384" s="44"/>
      <c r="BS384" s="44"/>
      <c r="BT384" s="44"/>
      <c r="BU384" s="44"/>
      <c r="BV384" s="44"/>
      <c r="DC384" s="44"/>
      <c r="DD384" s="44"/>
      <c r="DI384" s="44"/>
      <c r="DJ384" s="44"/>
      <c r="DK384" s="44"/>
      <c r="DL384" s="44"/>
      <c r="DM384" s="42"/>
      <c r="DN384" s="44"/>
      <c r="DO384" s="44"/>
      <c r="DP384" s="44"/>
    </row>
    <row r="385" spans="15:120" x14ac:dyDescent="0.3">
      <c r="O385" s="44"/>
      <c r="P385" s="44"/>
      <c r="BR385" s="44"/>
      <c r="BS385" s="44"/>
      <c r="BT385" s="44"/>
      <c r="BU385" s="44"/>
      <c r="BV385" s="44"/>
      <c r="DC385" s="44"/>
      <c r="DD385" s="44"/>
      <c r="DI385" s="44"/>
      <c r="DJ385" s="44"/>
      <c r="DK385" s="44"/>
      <c r="DL385" s="44"/>
      <c r="DM385" s="42"/>
      <c r="DN385" s="44"/>
      <c r="DO385" s="44"/>
      <c r="DP385" s="44"/>
    </row>
    <row r="386" spans="15:120" x14ac:dyDescent="0.3">
      <c r="O386" s="44"/>
      <c r="P386" s="44"/>
      <c r="BR386" s="44"/>
      <c r="BS386" s="44"/>
      <c r="BT386" s="44"/>
      <c r="BU386" s="44"/>
      <c r="BV386" s="44"/>
      <c r="DC386" s="44"/>
      <c r="DD386" s="44"/>
      <c r="DI386" s="44"/>
      <c r="DJ386" s="44"/>
      <c r="DK386" s="44"/>
      <c r="DL386" s="44"/>
      <c r="DM386" s="42"/>
      <c r="DN386" s="44"/>
      <c r="DO386" s="44"/>
      <c r="DP386" s="44"/>
    </row>
    <row r="387" spans="15:120" x14ac:dyDescent="0.3">
      <c r="O387" s="44"/>
      <c r="P387" s="44"/>
      <c r="BR387" s="44"/>
      <c r="BS387" s="44"/>
      <c r="BT387" s="44"/>
      <c r="BU387" s="44"/>
      <c r="BV387" s="44"/>
      <c r="DC387" s="44"/>
      <c r="DD387" s="44"/>
      <c r="DI387" s="44"/>
      <c r="DJ387" s="44"/>
      <c r="DK387" s="44"/>
      <c r="DL387" s="44"/>
      <c r="DM387" s="42"/>
      <c r="DN387" s="44"/>
      <c r="DO387" s="44"/>
      <c r="DP387" s="44"/>
    </row>
    <row r="388" spans="15:120" x14ac:dyDescent="0.3">
      <c r="O388" s="44"/>
      <c r="P388" s="44"/>
      <c r="BR388" s="44"/>
      <c r="BS388" s="44"/>
      <c r="BT388" s="44"/>
      <c r="BU388" s="44"/>
      <c r="BV388" s="44"/>
      <c r="DC388" s="44"/>
      <c r="DD388" s="44"/>
      <c r="DI388" s="44"/>
      <c r="DJ388" s="44"/>
      <c r="DK388" s="44"/>
      <c r="DL388" s="44"/>
      <c r="DM388" s="42"/>
      <c r="DN388" s="44"/>
      <c r="DO388" s="44"/>
      <c r="DP388" s="44"/>
    </row>
    <row r="389" spans="15:120" x14ac:dyDescent="0.3">
      <c r="O389" s="44"/>
      <c r="P389" s="44"/>
      <c r="BR389" s="44"/>
      <c r="BS389" s="44"/>
      <c r="BT389" s="44"/>
      <c r="BU389" s="44"/>
      <c r="BV389" s="44"/>
      <c r="DC389" s="44"/>
      <c r="DD389" s="44"/>
      <c r="DI389" s="44"/>
      <c r="DJ389" s="44"/>
      <c r="DK389" s="44"/>
      <c r="DL389" s="44"/>
      <c r="DM389" s="42"/>
      <c r="DN389" s="44"/>
      <c r="DO389" s="44"/>
      <c r="DP389" s="44"/>
    </row>
    <row r="390" spans="15:120" x14ac:dyDescent="0.3">
      <c r="O390" s="44"/>
      <c r="P390" s="44"/>
      <c r="BR390" s="44"/>
      <c r="BS390" s="44"/>
      <c r="BT390" s="44"/>
      <c r="BU390" s="44"/>
      <c r="BV390" s="44"/>
      <c r="DC390" s="44"/>
      <c r="DD390" s="44"/>
      <c r="DI390" s="44"/>
      <c r="DJ390" s="44"/>
      <c r="DK390" s="44"/>
      <c r="DL390" s="44"/>
      <c r="DM390" s="42"/>
      <c r="DN390" s="44"/>
      <c r="DO390" s="44"/>
      <c r="DP390" s="44"/>
    </row>
    <row r="391" spans="15:120" x14ac:dyDescent="0.3">
      <c r="O391" s="44"/>
      <c r="P391" s="44"/>
      <c r="BR391" s="44"/>
      <c r="BS391" s="44"/>
      <c r="BT391" s="44"/>
      <c r="BU391" s="44"/>
      <c r="BV391" s="44"/>
      <c r="DC391" s="44"/>
      <c r="DD391" s="44"/>
      <c r="DI391" s="44"/>
      <c r="DJ391" s="44"/>
      <c r="DK391" s="44"/>
      <c r="DL391" s="44"/>
      <c r="DM391" s="42"/>
      <c r="DN391" s="44"/>
      <c r="DO391" s="44"/>
      <c r="DP391" s="44"/>
    </row>
    <row r="392" spans="15:120" x14ac:dyDescent="0.3">
      <c r="O392" s="44"/>
      <c r="P392" s="44"/>
      <c r="BR392" s="44"/>
      <c r="BS392" s="44"/>
      <c r="BT392" s="44"/>
      <c r="BU392" s="44"/>
      <c r="BV392" s="44"/>
      <c r="DC392" s="44"/>
      <c r="DD392" s="44"/>
      <c r="DI392" s="44"/>
      <c r="DJ392" s="44"/>
      <c r="DK392" s="44"/>
      <c r="DL392" s="44"/>
      <c r="DM392" s="42"/>
      <c r="DN392" s="44"/>
      <c r="DO392" s="44"/>
      <c r="DP392" s="44"/>
    </row>
    <row r="393" spans="15:120" x14ac:dyDescent="0.3">
      <c r="O393" s="44"/>
      <c r="P393" s="44"/>
      <c r="BR393" s="44"/>
      <c r="BS393" s="44"/>
      <c r="BT393" s="44"/>
      <c r="BU393" s="44"/>
      <c r="BV393" s="44"/>
      <c r="DC393" s="44"/>
      <c r="DD393" s="44"/>
      <c r="DI393" s="44"/>
      <c r="DJ393" s="44"/>
      <c r="DK393" s="44"/>
      <c r="DL393" s="44"/>
      <c r="DM393" s="42"/>
      <c r="DN393" s="44"/>
      <c r="DO393" s="44"/>
      <c r="DP393" s="44"/>
    </row>
    <row r="394" spans="15:120" x14ac:dyDescent="0.3">
      <c r="O394" s="31"/>
      <c r="P394" s="31"/>
      <c r="BR394" s="44"/>
      <c r="BS394" s="44"/>
      <c r="BT394" s="44"/>
      <c r="BU394" s="44"/>
      <c r="BV394" s="44"/>
      <c r="DC394" s="44"/>
      <c r="DD394" s="44"/>
      <c r="DI394" s="44"/>
      <c r="DJ394" s="44"/>
      <c r="DK394" s="44"/>
      <c r="DL394" s="44"/>
      <c r="DM394" s="42"/>
      <c r="DN394" s="44"/>
      <c r="DO394" s="44"/>
      <c r="DP394" s="44"/>
    </row>
    <row r="395" spans="15:120" x14ac:dyDescent="0.3">
      <c r="O395" s="44"/>
      <c r="P395" s="44"/>
      <c r="BR395" s="44"/>
      <c r="BS395" s="44"/>
      <c r="BT395" s="44"/>
      <c r="BU395" s="44"/>
      <c r="BV395" s="44"/>
      <c r="DC395" s="44"/>
      <c r="DD395" s="44"/>
      <c r="DI395" s="44"/>
      <c r="DJ395" s="44"/>
      <c r="DK395" s="44"/>
      <c r="DL395" s="44"/>
      <c r="DM395" s="42"/>
      <c r="DN395" s="44"/>
      <c r="DO395" s="44"/>
      <c r="DP395" s="44"/>
    </row>
    <row r="396" spans="15:120" x14ac:dyDescent="0.3">
      <c r="O396" s="44"/>
      <c r="P396" s="44"/>
      <c r="BR396" s="44"/>
      <c r="BS396" s="44"/>
      <c r="BT396" s="44"/>
      <c r="BU396" s="44"/>
      <c r="BV396" s="44"/>
      <c r="DC396" s="44"/>
      <c r="DD396" s="44"/>
      <c r="DI396" s="44"/>
      <c r="DJ396" s="44"/>
      <c r="DK396" s="44"/>
      <c r="DL396" s="44"/>
      <c r="DM396" s="42"/>
      <c r="DN396" s="44"/>
      <c r="DO396" s="44"/>
      <c r="DP396" s="44"/>
    </row>
    <row r="397" spans="15:120" x14ac:dyDescent="0.3">
      <c r="O397" s="44"/>
      <c r="P397" s="44"/>
      <c r="BR397" s="44"/>
      <c r="BS397" s="44"/>
      <c r="BT397" s="44"/>
      <c r="BU397" s="44"/>
      <c r="BV397" s="44"/>
      <c r="DC397" s="44"/>
      <c r="DD397" s="44"/>
      <c r="DI397" s="44"/>
      <c r="DJ397" s="44"/>
      <c r="DK397" s="44"/>
      <c r="DL397" s="44"/>
      <c r="DM397" s="42"/>
      <c r="DN397" s="44"/>
      <c r="DO397" s="44"/>
      <c r="DP397" s="44"/>
    </row>
    <row r="398" spans="15:120" x14ac:dyDescent="0.3">
      <c r="O398" s="44"/>
      <c r="P398" s="44"/>
      <c r="BR398" s="44"/>
      <c r="BS398" s="44"/>
      <c r="BT398" s="44"/>
      <c r="BU398" s="44"/>
      <c r="BV398" s="44"/>
      <c r="DC398" s="44"/>
      <c r="DD398" s="44"/>
      <c r="DI398" s="44"/>
      <c r="DJ398" s="44"/>
      <c r="DK398" s="44"/>
      <c r="DL398" s="44"/>
      <c r="DM398" s="42"/>
      <c r="DN398" s="44"/>
      <c r="DO398" s="44"/>
      <c r="DP398" s="44"/>
    </row>
    <row r="399" spans="15:120" x14ac:dyDescent="0.3">
      <c r="O399" s="44"/>
      <c r="P399" s="44"/>
      <c r="BR399" s="44"/>
      <c r="BS399" s="44"/>
      <c r="BT399" s="44"/>
      <c r="BU399" s="44"/>
      <c r="BV399" s="44"/>
      <c r="DC399" s="44"/>
      <c r="DD399" s="44"/>
      <c r="DI399" s="44"/>
      <c r="DJ399" s="44"/>
      <c r="DK399" s="44"/>
      <c r="DL399" s="44"/>
      <c r="DM399" s="42"/>
      <c r="DN399" s="44"/>
      <c r="DO399" s="44"/>
      <c r="DP399" s="44"/>
    </row>
    <row r="400" spans="15:120" x14ac:dyDescent="0.3">
      <c r="O400" s="44"/>
      <c r="P400" s="44"/>
      <c r="BR400" s="44"/>
      <c r="BS400" s="44"/>
      <c r="BT400" s="44"/>
      <c r="BU400" s="44"/>
      <c r="BV400" s="44"/>
      <c r="DC400" s="44"/>
      <c r="DD400" s="44"/>
      <c r="DI400" s="44"/>
      <c r="DJ400" s="44"/>
      <c r="DK400" s="44"/>
      <c r="DL400" s="44"/>
      <c r="DM400" s="42"/>
      <c r="DN400" s="44"/>
      <c r="DO400" s="44"/>
      <c r="DP400" s="44"/>
    </row>
    <row r="401" spans="15:120" x14ac:dyDescent="0.3">
      <c r="O401" s="44"/>
      <c r="P401" s="44"/>
      <c r="BR401" s="44"/>
      <c r="BS401" s="44"/>
      <c r="BT401" s="44"/>
      <c r="BU401" s="44"/>
      <c r="BV401" s="44"/>
      <c r="DC401" s="44"/>
      <c r="DD401" s="44"/>
      <c r="DI401" s="44"/>
      <c r="DJ401" s="44"/>
      <c r="DK401" s="44"/>
      <c r="DL401" s="44"/>
      <c r="DM401" s="42"/>
      <c r="DN401" s="44"/>
      <c r="DO401" s="44"/>
      <c r="DP401" s="44"/>
    </row>
    <row r="402" spans="15:120" x14ac:dyDescent="0.3">
      <c r="O402" s="44"/>
      <c r="P402" s="44"/>
      <c r="BR402" s="44"/>
      <c r="BS402" s="44"/>
      <c r="BT402" s="44"/>
      <c r="BU402" s="44"/>
      <c r="BV402" s="44"/>
      <c r="DC402" s="44"/>
      <c r="DD402" s="44"/>
      <c r="DI402" s="44"/>
      <c r="DJ402" s="44"/>
      <c r="DK402" s="44"/>
      <c r="DL402" s="44"/>
      <c r="DM402" s="42"/>
      <c r="DN402" s="44"/>
      <c r="DO402" s="44"/>
      <c r="DP402" s="44"/>
    </row>
    <row r="403" spans="15:120" x14ac:dyDescent="0.3">
      <c r="O403" s="44"/>
      <c r="P403" s="44"/>
      <c r="BR403" s="44"/>
      <c r="BS403" s="44"/>
      <c r="BT403" s="44"/>
      <c r="BU403" s="44"/>
      <c r="BV403" s="44"/>
      <c r="DC403" s="44"/>
      <c r="DD403" s="44"/>
      <c r="DI403" s="44"/>
      <c r="DJ403" s="44"/>
      <c r="DK403" s="44"/>
      <c r="DL403" s="44"/>
      <c r="DM403" s="42"/>
      <c r="DN403" s="44"/>
      <c r="DO403" s="44"/>
      <c r="DP403" s="44"/>
    </row>
    <row r="404" spans="15:120" x14ac:dyDescent="0.3">
      <c r="O404" s="44"/>
      <c r="P404" s="44"/>
      <c r="BR404" s="44"/>
      <c r="BS404" s="44"/>
      <c r="BT404" s="44"/>
      <c r="BU404" s="44"/>
      <c r="BV404" s="44"/>
      <c r="DC404" s="44"/>
      <c r="DD404" s="44"/>
      <c r="DI404" s="44"/>
      <c r="DJ404" s="44"/>
      <c r="DK404" s="44"/>
      <c r="DL404" s="44"/>
      <c r="DM404" s="42"/>
      <c r="DN404" s="44"/>
      <c r="DO404" s="44"/>
      <c r="DP404" s="44"/>
    </row>
    <row r="405" spans="15:120" x14ac:dyDescent="0.3">
      <c r="O405" s="44"/>
      <c r="P405" s="44"/>
      <c r="BR405" s="44"/>
      <c r="BS405" s="44"/>
      <c r="BT405" s="44"/>
      <c r="BU405" s="44"/>
      <c r="BV405" s="44"/>
      <c r="DC405" s="44"/>
      <c r="DD405" s="44"/>
      <c r="DI405" s="44"/>
      <c r="DJ405" s="44"/>
      <c r="DK405" s="44"/>
      <c r="DL405" s="44"/>
      <c r="DM405" s="42"/>
      <c r="DN405" s="44"/>
      <c r="DO405" s="44"/>
      <c r="DP405" s="44"/>
    </row>
    <row r="406" spans="15:120" x14ac:dyDescent="0.3">
      <c r="O406" s="44"/>
      <c r="P406" s="44"/>
      <c r="BR406" s="44"/>
      <c r="BS406" s="44"/>
      <c r="BT406" s="44"/>
      <c r="BU406" s="44"/>
      <c r="BV406" s="44"/>
      <c r="DC406" s="44"/>
      <c r="DD406" s="44"/>
      <c r="DI406" s="44"/>
      <c r="DJ406" s="44"/>
      <c r="DK406" s="44"/>
      <c r="DL406" s="44"/>
      <c r="DM406" s="42"/>
      <c r="DN406" s="44"/>
      <c r="DO406" s="44"/>
      <c r="DP406" s="44"/>
    </row>
    <row r="407" spans="15:120" x14ac:dyDescent="0.3">
      <c r="O407" s="44"/>
      <c r="P407" s="44"/>
      <c r="BR407" s="44"/>
      <c r="BS407" s="44"/>
      <c r="BT407" s="44"/>
      <c r="BU407" s="44"/>
      <c r="BV407" s="44"/>
      <c r="DC407" s="44"/>
      <c r="DD407" s="44"/>
      <c r="DI407" s="44"/>
      <c r="DJ407" s="44"/>
      <c r="DK407" s="44"/>
      <c r="DL407" s="44"/>
      <c r="DM407" s="42"/>
      <c r="DN407" s="44"/>
      <c r="DO407" s="44"/>
      <c r="DP407" s="44"/>
    </row>
    <row r="408" spans="15:120" x14ac:dyDescent="0.3">
      <c r="O408" s="44"/>
      <c r="P408" s="44"/>
      <c r="BR408" s="44"/>
      <c r="BS408" s="44"/>
      <c r="BT408" s="44"/>
      <c r="BU408" s="44"/>
      <c r="BV408" s="44"/>
      <c r="DC408" s="44"/>
      <c r="DD408" s="44"/>
      <c r="DI408" s="44"/>
      <c r="DJ408" s="44"/>
      <c r="DK408" s="44"/>
      <c r="DL408" s="44"/>
      <c r="DM408" s="42"/>
      <c r="DN408" s="44"/>
      <c r="DO408" s="44"/>
      <c r="DP408" s="44"/>
    </row>
    <row r="409" spans="15:120" x14ac:dyDescent="0.3">
      <c r="O409" s="44"/>
      <c r="P409" s="44"/>
      <c r="BR409" s="44"/>
      <c r="BS409" s="44"/>
      <c r="BT409" s="44"/>
      <c r="BU409" s="44"/>
      <c r="BV409" s="44"/>
      <c r="DC409" s="44"/>
      <c r="DD409" s="44"/>
      <c r="DI409" s="44"/>
      <c r="DJ409" s="44"/>
      <c r="DK409" s="44"/>
      <c r="DL409" s="44"/>
      <c r="DM409" s="42"/>
      <c r="DN409" s="44"/>
      <c r="DO409" s="44"/>
      <c r="DP409" s="44"/>
    </row>
    <row r="410" spans="15:120" x14ac:dyDescent="0.3">
      <c r="O410" s="44"/>
      <c r="P410" s="44"/>
      <c r="BR410" s="44"/>
      <c r="BS410" s="44"/>
      <c r="BT410" s="44"/>
      <c r="BU410" s="44"/>
      <c r="BV410" s="44"/>
      <c r="DC410" s="44"/>
      <c r="DD410" s="44"/>
      <c r="DI410" s="44"/>
      <c r="DJ410" s="44"/>
      <c r="DK410" s="44"/>
      <c r="DL410" s="44"/>
      <c r="DM410" s="42"/>
      <c r="DN410" s="44"/>
      <c r="DO410" s="44"/>
      <c r="DP410" s="44"/>
    </row>
    <row r="411" spans="15:120" x14ac:dyDescent="0.3">
      <c r="O411" s="44"/>
      <c r="P411" s="44"/>
      <c r="BR411" s="44"/>
      <c r="BS411" s="44"/>
      <c r="BT411" s="44"/>
      <c r="BU411" s="44"/>
      <c r="BV411" s="44"/>
      <c r="DC411" s="44"/>
      <c r="DD411" s="44"/>
      <c r="DI411" s="44"/>
      <c r="DJ411" s="44"/>
      <c r="DK411" s="44"/>
      <c r="DL411" s="44"/>
      <c r="DM411" s="42"/>
      <c r="DN411" s="44"/>
      <c r="DO411" s="44"/>
      <c r="DP411" s="44"/>
    </row>
    <row r="412" spans="15:120" x14ac:dyDescent="0.3">
      <c r="O412" s="44"/>
      <c r="P412" s="44"/>
      <c r="BR412" s="44"/>
      <c r="BS412" s="44"/>
      <c r="BT412" s="44"/>
      <c r="BU412" s="44"/>
      <c r="BV412" s="44"/>
      <c r="DC412" s="44"/>
      <c r="DD412" s="44"/>
      <c r="DI412" s="44"/>
      <c r="DJ412" s="44"/>
      <c r="DK412" s="44"/>
      <c r="DL412" s="44"/>
      <c r="DM412" s="42"/>
      <c r="DN412" s="44"/>
      <c r="DO412" s="44"/>
      <c r="DP412" s="44"/>
    </row>
    <row r="413" spans="15:120" x14ac:dyDescent="0.3">
      <c r="O413" s="44"/>
      <c r="P413" s="44"/>
      <c r="BR413" s="44"/>
      <c r="BS413" s="44"/>
      <c r="BT413" s="44"/>
      <c r="BU413" s="44"/>
      <c r="BV413" s="44"/>
      <c r="DC413" s="44"/>
      <c r="DD413" s="44"/>
      <c r="DI413" s="44"/>
      <c r="DJ413" s="44"/>
      <c r="DK413" s="44"/>
      <c r="DL413" s="44"/>
      <c r="DM413" s="42"/>
      <c r="DN413" s="44"/>
      <c r="DO413" s="44"/>
      <c r="DP413" s="44"/>
    </row>
    <row r="414" spans="15:120" x14ac:dyDescent="0.3">
      <c r="O414" s="44"/>
      <c r="P414" s="44"/>
      <c r="BR414" s="44"/>
      <c r="BS414" s="44"/>
      <c r="BT414" s="44"/>
      <c r="BU414" s="44"/>
      <c r="BV414" s="44"/>
      <c r="DC414" s="44"/>
      <c r="DD414" s="44"/>
      <c r="DI414" s="44"/>
      <c r="DJ414" s="44"/>
      <c r="DK414" s="44"/>
      <c r="DL414" s="44"/>
      <c r="DM414" s="42"/>
      <c r="DN414" s="44"/>
      <c r="DO414" s="44"/>
      <c r="DP414" s="44"/>
    </row>
    <row r="415" spans="15:120" x14ac:dyDescent="0.3">
      <c r="O415" s="44"/>
      <c r="P415" s="44"/>
      <c r="BR415" s="44"/>
      <c r="BS415" s="44"/>
      <c r="BT415" s="44"/>
      <c r="BU415" s="44"/>
      <c r="BV415" s="44"/>
      <c r="DC415" s="44"/>
      <c r="DD415" s="44"/>
      <c r="DI415" s="44"/>
      <c r="DJ415" s="44"/>
      <c r="DK415" s="44"/>
      <c r="DL415" s="44"/>
      <c r="DM415" s="42"/>
      <c r="DN415" s="44"/>
      <c r="DO415" s="44"/>
      <c r="DP415" s="44"/>
    </row>
    <row r="416" spans="15:120" x14ac:dyDescent="0.3">
      <c r="O416" s="44"/>
      <c r="P416" s="44"/>
      <c r="BR416" s="44"/>
      <c r="BS416" s="44"/>
      <c r="BT416" s="44"/>
      <c r="BU416" s="44"/>
      <c r="BV416" s="44"/>
      <c r="DC416" s="44"/>
      <c r="DD416" s="44"/>
      <c r="DI416" s="44"/>
      <c r="DJ416" s="44"/>
      <c r="DK416" s="44"/>
      <c r="DL416" s="44"/>
      <c r="DM416" s="42"/>
      <c r="DN416" s="44"/>
      <c r="DO416" s="44"/>
      <c r="DP416" s="44"/>
    </row>
    <row r="417" spans="15:120" x14ac:dyDescent="0.3">
      <c r="O417" s="44"/>
      <c r="P417" s="44"/>
      <c r="BR417" s="44"/>
      <c r="BS417" s="44"/>
      <c r="BT417" s="44"/>
      <c r="BU417" s="44"/>
      <c r="BV417" s="44"/>
      <c r="DC417" s="44"/>
      <c r="DD417" s="44"/>
      <c r="DI417" s="44"/>
      <c r="DJ417" s="44"/>
      <c r="DK417" s="44"/>
      <c r="DL417" s="44"/>
      <c r="DM417" s="42"/>
      <c r="DN417" s="44"/>
      <c r="DO417" s="44"/>
      <c r="DP417" s="44"/>
    </row>
    <row r="418" spans="15:120" x14ac:dyDescent="0.3">
      <c r="O418" s="44"/>
      <c r="P418" s="44"/>
      <c r="BR418" s="44"/>
      <c r="BS418" s="44"/>
      <c r="BT418" s="44"/>
      <c r="BU418" s="44"/>
      <c r="BV418" s="44"/>
      <c r="DC418" s="44"/>
      <c r="DD418" s="44"/>
      <c r="DI418" s="44"/>
      <c r="DJ418" s="44"/>
      <c r="DK418" s="44"/>
      <c r="DL418" s="44"/>
      <c r="DM418" s="42"/>
      <c r="DN418" s="44"/>
      <c r="DO418" s="44"/>
      <c r="DP418" s="44"/>
    </row>
    <row r="419" spans="15:120" x14ac:dyDescent="0.3">
      <c r="O419" s="44"/>
      <c r="P419" s="44"/>
      <c r="BR419" s="44"/>
      <c r="BS419" s="44"/>
      <c r="BT419" s="44"/>
      <c r="BU419" s="44"/>
      <c r="BV419" s="44"/>
      <c r="DC419" s="44"/>
      <c r="DD419" s="44"/>
      <c r="DI419" s="44"/>
      <c r="DJ419" s="44"/>
      <c r="DK419" s="44"/>
      <c r="DL419" s="44"/>
      <c r="DM419" s="42"/>
      <c r="DN419" s="44"/>
      <c r="DO419" s="44"/>
      <c r="DP419" s="44"/>
    </row>
    <row r="420" spans="15:120" x14ac:dyDescent="0.3">
      <c r="O420" s="44"/>
      <c r="P420" s="44"/>
      <c r="BR420" s="44"/>
      <c r="BS420" s="44"/>
      <c r="BT420" s="44"/>
      <c r="BU420" s="44"/>
      <c r="BV420" s="44"/>
      <c r="DC420" s="44"/>
      <c r="DD420" s="44"/>
      <c r="DI420" s="44"/>
      <c r="DJ420" s="44"/>
      <c r="DK420" s="44"/>
      <c r="DL420" s="44"/>
      <c r="DM420" s="42"/>
      <c r="DN420" s="44"/>
      <c r="DO420" s="44"/>
      <c r="DP420" s="44"/>
    </row>
    <row r="421" spans="15:120" x14ac:dyDescent="0.3">
      <c r="O421" s="44"/>
      <c r="P421" s="44"/>
      <c r="BR421" s="44"/>
      <c r="BS421" s="44"/>
      <c r="BT421" s="44"/>
      <c r="BU421" s="44"/>
      <c r="BV421" s="44"/>
      <c r="DC421" s="44"/>
      <c r="DD421" s="44"/>
      <c r="DI421" s="44"/>
      <c r="DJ421" s="44"/>
      <c r="DK421" s="44"/>
      <c r="DL421" s="44"/>
      <c r="DM421" s="42"/>
      <c r="DN421" s="44"/>
      <c r="DO421" s="44"/>
      <c r="DP421" s="44"/>
    </row>
    <row r="422" spans="15:120" x14ac:dyDescent="0.3">
      <c r="O422" s="44"/>
      <c r="P422" s="44"/>
      <c r="BR422" s="44"/>
      <c r="BS422" s="44"/>
      <c r="BT422" s="44"/>
      <c r="BU422" s="44"/>
      <c r="BV422" s="44"/>
      <c r="DC422" s="44"/>
      <c r="DD422" s="44"/>
      <c r="DI422" s="44"/>
      <c r="DJ422" s="44"/>
      <c r="DK422" s="44"/>
      <c r="DL422" s="44"/>
      <c r="DM422" s="42"/>
      <c r="DN422" s="44"/>
      <c r="DO422" s="44"/>
      <c r="DP422" s="44"/>
    </row>
    <row r="423" spans="15:120" x14ac:dyDescent="0.3">
      <c r="O423" s="31"/>
      <c r="P423" s="31"/>
      <c r="BR423" s="44"/>
      <c r="BS423" s="44"/>
      <c r="BT423" s="44"/>
      <c r="BU423" s="44"/>
      <c r="BV423" s="44"/>
      <c r="DC423" s="44"/>
      <c r="DD423" s="44"/>
      <c r="DI423" s="44"/>
      <c r="DJ423" s="44"/>
      <c r="DK423" s="44"/>
      <c r="DL423" s="44"/>
      <c r="DM423" s="42"/>
      <c r="DN423" s="44"/>
      <c r="DO423" s="44"/>
      <c r="DP423" s="44"/>
    </row>
    <row r="424" spans="15:120" x14ac:dyDescent="0.3">
      <c r="O424" s="44"/>
      <c r="P424" s="44"/>
      <c r="BR424" s="44"/>
      <c r="BS424" s="44"/>
      <c r="BT424" s="44"/>
      <c r="BU424" s="44"/>
      <c r="BV424" s="44"/>
      <c r="DC424" s="44"/>
      <c r="DD424" s="44"/>
      <c r="DI424" s="44"/>
      <c r="DJ424" s="44"/>
      <c r="DK424" s="44"/>
      <c r="DL424" s="44"/>
      <c r="DM424" s="42"/>
      <c r="DN424" s="44"/>
      <c r="DO424" s="44"/>
      <c r="DP424" s="44"/>
    </row>
    <row r="425" spans="15:120" x14ac:dyDescent="0.3">
      <c r="O425" s="44"/>
      <c r="P425" s="44"/>
      <c r="BR425" s="44"/>
      <c r="BS425" s="44"/>
      <c r="BT425" s="44"/>
      <c r="BU425" s="44"/>
      <c r="BV425" s="44"/>
      <c r="DC425" s="44"/>
      <c r="DD425" s="44"/>
      <c r="DI425" s="44"/>
      <c r="DJ425" s="44"/>
      <c r="DK425" s="44"/>
      <c r="DL425" s="44"/>
      <c r="DM425" s="42"/>
      <c r="DN425" s="44"/>
      <c r="DO425" s="44"/>
      <c r="DP425" s="44"/>
    </row>
    <row r="426" spans="15:120" x14ac:dyDescent="0.3">
      <c r="O426" s="44"/>
      <c r="P426" s="44"/>
      <c r="BR426" s="44"/>
      <c r="BS426" s="44"/>
      <c r="BT426" s="44"/>
      <c r="BU426" s="44"/>
      <c r="BV426" s="44"/>
      <c r="DC426" s="44"/>
      <c r="DD426" s="44"/>
      <c r="DI426" s="44"/>
      <c r="DJ426" s="44"/>
      <c r="DK426" s="44"/>
      <c r="DL426" s="44"/>
      <c r="DM426" s="42"/>
      <c r="DN426" s="44"/>
      <c r="DO426" s="44"/>
      <c r="DP426" s="44"/>
    </row>
    <row r="427" spans="15:120" x14ac:dyDescent="0.3">
      <c r="O427" s="44"/>
      <c r="P427" s="44"/>
      <c r="BR427" s="44"/>
      <c r="BS427" s="44"/>
      <c r="BT427" s="44"/>
      <c r="BU427" s="44"/>
      <c r="BV427" s="44"/>
      <c r="DC427" s="44"/>
      <c r="DD427" s="44"/>
      <c r="DI427" s="44"/>
      <c r="DJ427" s="44"/>
      <c r="DK427" s="44"/>
      <c r="DL427" s="44"/>
      <c r="DM427" s="42"/>
      <c r="DN427" s="44"/>
      <c r="DO427" s="44"/>
      <c r="DP427" s="44"/>
    </row>
    <row r="428" spans="15:120" x14ac:dyDescent="0.3">
      <c r="O428" s="44"/>
      <c r="P428" s="44"/>
      <c r="BR428" s="44"/>
      <c r="BS428" s="44"/>
      <c r="BT428" s="44"/>
      <c r="BU428" s="44"/>
      <c r="BV428" s="44"/>
      <c r="DC428" s="44"/>
      <c r="DD428" s="44"/>
      <c r="DI428" s="44"/>
      <c r="DJ428" s="44"/>
      <c r="DK428" s="44"/>
      <c r="DL428" s="44"/>
      <c r="DM428" s="42"/>
      <c r="DN428" s="44"/>
      <c r="DO428" s="44"/>
      <c r="DP428" s="44"/>
    </row>
    <row r="429" spans="15:120" x14ac:dyDescent="0.3">
      <c r="O429" s="44"/>
      <c r="P429" s="44"/>
      <c r="BR429" s="44"/>
      <c r="BS429" s="44"/>
      <c r="BT429" s="44"/>
      <c r="BU429" s="44"/>
      <c r="BV429" s="44"/>
      <c r="DC429" s="44"/>
      <c r="DD429" s="44"/>
      <c r="DI429" s="44"/>
      <c r="DJ429" s="44"/>
      <c r="DK429" s="44"/>
      <c r="DL429" s="44"/>
      <c r="DM429" s="42"/>
      <c r="DN429" s="44"/>
      <c r="DO429" s="44"/>
      <c r="DP429" s="44"/>
    </row>
    <row r="430" spans="15:120" x14ac:dyDescent="0.3">
      <c r="O430" s="44"/>
      <c r="P430" s="44"/>
      <c r="BR430" s="44"/>
      <c r="BS430" s="44"/>
      <c r="BT430" s="44"/>
      <c r="BU430" s="44"/>
      <c r="BV430" s="44"/>
      <c r="DC430" s="44"/>
      <c r="DD430" s="44"/>
      <c r="DI430" s="44"/>
      <c r="DJ430" s="44"/>
      <c r="DK430" s="44"/>
      <c r="DL430" s="44"/>
      <c r="DM430" s="42"/>
      <c r="DN430" s="44"/>
      <c r="DO430" s="44"/>
      <c r="DP430" s="44"/>
    </row>
    <row r="431" spans="15:120" x14ac:dyDescent="0.3">
      <c r="O431" s="44"/>
      <c r="P431" s="44"/>
      <c r="BR431" s="44"/>
      <c r="BS431" s="44"/>
      <c r="BT431" s="44"/>
      <c r="BU431" s="44"/>
      <c r="BV431" s="44"/>
      <c r="DC431" s="44"/>
      <c r="DD431" s="44"/>
      <c r="DI431" s="44"/>
      <c r="DJ431" s="44"/>
      <c r="DK431" s="44"/>
      <c r="DL431" s="44"/>
      <c r="DM431" s="42"/>
      <c r="DN431" s="44"/>
      <c r="DO431" s="44"/>
      <c r="DP431" s="44"/>
    </row>
    <row r="432" spans="15:120" x14ac:dyDescent="0.3">
      <c r="O432" s="44"/>
      <c r="P432" s="44"/>
      <c r="BR432" s="44"/>
      <c r="BS432" s="44"/>
      <c r="BT432" s="44"/>
      <c r="BU432" s="44"/>
      <c r="BV432" s="44"/>
      <c r="DC432" s="44"/>
      <c r="DD432" s="44"/>
      <c r="DI432" s="44"/>
      <c r="DJ432" s="44"/>
      <c r="DK432" s="44"/>
      <c r="DL432" s="44"/>
      <c r="DM432" s="42"/>
      <c r="DN432" s="44"/>
      <c r="DO432" s="44"/>
      <c r="DP432" s="44"/>
    </row>
    <row r="433" spans="15:120" x14ac:dyDescent="0.3">
      <c r="O433" s="44"/>
      <c r="P433" s="44"/>
      <c r="BR433" s="44"/>
      <c r="BS433" s="44"/>
      <c r="BT433" s="44"/>
      <c r="BU433" s="44"/>
      <c r="BV433" s="44"/>
      <c r="DC433" s="44"/>
      <c r="DD433" s="44"/>
      <c r="DI433" s="44"/>
      <c r="DJ433" s="44"/>
      <c r="DK433" s="44"/>
      <c r="DL433" s="44"/>
      <c r="DM433" s="42"/>
      <c r="DN433" s="44"/>
      <c r="DO433" s="44"/>
      <c r="DP433" s="44"/>
    </row>
    <row r="434" spans="15:120" x14ac:dyDescent="0.3">
      <c r="O434" s="44"/>
      <c r="P434" s="44"/>
      <c r="BR434" s="44"/>
      <c r="BS434" s="44"/>
      <c r="BT434" s="44"/>
      <c r="BU434" s="44"/>
      <c r="BV434" s="44"/>
      <c r="DC434" s="44"/>
      <c r="DD434" s="44"/>
      <c r="DI434" s="44"/>
      <c r="DJ434" s="44"/>
      <c r="DK434" s="44"/>
      <c r="DL434" s="44"/>
      <c r="DM434" s="42"/>
      <c r="DN434" s="44"/>
      <c r="DO434" s="44"/>
      <c r="DP434" s="44"/>
    </row>
    <row r="435" spans="15:120" x14ac:dyDescent="0.3">
      <c r="O435" s="44"/>
      <c r="P435" s="44"/>
      <c r="BR435" s="44"/>
      <c r="BS435" s="44"/>
      <c r="BT435" s="44"/>
      <c r="BU435" s="44"/>
      <c r="BV435" s="44"/>
      <c r="DC435" s="44"/>
      <c r="DD435" s="44"/>
      <c r="DI435" s="44"/>
      <c r="DJ435" s="44"/>
      <c r="DK435" s="44"/>
      <c r="DL435" s="44"/>
      <c r="DM435" s="42"/>
      <c r="DN435" s="44"/>
      <c r="DO435" s="44"/>
      <c r="DP435" s="44"/>
    </row>
    <row r="436" spans="15:120" x14ac:dyDescent="0.3">
      <c r="O436" s="44"/>
      <c r="P436" s="44"/>
      <c r="BR436" s="44"/>
      <c r="BS436" s="44"/>
      <c r="BT436" s="44"/>
      <c r="BU436" s="44"/>
      <c r="BV436" s="44"/>
      <c r="DC436" s="44"/>
      <c r="DD436" s="44"/>
      <c r="DI436" s="44"/>
      <c r="DJ436" s="44"/>
      <c r="DK436" s="44"/>
      <c r="DL436" s="44"/>
      <c r="DM436" s="42"/>
      <c r="DN436" s="44"/>
      <c r="DO436" s="44"/>
      <c r="DP436" s="44"/>
    </row>
    <row r="437" spans="15:120" x14ac:dyDescent="0.3">
      <c r="O437" s="44"/>
      <c r="P437" s="44"/>
      <c r="BR437" s="44"/>
      <c r="BS437" s="44"/>
      <c r="BT437" s="44"/>
      <c r="BU437" s="44"/>
      <c r="BV437" s="44"/>
      <c r="DC437" s="44"/>
      <c r="DD437" s="44"/>
      <c r="DI437" s="44"/>
      <c r="DJ437" s="44"/>
      <c r="DK437" s="44"/>
      <c r="DL437" s="44"/>
      <c r="DM437" s="42"/>
      <c r="DN437" s="44"/>
      <c r="DO437" s="44"/>
      <c r="DP437" s="44"/>
    </row>
    <row r="438" spans="15:120" x14ac:dyDescent="0.3">
      <c r="O438" s="44"/>
      <c r="P438" s="44"/>
      <c r="BR438" s="44"/>
      <c r="BS438" s="44"/>
      <c r="BT438" s="44"/>
      <c r="BU438" s="44"/>
      <c r="BV438" s="44"/>
      <c r="DC438" s="44"/>
      <c r="DD438" s="44"/>
      <c r="DI438" s="44"/>
      <c r="DJ438" s="44"/>
      <c r="DK438" s="44"/>
      <c r="DL438" s="44"/>
      <c r="DM438" s="42"/>
      <c r="DN438" s="44"/>
      <c r="DO438" s="44"/>
      <c r="DP438" s="44"/>
    </row>
    <row r="439" spans="15:120" x14ac:dyDescent="0.3">
      <c r="O439" s="44"/>
      <c r="P439" s="44"/>
      <c r="BR439" s="44"/>
      <c r="BS439" s="44"/>
      <c r="BT439" s="44"/>
      <c r="BU439" s="44"/>
      <c r="BV439" s="44"/>
      <c r="DC439" s="44"/>
      <c r="DD439" s="44"/>
      <c r="DI439" s="44"/>
      <c r="DJ439" s="44"/>
      <c r="DK439" s="44"/>
      <c r="DL439" s="44"/>
      <c r="DM439" s="42"/>
      <c r="DN439" s="44"/>
      <c r="DO439" s="44"/>
      <c r="DP439" s="44"/>
    </row>
    <row r="440" spans="15:120" x14ac:dyDescent="0.3">
      <c r="O440" s="44"/>
      <c r="P440" s="44"/>
      <c r="BR440" s="44"/>
      <c r="BS440" s="44"/>
      <c r="BT440" s="44"/>
      <c r="BU440" s="44"/>
      <c r="BV440" s="44"/>
      <c r="DC440" s="44"/>
      <c r="DD440" s="44"/>
      <c r="DI440" s="44"/>
      <c r="DJ440" s="44"/>
      <c r="DK440" s="44"/>
      <c r="DL440" s="44"/>
      <c r="DM440" s="42"/>
      <c r="DN440" s="44"/>
      <c r="DO440" s="44"/>
      <c r="DP440" s="44"/>
    </row>
    <row r="441" spans="15:120" x14ac:dyDescent="0.3">
      <c r="O441" s="44"/>
      <c r="P441" s="44"/>
      <c r="BR441" s="44"/>
      <c r="BS441" s="44"/>
      <c r="BT441" s="44"/>
      <c r="BU441" s="44"/>
      <c r="BV441" s="44"/>
      <c r="DC441" s="44"/>
      <c r="DD441" s="44"/>
      <c r="DI441" s="44"/>
      <c r="DJ441" s="44"/>
      <c r="DK441" s="44"/>
      <c r="DL441" s="44"/>
      <c r="DM441" s="42"/>
      <c r="DN441" s="44"/>
      <c r="DO441" s="44"/>
      <c r="DP441" s="44"/>
    </row>
    <row r="442" spans="15:120" x14ac:dyDescent="0.3">
      <c r="O442" s="44"/>
      <c r="P442" s="44"/>
      <c r="BR442" s="44"/>
      <c r="BS442" s="44"/>
      <c r="BT442" s="44"/>
      <c r="BU442" s="44"/>
      <c r="BV442" s="44"/>
      <c r="DC442" s="44"/>
      <c r="DD442" s="44"/>
      <c r="DI442" s="44"/>
      <c r="DJ442" s="44"/>
      <c r="DK442" s="44"/>
      <c r="DL442" s="44"/>
      <c r="DM442" s="42"/>
      <c r="DN442" s="44"/>
      <c r="DO442" s="44"/>
      <c r="DP442" s="44"/>
    </row>
    <row r="443" spans="15:120" x14ac:dyDescent="0.3">
      <c r="O443" s="44"/>
      <c r="P443" s="44"/>
      <c r="BR443" s="44"/>
      <c r="BS443" s="44"/>
      <c r="BT443" s="44"/>
      <c r="BU443" s="44"/>
      <c r="BV443" s="44"/>
      <c r="DC443" s="44"/>
      <c r="DD443" s="44"/>
      <c r="DI443" s="44"/>
      <c r="DJ443" s="44"/>
      <c r="DK443" s="44"/>
      <c r="DL443" s="44"/>
      <c r="DM443" s="42"/>
      <c r="DN443" s="44"/>
      <c r="DO443" s="44"/>
      <c r="DP443" s="44"/>
    </row>
    <row r="444" spans="15:120" x14ac:dyDescent="0.3">
      <c r="O444" s="44"/>
      <c r="P444" s="44"/>
      <c r="BR444" s="44"/>
      <c r="BS444" s="44"/>
      <c r="BT444" s="44"/>
      <c r="BU444" s="44"/>
      <c r="BV444" s="44"/>
      <c r="DC444" s="44"/>
      <c r="DD444" s="44"/>
      <c r="DI444" s="44"/>
      <c r="DJ444" s="44"/>
      <c r="DK444" s="44"/>
      <c r="DL444" s="44"/>
      <c r="DM444" s="42"/>
      <c r="DN444" s="44"/>
      <c r="DO444" s="44"/>
      <c r="DP444" s="44"/>
    </row>
    <row r="445" spans="15:120" x14ac:dyDescent="0.3">
      <c r="O445" s="44"/>
      <c r="P445" s="44"/>
      <c r="BR445" s="44"/>
      <c r="BS445" s="44"/>
      <c r="BT445" s="44"/>
      <c r="BU445" s="44"/>
      <c r="BV445" s="44"/>
      <c r="DC445" s="44"/>
      <c r="DD445" s="44"/>
      <c r="DI445" s="44"/>
      <c r="DJ445" s="44"/>
      <c r="DK445" s="44"/>
      <c r="DL445" s="44"/>
      <c r="DM445" s="42"/>
      <c r="DN445" s="44"/>
      <c r="DO445" s="44"/>
      <c r="DP445" s="44"/>
    </row>
    <row r="446" spans="15:120" x14ac:dyDescent="0.3">
      <c r="O446" s="44"/>
      <c r="P446" s="44"/>
      <c r="BR446" s="44"/>
      <c r="BS446" s="44"/>
      <c r="BT446" s="44"/>
      <c r="BU446" s="44"/>
      <c r="BV446" s="44"/>
      <c r="DC446" s="44"/>
      <c r="DD446" s="44"/>
      <c r="DI446" s="44"/>
      <c r="DJ446" s="44"/>
      <c r="DK446" s="44"/>
      <c r="DL446" s="44"/>
      <c r="DM446" s="42"/>
      <c r="DN446" s="44"/>
      <c r="DO446" s="44"/>
      <c r="DP446" s="44"/>
    </row>
    <row r="447" spans="15:120" x14ac:dyDescent="0.3">
      <c r="O447" s="44"/>
      <c r="P447" s="44"/>
      <c r="BR447" s="44"/>
      <c r="BS447" s="44"/>
      <c r="BT447" s="44"/>
      <c r="BU447" s="44"/>
      <c r="BV447" s="44"/>
      <c r="DC447" s="44"/>
      <c r="DD447" s="44"/>
      <c r="DI447" s="44"/>
      <c r="DJ447" s="44"/>
      <c r="DK447" s="44"/>
      <c r="DL447" s="44"/>
      <c r="DM447" s="42"/>
      <c r="DN447" s="44"/>
      <c r="DO447" s="44"/>
      <c r="DP447" s="44"/>
    </row>
    <row r="448" spans="15:120" x14ac:dyDescent="0.3">
      <c r="O448" s="44"/>
      <c r="P448" s="44"/>
      <c r="BR448" s="44"/>
      <c r="BS448" s="44"/>
      <c r="BT448" s="44"/>
      <c r="BU448" s="44"/>
      <c r="BV448" s="44"/>
      <c r="DC448" s="44"/>
      <c r="DD448" s="44"/>
      <c r="DI448" s="44"/>
      <c r="DJ448" s="44"/>
      <c r="DK448" s="44"/>
      <c r="DL448" s="44"/>
      <c r="DM448" s="42"/>
      <c r="DN448" s="44"/>
      <c r="DO448" s="44"/>
      <c r="DP448" s="44"/>
    </row>
    <row r="449" spans="1:120" x14ac:dyDescent="0.3">
      <c r="O449" s="44"/>
      <c r="P449" s="44"/>
      <c r="BR449" s="44"/>
      <c r="BS449" s="44"/>
      <c r="BT449" s="44"/>
      <c r="BU449" s="44"/>
      <c r="BV449" s="44"/>
      <c r="DC449" s="44"/>
      <c r="DD449" s="44"/>
      <c r="DI449" s="44"/>
      <c r="DJ449" s="44"/>
      <c r="DK449" s="44"/>
      <c r="DL449" s="44"/>
      <c r="DM449" s="42"/>
      <c r="DN449" s="44"/>
      <c r="DO449" s="44"/>
      <c r="DP449" s="44"/>
    </row>
    <row r="450" spans="1:120" x14ac:dyDescent="0.3">
      <c r="O450" s="44"/>
      <c r="P450" s="44"/>
      <c r="BR450" s="44"/>
      <c r="BS450" s="44"/>
      <c r="BT450" s="44"/>
      <c r="BU450" s="44"/>
      <c r="BV450" s="44"/>
      <c r="DC450" s="44"/>
      <c r="DD450" s="44"/>
      <c r="DI450" s="44"/>
      <c r="DJ450" s="44"/>
      <c r="DK450" s="44"/>
      <c r="DL450" s="44"/>
      <c r="DM450" s="42"/>
      <c r="DN450" s="44"/>
      <c r="DO450" s="44"/>
      <c r="DP450" s="44"/>
    </row>
    <row r="451" spans="1:120" x14ac:dyDescent="0.3">
      <c r="O451" s="44"/>
      <c r="P451" s="44"/>
      <c r="BR451" s="44"/>
      <c r="BS451" s="44"/>
      <c r="BT451" s="44"/>
      <c r="BU451" s="44"/>
      <c r="BV451" s="44"/>
      <c r="DC451" s="44"/>
      <c r="DD451" s="44"/>
      <c r="DI451" s="44"/>
      <c r="DJ451" s="44"/>
      <c r="DK451" s="44"/>
      <c r="DL451" s="44"/>
      <c r="DM451" s="42"/>
      <c r="DN451" s="44"/>
      <c r="DO451" s="44"/>
      <c r="DP451" s="44"/>
    </row>
    <row r="452" spans="1:120" x14ac:dyDescent="0.3">
      <c r="O452" s="31"/>
      <c r="P452" s="31"/>
      <c r="BR452" s="44"/>
      <c r="BS452" s="44"/>
      <c r="BT452" s="44"/>
      <c r="BU452" s="44"/>
      <c r="BV452" s="44"/>
      <c r="DC452" s="44"/>
      <c r="DD452" s="44"/>
      <c r="DI452" s="44"/>
      <c r="DJ452" s="44"/>
      <c r="DK452" s="44"/>
      <c r="DL452" s="44"/>
      <c r="DM452" s="42"/>
      <c r="DN452" s="44"/>
      <c r="DO452" s="44"/>
      <c r="DP452" s="44"/>
    </row>
    <row r="453" spans="1:120" x14ac:dyDescent="0.3">
      <c r="O453" s="44"/>
      <c r="P453" s="44"/>
      <c r="BR453" s="44"/>
      <c r="BS453" s="44"/>
      <c r="BT453" s="44"/>
      <c r="BU453" s="44"/>
      <c r="BV453" s="44"/>
      <c r="DC453" s="44"/>
      <c r="DD453" s="44"/>
      <c r="DI453" s="44"/>
      <c r="DJ453" s="44"/>
      <c r="DK453" s="44"/>
      <c r="DL453" s="44"/>
      <c r="DM453" s="42"/>
      <c r="DN453" s="44"/>
      <c r="DO453" s="44"/>
      <c r="DP453" s="44"/>
    </row>
    <row r="454" spans="1:120" x14ac:dyDescent="0.3">
      <c r="O454" s="44"/>
      <c r="P454" s="44"/>
      <c r="BR454" s="44"/>
      <c r="BS454" s="44"/>
      <c r="BT454" s="44"/>
      <c r="BU454" s="44"/>
      <c r="BV454" s="44"/>
      <c r="DC454" s="44"/>
      <c r="DD454" s="44"/>
      <c r="DI454" s="44"/>
      <c r="DJ454" s="44"/>
      <c r="DK454" s="44"/>
      <c r="DL454" s="44"/>
      <c r="DM454" s="42"/>
      <c r="DN454" s="44"/>
      <c r="DO454" s="44"/>
      <c r="DP454" s="44"/>
    </row>
    <row r="455" spans="1:120" x14ac:dyDescent="0.3">
      <c r="O455" s="44"/>
      <c r="P455" s="44"/>
      <c r="BR455" s="44"/>
      <c r="BS455" s="44"/>
      <c r="BT455" s="44"/>
      <c r="BU455" s="44"/>
      <c r="BV455" s="44"/>
      <c r="DC455" s="44"/>
      <c r="DD455" s="44"/>
      <c r="DI455" s="44"/>
      <c r="DJ455" s="44"/>
      <c r="DK455" s="44"/>
      <c r="DL455" s="44"/>
      <c r="DM455" s="42"/>
      <c r="DN455" s="44"/>
      <c r="DO455" s="44"/>
      <c r="DP455" s="44"/>
    </row>
    <row r="456" spans="1:120" x14ac:dyDescent="0.3">
      <c r="O456" s="44"/>
      <c r="P456" s="44"/>
      <c r="BR456" s="44"/>
      <c r="BS456" s="44"/>
      <c r="BT456" s="44"/>
      <c r="BU456" s="44"/>
      <c r="BV456" s="44"/>
      <c r="DC456" s="44"/>
      <c r="DD456" s="44"/>
      <c r="DI456" s="44"/>
      <c r="DJ456" s="44"/>
      <c r="DK456" s="44"/>
      <c r="DL456" s="44"/>
      <c r="DM456" s="42"/>
      <c r="DN456" s="44"/>
      <c r="DO456" s="44"/>
      <c r="DP456" s="44"/>
    </row>
    <row r="457" spans="1:120" x14ac:dyDescent="0.3">
      <c r="O457" s="44"/>
      <c r="P457" s="44"/>
      <c r="BR457" s="44"/>
      <c r="BS457" s="44"/>
      <c r="BT457" s="44"/>
      <c r="BU457" s="44"/>
      <c r="BV457" s="44"/>
      <c r="DC457" s="44"/>
      <c r="DD457" s="44"/>
      <c r="DI457" s="44"/>
      <c r="DJ457" s="44"/>
      <c r="DK457" s="44"/>
      <c r="DL457" s="44"/>
      <c r="DM457" s="42"/>
      <c r="DN457" s="44"/>
      <c r="DO457" s="44"/>
      <c r="DP457" s="44"/>
    </row>
    <row r="458" spans="1:120" x14ac:dyDescent="0.3">
      <c r="O458" s="44"/>
      <c r="P458" s="44"/>
      <c r="BR458" s="44"/>
      <c r="BS458" s="44"/>
      <c r="BT458" s="44"/>
      <c r="BU458" s="44"/>
      <c r="BV458" s="44"/>
      <c r="DC458" s="44"/>
      <c r="DD458" s="44"/>
      <c r="DI458" s="44"/>
      <c r="DJ458" s="44"/>
      <c r="DK458" s="44"/>
      <c r="DL458" s="44"/>
      <c r="DM458" s="42"/>
      <c r="DN458" s="44"/>
      <c r="DO458" s="44"/>
      <c r="DP458" s="44"/>
    </row>
    <row r="459" spans="1:120" x14ac:dyDescent="0.3">
      <c r="O459" s="44"/>
      <c r="P459" s="44"/>
      <c r="BR459" s="44"/>
      <c r="BS459" s="44"/>
      <c r="BT459" s="44"/>
      <c r="BU459" s="44"/>
      <c r="BV459" s="44"/>
      <c r="DC459" s="44"/>
      <c r="DD459" s="44"/>
      <c r="DI459" s="44"/>
      <c r="DJ459" s="44"/>
      <c r="DK459" s="44"/>
      <c r="DL459" s="44"/>
      <c r="DM459" s="42"/>
      <c r="DN459" s="44"/>
      <c r="DO459" s="44"/>
      <c r="DP459" s="44"/>
    </row>
    <row r="460" spans="1:120" x14ac:dyDescent="0.3">
      <c r="O460" s="44"/>
      <c r="P460" s="44"/>
      <c r="BR460" s="44"/>
      <c r="BS460" s="44"/>
      <c r="BT460" s="44"/>
      <c r="BU460" s="44"/>
      <c r="BV460" s="44"/>
      <c r="DC460" s="44"/>
      <c r="DD460" s="44"/>
      <c r="DI460" s="44"/>
      <c r="DJ460" s="44"/>
      <c r="DK460" s="44"/>
      <c r="DL460" s="44"/>
      <c r="DM460" s="42"/>
      <c r="DN460" s="44"/>
      <c r="DO460" s="44"/>
      <c r="DP460" s="44"/>
    </row>
    <row r="461" spans="1:120" x14ac:dyDescent="0.3">
      <c r="O461" s="44"/>
      <c r="P461" s="44"/>
      <c r="BR461" s="44"/>
      <c r="BS461" s="44"/>
      <c r="BT461" s="44"/>
      <c r="BU461" s="44"/>
      <c r="BV461" s="44"/>
      <c r="DC461" s="44"/>
      <c r="DD461" s="44"/>
      <c r="DI461" s="44"/>
      <c r="DJ461" s="44"/>
      <c r="DK461" s="44"/>
      <c r="DL461" s="44"/>
      <c r="DM461" s="42"/>
      <c r="DN461" s="44"/>
      <c r="DO461" s="44"/>
      <c r="DP461" s="44"/>
    </row>
    <row r="462" spans="1:120" x14ac:dyDescent="0.3">
      <c r="O462" s="44"/>
      <c r="P462" s="44"/>
      <c r="BR462" s="44"/>
      <c r="BS462" s="44"/>
      <c r="BT462" s="44"/>
      <c r="BU462" s="44"/>
      <c r="BV462" s="44"/>
      <c r="DC462" s="44"/>
      <c r="DD462" s="44"/>
      <c r="DI462" s="44"/>
      <c r="DJ462" s="44"/>
      <c r="DK462" s="44"/>
      <c r="DL462" s="44"/>
      <c r="DM462" s="42"/>
      <c r="DN462" s="44"/>
      <c r="DO462" s="44"/>
      <c r="DP462" s="44"/>
    </row>
    <row r="463" spans="1:120" x14ac:dyDescent="0.3">
      <c r="A463" s="24"/>
      <c r="B463" s="24"/>
      <c r="C463" s="24"/>
      <c r="D463" s="24"/>
      <c r="F463" s="24"/>
      <c r="O463" s="44"/>
      <c r="P463" s="44"/>
      <c r="S463" s="24"/>
      <c r="AU463" s="24"/>
      <c r="AY463" s="24"/>
      <c r="BP463" s="24"/>
      <c r="BQ463" s="24"/>
      <c r="DA463" s="24"/>
      <c r="DG463" s="24"/>
      <c r="DH463" s="24"/>
      <c r="DP463" s="24"/>
    </row>
    <row r="464" spans="1:120" x14ac:dyDescent="0.3">
      <c r="A464" s="24"/>
      <c r="B464" s="24"/>
      <c r="C464" s="24"/>
      <c r="D464" s="24"/>
      <c r="F464" s="24"/>
      <c r="O464" s="40"/>
      <c r="P464" s="40"/>
      <c r="S464" s="24"/>
      <c r="AU464" s="24"/>
      <c r="AY464" s="24"/>
      <c r="BB464" s="24"/>
      <c r="BP464" s="24"/>
      <c r="BQ464" s="24"/>
      <c r="BX464" s="24"/>
      <c r="CR464" s="24"/>
      <c r="CV464" s="24"/>
      <c r="DA464" s="24"/>
      <c r="DG464" s="24"/>
      <c r="DH464" s="24"/>
      <c r="DP464" s="24"/>
    </row>
    <row r="465" spans="1:121" x14ac:dyDescent="0.3">
      <c r="A465" s="24"/>
      <c r="B465" s="24"/>
      <c r="C465" s="24"/>
      <c r="D465" s="24"/>
      <c r="F465" s="41"/>
      <c r="G465" s="41"/>
      <c r="H465" s="41"/>
      <c r="I465" s="41"/>
      <c r="J465" s="41"/>
      <c r="K465" s="41"/>
      <c r="L465" s="41"/>
      <c r="M465" s="41"/>
      <c r="O465" s="44"/>
      <c r="P465" s="44"/>
      <c r="S465" s="41"/>
      <c r="AU465" s="24"/>
      <c r="AY465" s="24"/>
      <c r="BB465" s="41"/>
      <c r="BP465" s="24"/>
      <c r="BQ465" s="24"/>
      <c r="BX465" s="41"/>
      <c r="CR465" s="41"/>
      <c r="CV465" s="41"/>
      <c r="DA465" s="24"/>
      <c r="DG465" s="24"/>
      <c r="DH465" s="24"/>
      <c r="DM465" s="24"/>
    </row>
    <row r="466" spans="1:121" x14ac:dyDescent="0.3">
      <c r="F466" s="24"/>
      <c r="G466" s="30"/>
      <c r="H466" s="30"/>
      <c r="I466" s="30"/>
      <c r="J466" s="30"/>
      <c r="K466" s="30"/>
      <c r="L466" s="30"/>
      <c r="M466" s="30"/>
      <c r="N466" s="30"/>
      <c r="O466" s="31"/>
      <c r="P466" s="31"/>
      <c r="T466" s="30"/>
      <c r="U466" s="30"/>
      <c r="V466" s="30"/>
      <c r="W466" s="30"/>
      <c r="X466" s="30"/>
      <c r="Y466" s="30"/>
      <c r="Z466" s="30"/>
      <c r="AA466" s="30"/>
      <c r="AB466" s="30"/>
      <c r="AC466" s="30"/>
      <c r="AD466" s="30"/>
      <c r="AE466" s="30"/>
      <c r="AF466" s="30"/>
      <c r="AG466" s="30"/>
      <c r="AH466" s="30"/>
      <c r="AI466" s="30"/>
      <c r="AJ466" s="30"/>
      <c r="AL466" s="30"/>
      <c r="AM466" s="30"/>
      <c r="AN466" s="30"/>
      <c r="AO466" s="30"/>
      <c r="AU466" s="30"/>
      <c r="AV466" s="31"/>
      <c r="AY466" s="31"/>
      <c r="AZ466" s="30"/>
      <c r="BA466" s="30"/>
      <c r="BC466" s="30"/>
      <c r="BD466" s="32"/>
      <c r="BE466" s="30"/>
      <c r="BF466" s="30"/>
      <c r="BR466" s="31"/>
      <c r="BS466" s="31"/>
      <c r="BT466" s="31"/>
      <c r="BU466" s="31"/>
      <c r="BV466" s="31"/>
      <c r="BX466" s="40"/>
      <c r="BY466" s="30"/>
      <c r="BZ466" s="30"/>
      <c r="CA466" s="30"/>
      <c r="CB466" s="30"/>
      <c r="CC466" s="30"/>
      <c r="CD466" s="30"/>
      <c r="CE466" s="30"/>
      <c r="CF466" s="30"/>
      <c r="CG466" s="30"/>
      <c r="CH466" s="30"/>
      <c r="CI466" s="30"/>
      <c r="CJ466" s="30"/>
      <c r="CK466" s="30"/>
      <c r="CL466" s="30"/>
      <c r="CM466" s="30"/>
      <c r="CN466" s="30"/>
      <c r="CO466" s="30"/>
      <c r="CP466" s="30"/>
      <c r="CQ466" s="30"/>
      <c r="CR466" s="40"/>
      <c r="CS466" s="30"/>
      <c r="CT466" s="30"/>
      <c r="CU466" s="30"/>
      <c r="CV466" s="40"/>
      <c r="CW466" s="30"/>
      <c r="CX466" s="30"/>
      <c r="CY466" s="30"/>
      <c r="CZ466" s="30"/>
      <c r="DC466" s="31"/>
      <c r="DD466" s="31"/>
      <c r="DI466" s="31"/>
      <c r="DJ466" s="31"/>
      <c r="DK466" s="31"/>
      <c r="DL466" s="31"/>
      <c r="DM466" s="31"/>
      <c r="DN466" s="31"/>
      <c r="DO466" s="31"/>
      <c r="DP466" s="31"/>
      <c r="DQ466" s="31"/>
    </row>
    <row r="467" spans="1:121" x14ac:dyDescent="0.3">
      <c r="O467" s="44"/>
      <c r="P467" s="44"/>
      <c r="AV467" s="34"/>
      <c r="BB467" s="24"/>
      <c r="BD467" s="34"/>
      <c r="BR467" s="44"/>
      <c r="BS467" s="44"/>
      <c r="BT467" s="44"/>
      <c r="BU467" s="44"/>
      <c r="BV467" s="44"/>
      <c r="DC467" s="44"/>
      <c r="DD467" s="44"/>
      <c r="DI467" s="44"/>
      <c r="DJ467" s="44"/>
      <c r="DK467" s="44"/>
      <c r="DL467" s="44"/>
      <c r="DM467" s="42"/>
      <c r="DN467" s="44"/>
      <c r="DP467" s="43"/>
      <c r="DQ467" s="43"/>
    </row>
    <row r="468" spans="1:121" x14ac:dyDescent="0.3">
      <c r="O468" s="44"/>
      <c r="P468" s="44"/>
      <c r="AV468" s="34"/>
      <c r="BR468" s="44"/>
      <c r="BS468" s="44"/>
      <c r="BT468" s="44"/>
      <c r="BU468" s="44"/>
      <c r="BV468" s="44"/>
      <c r="DC468" s="44"/>
      <c r="DD468" s="44"/>
      <c r="DI468" s="44"/>
      <c r="DJ468" s="44"/>
      <c r="DK468" s="44"/>
      <c r="DL468" s="44"/>
      <c r="DM468" s="42"/>
      <c r="DN468" s="44"/>
      <c r="DP468" s="43"/>
      <c r="DQ468" s="43"/>
    </row>
    <row r="469" spans="1:121" x14ac:dyDescent="0.3">
      <c r="O469" s="44"/>
      <c r="P469" s="44"/>
      <c r="AV469" s="34"/>
      <c r="BD469" s="34"/>
      <c r="BR469" s="44"/>
      <c r="BS469" s="44"/>
      <c r="BT469" s="44"/>
      <c r="BU469" s="44"/>
      <c r="BV469" s="44"/>
      <c r="DC469" s="44"/>
      <c r="DD469" s="44"/>
      <c r="DI469" s="44"/>
      <c r="DJ469" s="44"/>
      <c r="DK469" s="44"/>
      <c r="DL469" s="44"/>
      <c r="DM469" s="42"/>
      <c r="DN469" s="44"/>
      <c r="DP469" s="43"/>
      <c r="DQ469" s="43"/>
    </row>
    <row r="470" spans="1:121" x14ac:dyDescent="0.3">
      <c r="O470" s="44"/>
      <c r="P470" s="44"/>
      <c r="AV470" s="34"/>
      <c r="BR470" s="44"/>
      <c r="BS470" s="44"/>
      <c r="BT470" s="44"/>
      <c r="BU470" s="44"/>
      <c r="BV470" s="44"/>
      <c r="DC470" s="44"/>
      <c r="DD470" s="44"/>
      <c r="DI470" s="44"/>
      <c r="DJ470" s="44"/>
      <c r="DK470" s="44"/>
      <c r="DL470" s="44"/>
      <c r="DM470" s="42"/>
      <c r="DN470" s="44"/>
      <c r="DP470" s="43"/>
      <c r="DQ470" s="43"/>
    </row>
    <row r="471" spans="1:121" x14ac:dyDescent="0.3">
      <c r="O471" s="44"/>
      <c r="P471" s="44"/>
      <c r="AV471" s="34"/>
      <c r="BR471" s="44"/>
      <c r="BS471" s="44"/>
      <c r="BT471" s="44"/>
      <c r="BU471" s="44"/>
      <c r="BV471" s="44"/>
      <c r="DC471" s="44"/>
      <c r="DD471" s="44"/>
      <c r="DI471" s="44"/>
      <c r="DJ471" s="44"/>
      <c r="DK471" s="44"/>
      <c r="DL471" s="44"/>
      <c r="DM471" s="42"/>
      <c r="DN471" s="44"/>
      <c r="DP471" s="43"/>
      <c r="DQ471" s="43"/>
    </row>
    <row r="472" spans="1:121" x14ac:dyDescent="0.3">
      <c r="O472" s="44"/>
      <c r="P472" s="44"/>
      <c r="AV472" s="34"/>
      <c r="BR472" s="44"/>
      <c r="BS472" s="44"/>
      <c r="BT472" s="44"/>
      <c r="BU472" s="44"/>
      <c r="BV472" s="44"/>
      <c r="DC472" s="44"/>
      <c r="DD472" s="44"/>
      <c r="DI472" s="44"/>
      <c r="DJ472" s="44"/>
      <c r="DK472" s="44"/>
      <c r="DL472" s="44"/>
      <c r="DM472" s="42"/>
      <c r="DN472" s="44"/>
      <c r="DP472" s="43"/>
      <c r="DQ472" s="43"/>
    </row>
    <row r="473" spans="1:121" x14ac:dyDescent="0.3">
      <c r="O473" s="44"/>
      <c r="P473" s="44"/>
      <c r="AV473" s="34"/>
      <c r="AY473" s="24"/>
      <c r="BR473" s="44"/>
      <c r="BS473" s="44"/>
      <c r="BT473" s="44"/>
      <c r="BU473" s="44"/>
      <c r="BV473" s="44"/>
      <c r="DC473" s="44"/>
      <c r="DD473" s="44"/>
      <c r="DI473" s="44"/>
      <c r="DJ473" s="44"/>
      <c r="DK473" s="44"/>
      <c r="DL473" s="44"/>
      <c r="DM473" s="42"/>
      <c r="DN473" s="44"/>
      <c r="DP473" s="43"/>
      <c r="DQ473" s="43"/>
    </row>
    <row r="474" spans="1:121" x14ac:dyDescent="0.3">
      <c r="O474" s="44"/>
      <c r="P474" s="44"/>
      <c r="AV474" s="34"/>
      <c r="BR474" s="44"/>
      <c r="BS474" s="44"/>
      <c r="BT474" s="44"/>
      <c r="BU474" s="44"/>
      <c r="BV474" s="44"/>
      <c r="DC474" s="44"/>
      <c r="DD474" s="44"/>
      <c r="DI474" s="44"/>
      <c r="DJ474" s="44"/>
      <c r="DK474" s="44"/>
      <c r="DL474" s="44"/>
      <c r="DM474" s="42"/>
      <c r="DN474" s="44"/>
      <c r="DP474" s="43"/>
      <c r="DQ474" s="43"/>
    </row>
    <row r="475" spans="1:121" x14ac:dyDescent="0.3">
      <c r="O475" s="44"/>
      <c r="P475" s="44"/>
      <c r="AV475" s="34"/>
      <c r="BR475" s="44"/>
      <c r="BS475" s="44"/>
      <c r="BT475" s="44"/>
      <c r="BU475" s="44"/>
      <c r="BV475" s="44"/>
      <c r="DC475" s="44"/>
      <c r="DD475" s="44"/>
      <c r="DI475" s="44"/>
      <c r="DJ475" s="44"/>
      <c r="DK475" s="44"/>
      <c r="DL475" s="44"/>
      <c r="DM475" s="42"/>
      <c r="DN475" s="44"/>
      <c r="DP475" s="43"/>
      <c r="DQ475" s="43"/>
    </row>
    <row r="476" spans="1:121" x14ac:dyDescent="0.3">
      <c r="O476" s="44"/>
      <c r="P476" s="44"/>
      <c r="AV476" s="34"/>
      <c r="BR476" s="44"/>
      <c r="BS476" s="44"/>
      <c r="BT476" s="44"/>
      <c r="BU476" s="44"/>
      <c r="BV476" s="44"/>
      <c r="DC476" s="44"/>
      <c r="DD476" s="44"/>
      <c r="DI476" s="44"/>
      <c r="DJ476" s="44"/>
      <c r="DK476" s="44"/>
      <c r="DL476" s="44"/>
      <c r="DM476" s="42"/>
      <c r="DN476" s="44"/>
      <c r="DP476" s="43"/>
      <c r="DQ476" s="43"/>
    </row>
    <row r="477" spans="1:121" x14ac:dyDescent="0.3">
      <c r="O477" s="44"/>
      <c r="P477" s="44"/>
      <c r="AV477" s="34"/>
      <c r="BR477" s="44"/>
      <c r="BS477" s="44"/>
      <c r="BT477" s="44"/>
      <c r="BU477" s="44"/>
      <c r="BV477" s="44"/>
      <c r="DC477" s="44"/>
      <c r="DD477" s="44"/>
      <c r="DI477" s="44"/>
      <c r="DJ477" s="44"/>
      <c r="DK477" s="44"/>
      <c r="DL477" s="44"/>
      <c r="DM477" s="42"/>
      <c r="DN477" s="44"/>
      <c r="DP477" s="43"/>
      <c r="DQ477" s="43"/>
    </row>
    <row r="478" spans="1:121" x14ac:dyDescent="0.3">
      <c r="O478" s="44"/>
      <c r="P478" s="44"/>
      <c r="AV478" s="34"/>
      <c r="BR478" s="44"/>
      <c r="BS478" s="44"/>
      <c r="BT478" s="44"/>
      <c r="BU478" s="44"/>
      <c r="BV478" s="44"/>
      <c r="DC478" s="44"/>
      <c r="DD478" s="44"/>
      <c r="DI478" s="44"/>
      <c r="DJ478" s="44"/>
      <c r="DK478" s="44"/>
      <c r="DL478" s="44"/>
      <c r="DM478" s="42"/>
      <c r="DN478" s="44"/>
      <c r="DP478" s="43"/>
      <c r="DQ478" s="43"/>
    </row>
    <row r="479" spans="1:121" x14ac:dyDescent="0.3">
      <c r="O479" s="44"/>
      <c r="P479" s="44"/>
      <c r="AV479" s="34"/>
      <c r="BR479" s="44"/>
      <c r="BS479" s="44"/>
      <c r="BT479" s="44"/>
      <c r="BU479" s="44"/>
      <c r="BV479" s="44"/>
      <c r="DC479" s="44"/>
      <c r="DD479" s="44"/>
      <c r="DI479" s="44"/>
      <c r="DJ479" s="44"/>
      <c r="DK479" s="44"/>
      <c r="DL479" s="44"/>
      <c r="DM479" s="42"/>
      <c r="DN479" s="44"/>
      <c r="DP479" s="43"/>
      <c r="DQ479" s="43"/>
    </row>
    <row r="480" spans="1:121" x14ac:dyDescent="0.3">
      <c r="O480" s="44"/>
      <c r="P480" s="44"/>
      <c r="AV480" s="34"/>
      <c r="BR480" s="44"/>
      <c r="BS480" s="44"/>
      <c r="BT480" s="44"/>
      <c r="BU480" s="44"/>
      <c r="BV480" s="44"/>
      <c r="DC480" s="44"/>
      <c r="DD480" s="44"/>
      <c r="DI480" s="44"/>
      <c r="DJ480" s="44"/>
      <c r="DK480" s="44"/>
      <c r="DL480" s="44"/>
      <c r="DM480" s="42"/>
      <c r="DN480" s="44"/>
      <c r="DP480" s="43"/>
      <c r="DQ480" s="43"/>
    </row>
    <row r="481" spans="7:121" x14ac:dyDescent="0.3">
      <c r="G481" s="24"/>
      <c r="H481" s="24"/>
      <c r="I481" s="24"/>
      <c r="J481" s="24"/>
      <c r="K481" s="24"/>
      <c r="L481" s="24"/>
      <c r="M481" s="24"/>
      <c r="O481" s="44"/>
      <c r="P481" s="44"/>
      <c r="AV481" s="34"/>
      <c r="BR481" s="44"/>
      <c r="BS481" s="44"/>
      <c r="BT481" s="44"/>
      <c r="BU481" s="44"/>
      <c r="BV481" s="44"/>
      <c r="DC481" s="44"/>
      <c r="DD481" s="44"/>
      <c r="DI481" s="44"/>
      <c r="DJ481" s="44"/>
      <c r="DK481" s="44"/>
      <c r="DL481" s="44"/>
      <c r="DM481" s="42"/>
      <c r="DN481" s="44"/>
      <c r="DP481" s="43"/>
      <c r="DQ481" s="43"/>
    </row>
    <row r="482" spans="7:121" x14ac:dyDescent="0.3">
      <c r="O482" s="44"/>
      <c r="P482" s="44"/>
      <c r="AV482" s="34"/>
      <c r="BR482" s="44"/>
      <c r="BS482" s="44"/>
      <c r="BT482" s="44"/>
      <c r="BU482" s="44"/>
      <c r="BV482" s="44"/>
      <c r="DC482" s="44"/>
      <c r="DD482" s="44"/>
      <c r="DI482" s="44"/>
      <c r="DJ482" s="44"/>
      <c r="DK482" s="44"/>
      <c r="DL482" s="44"/>
      <c r="DM482" s="42"/>
      <c r="DN482" s="44"/>
      <c r="DP482" s="43"/>
      <c r="DQ482" s="43"/>
    </row>
    <row r="483" spans="7:121" x14ac:dyDescent="0.3">
      <c r="O483" s="44"/>
      <c r="P483" s="44"/>
      <c r="AV483" s="34"/>
      <c r="BR483" s="44"/>
      <c r="BS483" s="44"/>
      <c r="BT483" s="44"/>
      <c r="BU483" s="44"/>
      <c r="BV483" s="44"/>
      <c r="DC483" s="44"/>
      <c r="DD483" s="44"/>
      <c r="DI483" s="44"/>
      <c r="DJ483" s="44"/>
      <c r="DK483" s="44"/>
      <c r="DL483" s="44"/>
      <c r="DM483" s="42"/>
      <c r="DN483" s="44"/>
      <c r="DP483" s="43"/>
      <c r="DQ483" s="43"/>
    </row>
    <row r="484" spans="7:121" x14ac:dyDescent="0.3">
      <c r="O484" s="44"/>
      <c r="P484" s="44"/>
      <c r="AV484" s="34"/>
      <c r="BR484" s="44"/>
      <c r="BS484" s="44"/>
      <c r="BT484" s="44"/>
      <c r="BU484" s="44"/>
      <c r="BV484" s="44"/>
      <c r="DC484" s="44"/>
      <c r="DD484" s="44"/>
      <c r="DI484" s="44"/>
      <c r="DJ484" s="44"/>
      <c r="DK484" s="44"/>
      <c r="DL484" s="44"/>
      <c r="DM484" s="42"/>
      <c r="DN484" s="44"/>
      <c r="DP484" s="43"/>
      <c r="DQ484" s="43"/>
    </row>
    <row r="485" spans="7:121" x14ac:dyDescent="0.3">
      <c r="O485" s="44"/>
      <c r="P485" s="44"/>
      <c r="AV485" s="34"/>
      <c r="BR485" s="44"/>
      <c r="BS485" s="44"/>
      <c r="BT485" s="44"/>
      <c r="BU485" s="44"/>
      <c r="BV485" s="44"/>
      <c r="DC485" s="44"/>
      <c r="DD485" s="44"/>
      <c r="DI485" s="44"/>
      <c r="DJ485" s="44"/>
      <c r="DK485" s="44"/>
      <c r="DL485" s="44"/>
      <c r="DM485" s="42"/>
      <c r="DN485" s="44"/>
      <c r="DP485" s="43"/>
      <c r="DQ485" s="43"/>
    </row>
    <row r="486" spans="7:121" x14ac:dyDescent="0.3">
      <c r="O486" s="44"/>
      <c r="P486" s="44"/>
      <c r="AV486" s="34"/>
      <c r="BR486" s="44"/>
      <c r="BS486" s="44"/>
      <c r="BT486" s="44"/>
      <c r="BU486" s="44"/>
      <c r="BV486" s="44"/>
      <c r="DC486" s="44"/>
      <c r="DD486" s="44"/>
      <c r="DI486" s="44"/>
      <c r="DJ486" s="44"/>
      <c r="DK486" s="44"/>
      <c r="DL486" s="44"/>
      <c r="DM486" s="42"/>
      <c r="DN486" s="44"/>
      <c r="DP486" s="43"/>
      <c r="DQ486" s="43"/>
    </row>
    <row r="487" spans="7:121" x14ac:dyDescent="0.3">
      <c r="O487" s="44"/>
      <c r="P487" s="44"/>
      <c r="AV487" s="34"/>
      <c r="BR487" s="44"/>
      <c r="BS487" s="44"/>
      <c r="BT487" s="44"/>
      <c r="BU487" s="44"/>
      <c r="BV487" s="44"/>
      <c r="DC487" s="44"/>
      <c r="DD487" s="44"/>
      <c r="DI487" s="44"/>
      <c r="DJ487" s="44"/>
      <c r="DK487" s="44"/>
      <c r="DL487" s="44"/>
      <c r="DM487" s="42"/>
      <c r="DN487" s="44"/>
      <c r="DP487" s="43"/>
      <c r="DQ487" s="43"/>
    </row>
    <row r="488" spans="7:121" x14ac:dyDescent="0.3">
      <c r="O488" s="44"/>
      <c r="P488" s="44"/>
      <c r="AV488" s="34"/>
      <c r="BR488" s="44"/>
      <c r="BS488" s="44"/>
      <c r="BT488" s="44"/>
      <c r="BU488" s="44"/>
      <c r="BV488" s="44"/>
      <c r="DC488" s="44"/>
      <c r="DD488" s="44"/>
      <c r="DI488" s="44"/>
      <c r="DJ488" s="44"/>
      <c r="DK488" s="44"/>
      <c r="DL488" s="44"/>
      <c r="DM488" s="42"/>
      <c r="DN488" s="44"/>
      <c r="DP488" s="43"/>
      <c r="DQ488" s="43"/>
    </row>
    <row r="489" spans="7:121" x14ac:dyDescent="0.3">
      <c r="O489" s="44"/>
      <c r="P489" s="44"/>
      <c r="AV489" s="34"/>
      <c r="BR489" s="44"/>
      <c r="BS489" s="44"/>
      <c r="BT489" s="44"/>
      <c r="BU489" s="44"/>
      <c r="BV489" s="44"/>
      <c r="DC489" s="44"/>
      <c r="DD489" s="44"/>
      <c r="DI489" s="44"/>
      <c r="DJ489" s="44"/>
      <c r="DK489" s="44"/>
      <c r="DL489" s="44"/>
      <c r="DM489" s="42"/>
      <c r="DN489" s="44"/>
      <c r="DP489" s="43"/>
      <c r="DQ489" s="43"/>
    </row>
    <row r="490" spans="7:121" x14ac:dyDescent="0.3">
      <c r="O490" s="44"/>
      <c r="P490" s="44"/>
      <c r="AV490" s="34"/>
      <c r="BR490" s="44"/>
      <c r="BS490" s="44"/>
      <c r="BT490" s="44"/>
      <c r="BU490" s="44"/>
      <c r="BV490" s="44"/>
      <c r="DC490" s="44"/>
      <c r="DD490" s="44"/>
      <c r="DI490" s="44"/>
      <c r="DJ490" s="44"/>
      <c r="DK490" s="44"/>
      <c r="DL490" s="44"/>
      <c r="DM490" s="42"/>
      <c r="DN490" s="44"/>
      <c r="DP490" s="43"/>
      <c r="DQ490" s="43"/>
    </row>
    <row r="491" spans="7:121" x14ac:dyDescent="0.3">
      <c r="O491" s="44"/>
      <c r="P491" s="44"/>
      <c r="AV491" s="34"/>
      <c r="BR491" s="44"/>
      <c r="BS491" s="44"/>
      <c r="BT491" s="44"/>
      <c r="BU491" s="44"/>
      <c r="BV491" s="44"/>
      <c r="DC491" s="44"/>
      <c r="DD491" s="44"/>
      <c r="DI491" s="44"/>
      <c r="DJ491" s="44"/>
      <c r="DK491" s="44"/>
      <c r="DL491" s="44"/>
      <c r="DM491" s="42"/>
      <c r="DN491" s="44"/>
      <c r="DP491" s="43"/>
      <c r="DQ491" s="43"/>
    </row>
    <row r="492" spans="7:121" x14ac:dyDescent="0.3">
      <c r="O492" s="44"/>
      <c r="P492" s="44"/>
      <c r="BR492" s="44"/>
      <c r="BS492" s="44"/>
      <c r="BT492" s="44"/>
      <c r="BU492" s="44"/>
      <c r="BV492" s="44"/>
      <c r="DC492" s="44"/>
      <c r="DD492" s="44"/>
      <c r="DI492" s="44"/>
      <c r="DJ492" s="44"/>
      <c r="DK492" s="44"/>
      <c r="DL492" s="44"/>
      <c r="DM492" s="42"/>
      <c r="DN492" s="44"/>
      <c r="DP492" s="43"/>
      <c r="DQ492" s="43"/>
    </row>
    <row r="493" spans="7:121" x14ac:dyDescent="0.3">
      <c r="O493" s="44"/>
      <c r="P493" s="44"/>
      <c r="BR493" s="44"/>
      <c r="BS493" s="44"/>
      <c r="BT493" s="44"/>
      <c r="BU493" s="44"/>
      <c r="BV493" s="44"/>
      <c r="DC493" s="44"/>
      <c r="DD493" s="44"/>
      <c r="DI493" s="44"/>
      <c r="DJ493" s="44"/>
      <c r="DK493" s="44"/>
      <c r="DL493" s="44"/>
      <c r="DM493" s="42"/>
      <c r="DN493" s="44"/>
      <c r="DP493" s="43"/>
      <c r="DQ493" s="43"/>
    </row>
    <row r="494" spans="7:121" x14ac:dyDescent="0.3">
      <c r="O494" s="44"/>
      <c r="P494" s="44"/>
      <c r="BR494" s="44"/>
      <c r="BS494" s="44"/>
      <c r="BT494" s="44"/>
      <c r="BU494" s="44"/>
      <c r="BV494" s="44"/>
      <c r="DC494" s="44"/>
      <c r="DD494" s="44"/>
      <c r="DI494" s="44"/>
      <c r="DJ494" s="44"/>
      <c r="DK494" s="44"/>
      <c r="DL494" s="44"/>
      <c r="DM494" s="42"/>
      <c r="DN494" s="44"/>
      <c r="DP494" s="43"/>
      <c r="DQ494" s="43"/>
    </row>
    <row r="495" spans="7:121" x14ac:dyDescent="0.3">
      <c r="O495" s="31"/>
      <c r="P495" s="31"/>
      <c r="BR495" s="44"/>
      <c r="BS495" s="44"/>
      <c r="BT495" s="44"/>
      <c r="BU495" s="44"/>
      <c r="BV495" s="44"/>
      <c r="BX495" s="37"/>
      <c r="BY495" s="30"/>
      <c r="BZ495" s="30"/>
      <c r="CA495" s="30"/>
      <c r="CB495" s="30"/>
      <c r="CC495" s="30"/>
      <c r="CD495" s="30"/>
      <c r="CE495" s="30"/>
      <c r="CF495" s="30"/>
      <c r="CG495" s="30"/>
      <c r="CH495" s="30"/>
      <c r="CI495" s="30"/>
      <c r="CJ495" s="30"/>
      <c r="CK495" s="30"/>
      <c r="CL495" s="30"/>
      <c r="CM495" s="30"/>
      <c r="CN495" s="30"/>
      <c r="CO495" s="30"/>
      <c r="CP495" s="30"/>
      <c r="CQ495" s="30"/>
      <c r="CR495" s="37"/>
      <c r="CS495" s="30"/>
      <c r="CT495" s="30"/>
      <c r="CU495" s="30"/>
      <c r="CV495" s="37"/>
      <c r="CW495" s="30"/>
      <c r="CX495" s="30"/>
      <c r="CY495" s="30"/>
      <c r="CZ495" s="30"/>
      <c r="DC495" s="44"/>
      <c r="DD495" s="44"/>
      <c r="DI495" s="44"/>
      <c r="DJ495" s="44"/>
      <c r="DK495" s="44"/>
      <c r="DL495" s="44"/>
      <c r="DM495" s="42"/>
      <c r="DN495" s="44"/>
      <c r="DP495" s="43"/>
      <c r="DQ495" s="43"/>
    </row>
    <row r="496" spans="7:121" x14ac:dyDescent="0.3">
      <c r="O496" s="44"/>
      <c r="P496" s="44"/>
      <c r="BR496" s="44"/>
      <c r="BS496" s="44"/>
      <c r="BT496" s="44"/>
      <c r="BU496" s="44"/>
      <c r="BV496" s="44"/>
      <c r="DC496" s="44"/>
      <c r="DD496" s="44"/>
      <c r="DI496" s="44"/>
      <c r="DJ496" s="44"/>
      <c r="DK496" s="44"/>
      <c r="DL496" s="44"/>
      <c r="DM496" s="42"/>
      <c r="DN496" s="44"/>
      <c r="DP496" s="43"/>
      <c r="DQ496" s="43"/>
    </row>
    <row r="497" spans="15:121" x14ac:dyDescent="0.3">
      <c r="O497" s="44"/>
      <c r="P497" s="44"/>
      <c r="BR497" s="44"/>
      <c r="BS497" s="44"/>
      <c r="BT497" s="44"/>
      <c r="BU497" s="44"/>
      <c r="BV497" s="44"/>
      <c r="DC497" s="44"/>
      <c r="DD497" s="44"/>
      <c r="DI497" s="44"/>
      <c r="DJ497" s="44"/>
      <c r="DK497" s="44"/>
      <c r="DL497" s="44"/>
      <c r="DM497" s="42"/>
      <c r="DN497" s="44"/>
      <c r="DP497" s="43"/>
      <c r="DQ497" s="43"/>
    </row>
    <row r="498" spans="15:121" x14ac:dyDescent="0.3">
      <c r="O498" s="44"/>
      <c r="P498" s="44"/>
      <c r="BR498" s="44"/>
      <c r="BS498" s="44"/>
      <c r="BT498" s="44"/>
      <c r="BU498" s="44"/>
      <c r="BV498" s="44"/>
      <c r="DC498" s="44"/>
      <c r="DD498" s="44"/>
      <c r="DI498" s="44"/>
      <c r="DJ498" s="44"/>
      <c r="DK498" s="44"/>
      <c r="DL498" s="44"/>
      <c r="DM498" s="42"/>
      <c r="DN498" s="44"/>
      <c r="DP498" s="43"/>
      <c r="DQ498" s="43"/>
    </row>
    <row r="499" spans="15:121" x14ac:dyDescent="0.3">
      <c r="O499" s="44"/>
      <c r="P499" s="44"/>
      <c r="BR499" s="44"/>
      <c r="BS499" s="44"/>
      <c r="BT499" s="44"/>
      <c r="BU499" s="44"/>
      <c r="BV499" s="44"/>
      <c r="DC499" s="44"/>
      <c r="DD499" s="44"/>
      <c r="DI499" s="44"/>
      <c r="DJ499" s="44"/>
      <c r="DK499" s="44"/>
      <c r="DL499" s="44"/>
      <c r="DM499" s="42"/>
      <c r="DN499" s="44"/>
      <c r="DP499" s="43"/>
      <c r="DQ499" s="43"/>
    </row>
    <row r="500" spans="15:121" x14ac:dyDescent="0.3">
      <c r="O500" s="44"/>
      <c r="P500" s="44"/>
      <c r="BR500" s="44"/>
      <c r="BS500" s="44"/>
      <c r="BT500" s="44"/>
      <c r="BU500" s="44"/>
      <c r="BV500" s="44"/>
      <c r="DC500" s="44"/>
      <c r="DD500" s="44"/>
      <c r="DI500" s="44"/>
      <c r="DJ500" s="44"/>
      <c r="DK500" s="44"/>
      <c r="DL500" s="44"/>
      <c r="DM500" s="42"/>
      <c r="DN500" s="44"/>
      <c r="DP500" s="43"/>
      <c r="DQ500" s="43"/>
    </row>
    <row r="501" spans="15:121" x14ac:dyDescent="0.3">
      <c r="O501" s="44"/>
      <c r="P501" s="44"/>
      <c r="BR501" s="44"/>
      <c r="BS501" s="44"/>
      <c r="BT501" s="44"/>
      <c r="BU501" s="44"/>
      <c r="BV501" s="44"/>
      <c r="DC501" s="44"/>
      <c r="DD501" s="44"/>
      <c r="DI501" s="44"/>
      <c r="DJ501" s="44"/>
      <c r="DK501" s="44"/>
      <c r="DL501" s="44"/>
      <c r="DM501" s="42"/>
      <c r="DN501" s="44"/>
      <c r="DP501" s="43"/>
      <c r="DQ501" s="43"/>
    </row>
    <row r="502" spans="15:121" x14ac:dyDescent="0.3">
      <c r="O502" s="44"/>
      <c r="P502" s="44"/>
      <c r="BR502" s="44"/>
      <c r="BS502" s="44"/>
      <c r="BT502" s="44"/>
      <c r="BU502" s="44"/>
      <c r="BV502" s="44"/>
      <c r="DC502" s="44"/>
      <c r="DD502" s="44"/>
      <c r="DI502" s="44"/>
      <c r="DJ502" s="44"/>
      <c r="DK502" s="44"/>
      <c r="DL502" s="44"/>
      <c r="DM502" s="42"/>
      <c r="DN502" s="44"/>
      <c r="DP502" s="43"/>
      <c r="DQ502" s="43"/>
    </row>
    <row r="503" spans="15:121" x14ac:dyDescent="0.3">
      <c r="O503" s="44"/>
      <c r="P503" s="44"/>
      <c r="BR503" s="44"/>
      <c r="BS503" s="44"/>
      <c r="BT503" s="44"/>
      <c r="BU503" s="44"/>
      <c r="BV503" s="44"/>
      <c r="DC503" s="44"/>
      <c r="DD503" s="44"/>
      <c r="DI503" s="44"/>
      <c r="DJ503" s="44"/>
      <c r="DK503" s="44"/>
      <c r="DL503" s="44"/>
      <c r="DM503" s="42"/>
      <c r="DN503" s="44"/>
      <c r="DP503" s="43"/>
      <c r="DQ503" s="43"/>
    </row>
    <row r="504" spans="15:121" x14ac:dyDescent="0.3">
      <c r="O504" s="44"/>
      <c r="P504" s="44"/>
      <c r="BR504" s="44"/>
      <c r="BS504" s="44"/>
      <c r="BT504" s="44"/>
      <c r="BU504" s="44"/>
      <c r="BV504" s="44"/>
      <c r="DC504" s="44"/>
      <c r="DD504" s="44"/>
      <c r="DI504" s="44"/>
      <c r="DJ504" s="44"/>
      <c r="DK504" s="44"/>
      <c r="DL504" s="44"/>
      <c r="DM504" s="42"/>
      <c r="DN504" s="44"/>
      <c r="DP504" s="43"/>
      <c r="DQ504" s="43"/>
    </row>
    <row r="505" spans="15:121" x14ac:dyDescent="0.3">
      <c r="O505" s="44"/>
      <c r="P505" s="44"/>
      <c r="BR505" s="44"/>
      <c r="BS505" s="44"/>
      <c r="BT505" s="44"/>
      <c r="BU505" s="44"/>
      <c r="BV505" s="44"/>
      <c r="DC505" s="44"/>
      <c r="DD505" s="44"/>
      <c r="DI505" s="44"/>
      <c r="DJ505" s="44"/>
      <c r="DK505" s="44"/>
      <c r="DL505" s="44"/>
      <c r="DM505" s="42"/>
      <c r="DN505" s="44"/>
      <c r="DP505" s="43"/>
      <c r="DQ505" s="43"/>
    </row>
    <row r="506" spans="15:121" x14ac:dyDescent="0.3">
      <c r="O506" s="44"/>
      <c r="P506" s="44"/>
      <c r="BR506" s="44"/>
      <c r="BS506" s="44"/>
      <c r="BT506" s="44"/>
      <c r="BU506" s="44"/>
      <c r="BV506" s="44"/>
      <c r="DC506" s="44"/>
      <c r="DD506" s="44"/>
      <c r="DI506" s="44"/>
      <c r="DJ506" s="44"/>
      <c r="DK506" s="44"/>
      <c r="DL506" s="44"/>
      <c r="DM506" s="42"/>
      <c r="DN506" s="44"/>
      <c r="DP506" s="43"/>
      <c r="DQ506" s="43"/>
    </row>
    <row r="507" spans="15:121" x14ac:dyDescent="0.3">
      <c r="O507" s="44"/>
      <c r="P507" s="44"/>
      <c r="BR507" s="44"/>
      <c r="BS507" s="44"/>
      <c r="BT507" s="44"/>
      <c r="BU507" s="44"/>
      <c r="BV507" s="44"/>
      <c r="DC507" s="44"/>
      <c r="DD507" s="44"/>
      <c r="DI507" s="44"/>
      <c r="DJ507" s="44"/>
      <c r="DK507" s="44"/>
      <c r="DL507" s="44"/>
      <c r="DM507" s="42"/>
      <c r="DN507" s="44"/>
      <c r="DP507" s="43"/>
      <c r="DQ507" s="43"/>
    </row>
    <row r="508" spans="15:121" x14ac:dyDescent="0.3">
      <c r="O508" s="44"/>
      <c r="P508" s="44"/>
      <c r="BR508" s="44"/>
      <c r="BS508" s="44"/>
      <c r="BT508" s="44"/>
      <c r="BU508" s="44"/>
      <c r="BV508" s="44"/>
      <c r="DC508" s="44"/>
      <c r="DD508" s="44"/>
      <c r="DI508" s="44"/>
      <c r="DJ508" s="44"/>
      <c r="DK508" s="44"/>
      <c r="DL508" s="44"/>
      <c r="DM508" s="42"/>
      <c r="DN508" s="44"/>
      <c r="DP508" s="43"/>
      <c r="DQ508" s="43"/>
    </row>
    <row r="509" spans="15:121" x14ac:dyDescent="0.3">
      <c r="O509" s="44"/>
      <c r="P509" s="44"/>
      <c r="BR509" s="44"/>
      <c r="BS509" s="44"/>
      <c r="BT509" s="44"/>
      <c r="BU509" s="44"/>
      <c r="BV509" s="44"/>
      <c r="DC509" s="44"/>
      <c r="DD509" s="44"/>
      <c r="DI509" s="44"/>
      <c r="DJ509" s="44"/>
      <c r="DK509" s="44"/>
      <c r="DL509" s="44"/>
      <c r="DM509" s="42"/>
      <c r="DN509" s="44"/>
      <c r="DP509" s="43"/>
      <c r="DQ509" s="43"/>
    </row>
    <row r="510" spans="15:121" x14ac:dyDescent="0.3">
      <c r="O510" s="44"/>
      <c r="P510" s="44"/>
      <c r="BR510" s="44"/>
      <c r="BS510" s="44"/>
      <c r="BT510" s="44"/>
      <c r="BU510" s="44"/>
      <c r="BV510" s="44"/>
      <c r="DC510" s="44"/>
      <c r="DD510" s="44"/>
      <c r="DI510" s="44"/>
      <c r="DJ510" s="44"/>
      <c r="DK510" s="44"/>
      <c r="DL510" s="44"/>
      <c r="DM510" s="42"/>
      <c r="DN510" s="44"/>
      <c r="DP510" s="43"/>
      <c r="DQ510" s="43"/>
    </row>
    <row r="511" spans="15:121" x14ac:dyDescent="0.3">
      <c r="O511" s="44"/>
      <c r="P511" s="44"/>
      <c r="BR511" s="44"/>
      <c r="BS511" s="44"/>
      <c r="BT511" s="44"/>
      <c r="BU511" s="44"/>
      <c r="BV511" s="44"/>
      <c r="DC511" s="44"/>
      <c r="DD511" s="44"/>
      <c r="DI511" s="44"/>
      <c r="DJ511" s="44"/>
      <c r="DK511" s="44"/>
      <c r="DL511" s="44"/>
      <c r="DM511" s="42"/>
      <c r="DN511" s="44"/>
      <c r="DP511" s="43"/>
      <c r="DQ511" s="43"/>
    </row>
    <row r="512" spans="15:121" x14ac:dyDescent="0.3">
      <c r="O512" s="44"/>
      <c r="P512" s="44"/>
      <c r="BR512" s="44"/>
      <c r="BS512" s="44"/>
      <c r="BT512" s="44"/>
      <c r="BU512" s="44"/>
      <c r="BV512" s="44"/>
      <c r="DC512" s="44"/>
      <c r="DD512" s="44"/>
      <c r="DI512" s="44"/>
      <c r="DJ512" s="44"/>
      <c r="DK512" s="44"/>
      <c r="DL512" s="44"/>
      <c r="DM512" s="42"/>
      <c r="DN512" s="44"/>
      <c r="DP512" s="43"/>
      <c r="DQ512" s="43"/>
    </row>
    <row r="513" spans="15:121" x14ac:dyDescent="0.3">
      <c r="O513" s="44"/>
      <c r="P513" s="44"/>
      <c r="BR513" s="44"/>
      <c r="BS513" s="44"/>
      <c r="BT513" s="44"/>
      <c r="BU513" s="44"/>
      <c r="BV513" s="44"/>
      <c r="DC513" s="44"/>
      <c r="DD513" s="44"/>
      <c r="DI513" s="44"/>
      <c r="DJ513" s="44"/>
      <c r="DK513" s="44"/>
      <c r="DL513" s="44"/>
      <c r="DM513" s="42"/>
      <c r="DN513" s="44"/>
      <c r="DP513" s="43"/>
      <c r="DQ513" s="43"/>
    </row>
    <row r="514" spans="15:121" x14ac:dyDescent="0.3">
      <c r="O514" s="44"/>
      <c r="P514" s="44"/>
      <c r="BR514" s="44"/>
      <c r="BS514" s="44"/>
      <c r="BT514" s="44"/>
      <c r="BU514" s="44"/>
      <c r="BV514" s="44"/>
      <c r="DC514" s="44"/>
      <c r="DD514" s="44"/>
      <c r="DI514" s="44"/>
      <c r="DJ514" s="44"/>
      <c r="DK514" s="44"/>
      <c r="DL514" s="44"/>
      <c r="DM514" s="42"/>
      <c r="DN514" s="44"/>
      <c r="DP514" s="43"/>
      <c r="DQ514" s="43"/>
    </row>
    <row r="515" spans="15:121" x14ac:dyDescent="0.3">
      <c r="O515" s="44"/>
      <c r="P515" s="44"/>
      <c r="BR515" s="44"/>
      <c r="BS515" s="44"/>
      <c r="BT515" s="44"/>
      <c r="BU515" s="44"/>
      <c r="BV515" s="44"/>
      <c r="DC515" s="44"/>
      <c r="DD515" s="44"/>
      <c r="DI515" s="44"/>
      <c r="DJ515" s="44"/>
      <c r="DK515" s="44"/>
      <c r="DL515" s="44"/>
      <c r="DM515" s="42"/>
      <c r="DN515" s="44"/>
      <c r="DP515" s="43"/>
      <c r="DQ515" s="43"/>
    </row>
    <row r="516" spans="15:121" x14ac:dyDescent="0.3">
      <c r="O516" s="44"/>
      <c r="P516" s="44"/>
      <c r="BR516" s="44"/>
      <c r="BS516" s="44"/>
      <c r="BT516" s="44"/>
      <c r="BU516" s="44"/>
      <c r="BV516" s="44"/>
      <c r="DC516" s="44"/>
      <c r="DD516" s="44"/>
      <c r="DI516" s="44"/>
      <c r="DJ516" s="44"/>
      <c r="DK516" s="44"/>
      <c r="DL516" s="44"/>
      <c r="DM516" s="42"/>
      <c r="DN516" s="44"/>
      <c r="DP516" s="43"/>
      <c r="DQ516" s="43"/>
    </row>
    <row r="517" spans="15:121" x14ac:dyDescent="0.3">
      <c r="O517" s="44"/>
      <c r="P517" s="44"/>
      <c r="BR517" s="44"/>
      <c r="BS517" s="44"/>
      <c r="BT517" s="44"/>
      <c r="BU517" s="44"/>
      <c r="BV517" s="44"/>
      <c r="DC517" s="44"/>
      <c r="DD517" s="44"/>
      <c r="DI517" s="44"/>
      <c r="DJ517" s="44"/>
      <c r="DK517" s="44"/>
      <c r="DL517" s="44"/>
      <c r="DM517" s="42"/>
      <c r="DN517" s="44"/>
      <c r="DP517" s="43"/>
      <c r="DQ517" s="43"/>
    </row>
    <row r="518" spans="15:121" x14ac:dyDescent="0.3">
      <c r="O518" s="44"/>
      <c r="P518" s="44"/>
      <c r="BR518" s="44"/>
      <c r="BS518" s="44"/>
      <c r="BT518" s="44"/>
      <c r="BU518" s="44"/>
      <c r="BV518" s="44"/>
      <c r="DC518" s="44"/>
      <c r="DD518" s="44"/>
      <c r="DI518" s="44"/>
      <c r="DJ518" s="44"/>
      <c r="DK518" s="44"/>
      <c r="DL518" s="44"/>
      <c r="DM518" s="42"/>
      <c r="DN518" s="44"/>
      <c r="DP518" s="43"/>
      <c r="DQ518" s="43"/>
    </row>
    <row r="519" spans="15:121" x14ac:dyDescent="0.3">
      <c r="O519" s="44"/>
      <c r="P519" s="44"/>
      <c r="BR519" s="44"/>
      <c r="BS519" s="44"/>
      <c r="BT519" s="44"/>
      <c r="BU519" s="44"/>
      <c r="BV519" s="44"/>
      <c r="DC519" s="44"/>
      <c r="DD519" s="44"/>
      <c r="DI519" s="44"/>
      <c r="DJ519" s="44"/>
      <c r="DK519" s="44"/>
      <c r="DL519" s="44"/>
      <c r="DM519" s="42"/>
      <c r="DN519" s="44"/>
      <c r="DP519" s="43"/>
      <c r="DQ519" s="43"/>
    </row>
    <row r="520" spans="15:121" x14ac:dyDescent="0.3">
      <c r="O520" s="44"/>
      <c r="P520" s="44"/>
      <c r="BR520" s="44"/>
      <c r="BS520" s="44"/>
      <c r="BT520" s="44"/>
      <c r="BU520" s="44"/>
      <c r="BV520" s="44"/>
      <c r="DC520" s="44"/>
      <c r="DD520" s="44"/>
      <c r="DI520" s="44"/>
      <c r="DJ520" s="44"/>
      <c r="DK520" s="44"/>
      <c r="DL520" s="44"/>
      <c r="DM520" s="42"/>
      <c r="DN520" s="44"/>
      <c r="DP520" s="43"/>
      <c r="DQ520" s="43"/>
    </row>
    <row r="521" spans="15:121" x14ac:dyDescent="0.3">
      <c r="O521" s="44"/>
      <c r="P521" s="44"/>
      <c r="BR521" s="44"/>
      <c r="BS521" s="44"/>
      <c r="BT521" s="44"/>
      <c r="BU521" s="44"/>
      <c r="BV521" s="44"/>
      <c r="DC521" s="44"/>
      <c r="DD521" s="44"/>
      <c r="DI521" s="44"/>
      <c r="DJ521" s="44"/>
      <c r="DK521" s="44"/>
      <c r="DL521" s="44"/>
      <c r="DM521" s="42"/>
      <c r="DN521" s="44"/>
      <c r="DP521" s="43"/>
      <c r="DQ521" s="43"/>
    </row>
    <row r="522" spans="15:121" x14ac:dyDescent="0.3">
      <c r="O522" s="44"/>
      <c r="P522" s="44"/>
      <c r="BR522" s="44"/>
      <c r="BS522" s="44"/>
      <c r="BT522" s="44"/>
      <c r="BU522" s="44"/>
      <c r="BV522" s="44"/>
      <c r="DC522" s="44"/>
      <c r="DD522" s="44"/>
      <c r="DI522" s="44"/>
      <c r="DJ522" s="44"/>
      <c r="DK522" s="44"/>
      <c r="DL522" s="44"/>
      <c r="DM522" s="42"/>
      <c r="DN522" s="44"/>
      <c r="DP522" s="43"/>
      <c r="DQ522" s="43"/>
    </row>
    <row r="523" spans="15:121" x14ac:dyDescent="0.3">
      <c r="O523" s="44"/>
      <c r="P523" s="44"/>
      <c r="BR523" s="44"/>
      <c r="BS523" s="44"/>
      <c r="BT523" s="44"/>
      <c r="BU523" s="44"/>
      <c r="BV523" s="44"/>
      <c r="DC523" s="44"/>
      <c r="DD523" s="44"/>
      <c r="DI523" s="44"/>
      <c r="DJ523" s="44"/>
      <c r="DK523" s="44"/>
      <c r="DL523" s="44"/>
      <c r="DM523" s="42"/>
      <c r="DN523" s="44"/>
      <c r="DP523" s="43"/>
      <c r="DQ523" s="43"/>
    </row>
  </sheetData>
  <mergeCells count="1">
    <mergeCell ref="N159:N174"/>
  </mergeCells>
  <pageMargins left="0.70866141732283472" right="0.70866141732283472" top="0.78740157480314965" bottom="0.78740157480314965" header="0.31496062992125978" footer="0.31496062992125978"/>
  <pageSetup paperSize="9" scale="28" fitToWidth="2" fitToHeight="0"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zoomScale="70" zoomScaleNormal="70" workbookViewId="0">
      <selection activeCell="N30" sqref="N30"/>
    </sheetView>
  </sheetViews>
  <sheetFormatPr defaultColWidth="11.5546875" defaultRowHeight="14.4" x14ac:dyDescent="0.3"/>
  <cols>
    <col min="2" max="2" width="17.5546875" style="46" customWidth="1"/>
    <col min="14" max="14" width="17.5546875" style="46" customWidth="1"/>
  </cols>
  <sheetData>
    <row r="1" spans="1:23" s="77" customFormat="1" ht="8.4" customHeight="1" x14ac:dyDescent="0.15">
      <c r="A1" s="77">
        <v>0</v>
      </c>
      <c r="B1" s="77">
        <v>1</v>
      </c>
      <c r="C1" s="77">
        <v>2</v>
      </c>
      <c r="D1" s="77">
        <v>3</v>
      </c>
      <c r="E1" s="77">
        <v>4</v>
      </c>
      <c r="F1" s="77">
        <v>5</v>
      </c>
      <c r="G1" s="77">
        <v>6</v>
      </c>
      <c r="H1" s="77">
        <v>7</v>
      </c>
      <c r="I1" s="77">
        <v>8</v>
      </c>
      <c r="J1" s="77">
        <v>9</v>
      </c>
      <c r="K1" s="77">
        <v>10</v>
      </c>
      <c r="L1" s="77">
        <v>12</v>
      </c>
      <c r="M1" s="77">
        <v>13</v>
      </c>
      <c r="N1" s="77">
        <v>14</v>
      </c>
      <c r="O1" s="77">
        <v>15</v>
      </c>
      <c r="P1" s="77">
        <v>16</v>
      </c>
      <c r="W1" s="77">
        <v>6</v>
      </c>
    </row>
    <row r="2" spans="1:23" ht="73.2" customHeight="1" x14ac:dyDescent="0.3">
      <c r="A2" s="29" t="s">
        <v>343</v>
      </c>
      <c r="B2" s="29" t="s">
        <v>175</v>
      </c>
      <c r="C2" s="51" t="s">
        <v>81</v>
      </c>
      <c r="D2" s="51" t="s">
        <v>85</v>
      </c>
      <c r="E2" s="51" t="s">
        <v>88</v>
      </c>
      <c r="F2" s="51" t="s">
        <v>91</v>
      </c>
      <c r="G2" s="51" t="s">
        <v>94</v>
      </c>
      <c r="H2" s="51" t="s">
        <v>98</v>
      </c>
      <c r="I2" s="51" t="s">
        <v>176</v>
      </c>
      <c r="J2" s="51" t="s">
        <v>103</v>
      </c>
      <c r="K2" s="51" t="s">
        <v>105</v>
      </c>
      <c r="M2" s="29" t="s">
        <v>344</v>
      </c>
      <c r="N2" s="29" t="s">
        <v>175</v>
      </c>
      <c r="O2" s="51" t="s">
        <v>81</v>
      </c>
      <c r="P2" s="51" t="s">
        <v>85</v>
      </c>
      <c r="Q2" s="51" t="s">
        <v>88</v>
      </c>
      <c r="R2" s="51" t="s">
        <v>91</v>
      </c>
      <c r="S2" s="51" t="s">
        <v>94</v>
      </c>
      <c r="T2" s="51" t="s">
        <v>98</v>
      </c>
      <c r="U2" s="51" t="s">
        <v>176</v>
      </c>
      <c r="V2" s="51" t="s">
        <v>103</v>
      </c>
      <c r="W2" s="51" t="s">
        <v>105</v>
      </c>
    </row>
    <row r="3" spans="1:23" x14ac:dyDescent="0.3">
      <c r="B3" s="49" t="s">
        <v>81</v>
      </c>
      <c r="C3" s="50">
        <v>0.222</v>
      </c>
      <c r="D3" s="50">
        <v>0</v>
      </c>
      <c r="E3" s="50">
        <v>0</v>
      </c>
      <c r="F3" s="50">
        <v>0</v>
      </c>
      <c r="G3" s="50">
        <v>0</v>
      </c>
      <c r="H3" s="50">
        <v>0</v>
      </c>
      <c r="I3" s="50">
        <v>0</v>
      </c>
      <c r="J3" s="50">
        <v>0</v>
      </c>
      <c r="K3" s="50">
        <v>0</v>
      </c>
      <c r="N3" s="49" t="s">
        <v>81</v>
      </c>
      <c r="O3" s="50">
        <v>0.8</v>
      </c>
      <c r="P3" s="50">
        <v>0</v>
      </c>
      <c r="Q3" s="50">
        <v>0</v>
      </c>
      <c r="R3" s="50">
        <v>0</v>
      </c>
      <c r="S3" s="50">
        <v>0</v>
      </c>
      <c r="T3" s="50">
        <v>0</v>
      </c>
      <c r="U3" s="50">
        <v>0</v>
      </c>
      <c r="V3" s="50">
        <v>0</v>
      </c>
      <c r="W3" s="50">
        <v>0</v>
      </c>
    </row>
    <row r="4" spans="1:23" x14ac:dyDescent="0.3">
      <c r="B4" s="49" t="s">
        <v>85</v>
      </c>
      <c r="C4" s="50">
        <v>0</v>
      </c>
      <c r="D4" s="50">
        <v>0</v>
      </c>
      <c r="E4" s="50">
        <v>0</v>
      </c>
      <c r="F4" s="50">
        <v>0</v>
      </c>
      <c r="G4" s="50">
        <v>0</v>
      </c>
      <c r="H4" s="50">
        <v>0</v>
      </c>
      <c r="I4" s="50">
        <v>0</v>
      </c>
      <c r="J4" s="50">
        <v>0</v>
      </c>
      <c r="K4" s="50">
        <v>0</v>
      </c>
      <c r="N4" s="49" t="s">
        <v>85</v>
      </c>
      <c r="O4" s="50">
        <v>0</v>
      </c>
      <c r="P4" s="50">
        <v>0.2</v>
      </c>
      <c r="Q4" s="50">
        <v>0</v>
      </c>
      <c r="R4" s="50">
        <v>0</v>
      </c>
      <c r="S4" s="50">
        <v>0</v>
      </c>
      <c r="T4" s="50">
        <v>0</v>
      </c>
      <c r="U4" s="50">
        <v>0</v>
      </c>
      <c r="V4" s="50">
        <v>0</v>
      </c>
      <c r="W4" s="50">
        <v>0</v>
      </c>
    </row>
    <row r="5" spans="1:23" x14ac:dyDescent="0.3">
      <c r="B5" s="49" t="s">
        <v>88</v>
      </c>
      <c r="C5" s="50">
        <v>0.125</v>
      </c>
      <c r="D5" s="50">
        <v>0</v>
      </c>
      <c r="E5" s="50">
        <v>0</v>
      </c>
      <c r="F5" s="50">
        <v>0</v>
      </c>
      <c r="G5" s="50">
        <v>0</v>
      </c>
      <c r="H5" s="50">
        <v>0</v>
      </c>
      <c r="I5" s="50">
        <v>0.1</v>
      </c>
      <c r="J5" s="50">
        <v>0</v>
      </c>
      <c r="K5" s="50">
        <v>0</v>
      </c>
      <c r="N5" s="49" t="s">
        <v>88</v>
      </c>
      <c r="O5" s="50">
        <v>0.125</v>
      </c>
      <c r="P5" s="50">
        <v>0</v>
      </c>
      <c r="Q5" s="50">
        <v>0</v>
      </c>
      <c r="R5" s="50">
        <v>0</v>
      </c>
      <c r="S5" s="50">
        <v>0</v>
      </c>
      <c r="T5" s="50">
        <v>0</v>
      </c>
      <c r="U5" s="50">
        <v>0.1</v>
      </c>
      <c r="V5" s="50">
        <v>0</v>
      </c>
      <c r="W5" s="50">
        <v>0</v>
      </c>
    </row>
    <row r="6" spans="1:23" x14ac:dyDescent="0.3">
      <c r="B6" s="49" t="s">
        <v>91</v>
      </c>
      <c r="C6" s="50">
        <v>0</v>
      </c>
      <c r="D6" s="50">
        <v>0</v>
      </c>
      <c r="E6" s="50">
        <v>0</v>
      </c>
      <c r="F6" s="50">
        <v>0</v>
      </c>
      <c r="G6" s="50">
        <v>0</v>
      </c>
      <c r="H6" s="50">
        <v>0</v>
      </c>
      <c r="I6" s="50">
        <v>0.26</v>
      </c>
      <c r="J6" s="50">
        <v>0.05</v>
      </c>
      <c r="K6" s="50">
        <v>0</v>
      </c>
      <c r="N6" s="49" t="s">
        <v>91</v>
      </c>
      <c r="O6" s="50">
        <v>0</v>
      </c>
      <c r="P6" s="50">
        <v>0</v>
      </c>
      <c r="Q6" s="50">
        <v>0</v>
      </c>
      <c r="R6" s="50">
        <v>0</v>
      </c>
      <c r="S6" s="50">
        <v>0</v>
      </c>
      <c r="T6" s="50">
        <v>0</v>
      </c>
      <c r="U6" s="50">
        <v>0.26</v>
      </c>
      <c r="V6" s="50">
        <v>0.05</v>
      </c>
      <c r="W6" s="50">
        <v>0</v>
      </c>
    </row>
    <row r="7" spans="1:23" x14ac:dyDescent="0.3">
      <c r="B7" s="49" t="s">
        <v>94</v>
      </c>
      <c r="C7" s="50">
        <v>0</v>
      </c>
      <c r="D7" s="50">
        <v>0</v>
      </c>
      <c r="E7" s="50">
        <v>0</v>
      </c>
      <c r="F7" s="50">
        <v>0</v>
      </c>
      <c r="G7" s="50">
        <v>0</v>
      </c>
      <c r="H7" s="50">
        <v>0</v>
      </c>
      <c r="I7" s="50">
        <v>0</v>
      </c>
      <c r="J7" s="50">
        <v>0</v>
      </c>
      <c r="K7" s="50">
        <v>0</v>
      </c>
      <c r="N7" s="49" t="s">
        <v>94</v>
      </c>
      <c r="O7" s="50">
        <v>0</v>
      </c>
      <c r="P7" s="50">
        <v>0</v>
      </c>
      <c r="Q7" s="50">
        <v>0</v>
      </c>
      <c r="R7" s="50">
        <v>0</v>
      </c>
      <c r="S7" s="50">
        <v>0</v>
      </c>
      <c r="T7" s="50">
        <v>0</v>
      </c>
      <c r="U7" s="50">
        <v>0</v>
      </c>
      <c r="V7" s="50">
        <v>0</v>
      </c>
      <c r="W7" s="50">
        <v>0</v>
      </c>
    </row>
    <row r="8" spans="1:23" x14ac:dyDescent="0.3">
      <c r="B8" s="49" t="s">
        <v>98</v>
      </c>
      <c r="C8" s="50">
        <v>0</v>
      </c>
      <c r="D8" s="50">
        <v>0</v>
      </c>
      <c r="E8" s="50">
        <v>0</v>
      </c>
      <c r="F8" s="50">
        <v>0</v>
      </c>
      <c r="G8" s="50">
        <v>0</v>
      </c>
      <c r="H8" s="50">
        <v>0</v>
      </c>
      <c r="I8" s="50">
        <v>0</v>
      </c>
      <c r="J8" s="50">
        <v>0</v>
      </c>
      <c r="K8" s="50">
        <v>0</v>
      </c>
      <c r="N8" s="49" t="s">
        <v>98</v>
      </c>
      <c r="O8" s="50">
        <v>0</v>
      </c>
      <c r="P8" s="50">
        <v>0</v>
      </c>
      <c r="Q8" s="50">
        <v>0</v>
      </c>
      <c r="R8" s="50">
        <v>0</v>
      </c>
      <c r="S8" s="50">
        <v>0</v>
      </c>
      <c r="T8" s="50">
        <v>0.2</v>
      </c>
      <c r="U8" s="50">
        <v>0</v>
      </c>
      <c r="V8" s="50">
        <v>0</v>
      </c>
      <c r="W8" s="50">
        <v>0</v>
      </c>
    </row>
    <row r="9" spans="1:23" x14ac:dyDescent="0.3">
      <c r="B9" s="49" t="s">
        <v>176</v>
      </c>
      <c r="C9" s="50">
        <v>0</v>
      </c>
      <c r="D9" s="50">
        <v>0</v>
      </c>
      <c r="E9" s="50">
        <v>0</v>
      </c>
      <c r="F9" s="50">
        <v>0</v>
      </c>
      <c r="G9" s="50">
        <v>0</v>
      </c>
      <c r="H9" s="50">
        <v>0</v>
      </c>
      <c r="I9" s="50">
        <v>0</v>
      </c>
      <c r="J9" s="50">
        <v>0</v>
      </c>
      <c r="K9" s="50">
        <v>0</v>
      </c>
      <c r="N9" s="49" t="s">
        <v>176</v>
      </c>
      <c r="O9" s="50">
        <v>0</v>
      </c>
      <c r="P9" s="50">
        <v>0</v>
      </c>
      <c r="Q9" s="50">
        <v>0</v>
      </c>
      <c r="R9" s="50">
        <v>0</v>
      </c>
      <c r="S9" s="50">
        <v>0</v>
      </c>
      <c r="T9" s="50">
        <v>0</v>
      </c>
      <c r="U9" s="50">
        <v>0.2</v>
      </c>
      <c r="V9" s="50">
        <v>0</v>
      </c>
      <c r="W9" s="50">
        <v>0</v>
      </c>
    </row>
    <row r="10" spans="1:23" x14ac:dyDescent="0.3">
      <c r="B10" s="49" t="s">
        <v>103</v>
      </c>
      <c r="C10" s="50">
        <v>0</v>
      </c>
      <c r="D10" s="50">
        <v>0</v>
      </c>
      <c r="E10" s="50">
        <v>0</v>
      </c>
      <c r="F10" s="50">
        <v>0</v>
      </c>
      <c r="G10" s="50">
        <v>0</v>
      </c>
      <c r="H10" s="50">
        <v>0</v>
      </c>
      <c r="I10" s="50">
        <v>0</v>
      </c>
      <c r="J10" s="50">
        <v>0</v>
      </c>
      <c r="K10" s="50">
        <v>0</v>
      </c>
      <c r="N10" s="49" t="s">
        <v>103</v>
      </c>
      <c r="O10" s="50">
        <v>0</v>
      </c>
      <c r="P10" s="50">
        <v>0</v>
      </c>
      <c r="Q10" s="50">
        <v>0</v>
      </c>
      <c r="R10" s="50">
        <v>0</v>
      </c>
      <c r="S10" s="50">
        <v>0</v>
      </c>
      <c r="T10" s="50">
        <v>0</v>
      </c>
      <c r="U10" s="50">
        <v>0</v>
      </c>
      <c r="V10" s="50">
        <v>0.2</v>
      </c>
      <c r="W10" s="50">
        <v>0</v>
      </c>
    </row>
    <row r="11" spans="1:23" x14ac:dyDescent="0.3">
      <c r="B11" s="49" t="s">
        <v>105</v>
      </c>
      <c r="C11" s="50">
        <v>0</v>
      </c>
      <c r="D11" s="50">
        <v>0</v>
      </c>
      <c r="E11" s="50">
        <v>0</v>
      </c>
      <c r="F11" s="50">
        <v>0</v>
      </c>
      <c r="G11" s="50">
        <v>0</v>
      </c>
      <c r="H11" s="50">
        <v>0</v>
      </c>
      <c r="I11" s="50">
        <v>0</v>
      </c>
      <c r="J11" s="50">
        <v>0</v>
      </c>
      <c r="K11" s="50">
        <v>0</v>
      </c>
      <c r="N11" s="49" t="s">
        <v>105</v>
      </c>
      <c r="O11" s="50">
        <v>0</v>
      </c>
      <c r="P11" s="50">
        <v>0</v>
      </c>
      <c r="Q11" s="50">
        <v>0</v>
      </c>
      <c r="R11" s="50">
        <v>0</v>
      </c>
      <c r="S11" s="50">
        <v>0</v>
      </c>
      <c r="T11" s="50">
        <v>0</v>
      </c>
      <c r="U11" s="50">
        <v>0</v>
      </c>
      <c r="V11" s="50">
        <v>0</v>
      </c>
      <c r="W11" s="50">
        <v>0.2</v>
      </c>
    </row>
    <row r="13" spans="1:23" ht="70.2" customHeight="1" x14ac:dyDescent="0.3">
      <c r="A13" s="29" t="s">
        <v>177</v>
      </c>
      <c r="B13" s="29" t="s">
        <v>178</v>
      </c>
      <c r="C13" s="75" t="s">
        <v>81</v>
      </c>
      <c r="D13" s="75" t="s">
        <v>85</v>
      </c>
      <c r="E13" s="75" t="s">
        <v>88</v>
      </c>
      <c r="F13" s="75" t="s">
        <v>91</v>
      </c>
      <c r="G13" s="75" t="s">
        <v>94</v>
      </c>
      <c r="H13" s="75" t="s">
        <v>98</v>
      </c>
      <c r="I13" s="75" t="s">
        <v>176</v>
      </c>
      <c r="J13" s="75" t="s">
        <v>103</v>
      </c>
      <c r="K13" s="75" t="s">
        <v>105</v>
      </c>
      <c r="M13" s="29" t="s">
        <v>179</v>
      </c>
      <c r="N13" s="29" t="s">
        <v>178</v>
      </c>
      <c r="O13" s="75" t="s">
        <v>81</v>
      </c>
      <c r="P13" s="75" t="s">
        <v>85</v>
      </c>
      <c r="Q13" s="75" t="s">
        <v>88</v>
      </c>
      <c r="R13" s="75" t="s">
        <v>91</v>
      </c>
      <c r="S13" s="75" t="s">
        <v>94</v>
      </c>
      <c r="T13" s="75" t="s">
        <v>98</v>
      </c>
      <c r="U13" s="75" t="s">
        <v>176</v>
      </c>
      <c r="V13" s="75" t="s">
        <v>103</v>
      </c>
      <c r="W13" s="75" t="s">
        <v>105</v>
      </c>
    </row>
    <row r="14" spans="1:23" x14ac:dyDescent="0.3">
      <c r="B14" s="74" t="s">
        <v>81</v>
      </c>
      <c r="C14" s="76">
        <v>1</v>
      </c>
      <c r="D14" s="76">
        <v>0</v>
      </c>
      <c r="E14" s="76">
        <v>0</v>
      </c>
      <c r="F14" s="76">
        <v>0</v>
      </c>
      <c r="G14" s="76">
        <v>0</v>
      </c>
      <c r="H14" s="76">
        <v>0</v>
      </c>
      <c r="I14" s="76">
        <v>0</v>
      </c>
      <c r="J14" s="76">
        <v>0</v>
      </c>
      <c r="K14" s="76">
        <v>0</v>
      </c>
      <c r="N14" s="74" t="s">
        <v>81</v>
      </c>
      <c r="O14" s="76">
        <v>0.8</v>
      </c>
      <c r="P14" s="76">
        <v>0</v>
      </c>
      <c r="Q14" s="76">
        <v>0</v>
      </c>
      <c r="R14" s="76">
        <v>0</v>
      </c>
      <c r="S14" s="76">
        <v>0</v>
      </c>
      <c r="T14" s="76">
        <v>0</v>
      </c>
      <c r="U14" s="76">
        <v>0.2</v>
      </c>
      <c r="V14" s="76">
        <v>0</v>
      </c>
      <c r="W14" s="76">
        <v>0</v>
      </c>
    </row>
    <row r="15" spans="1:23" x14ac:dyDescent="0.3">
      <c r="B15" s="74" t="s">
        <v>85</v>
      </c>
      <c r="C15" s="76">
        <v>0</v>
      </c>
      <c r="D15" s="76">
        <v>1</v>
      </c>
      <c r="E15" s="76">
        <v>0</v>
      </c>
      <c r="F15" s="76">
        <v>0</v>
      </c>
      <c r="G15" s="76">
        <v>0</v>
      </c>
      <c r="H15" s="76">
        <v>0</v>
      </c>
      <c r="I15" s="76">
        <v>0</v>
      </c>
      <c r="J15" s="76">
        <v>0</v>
      </c>
      <c r="K15" s="76">
        <v>0</v>
      </c>
      <c r="N15" s="74" t="s">
        <v>85</v>
      </c>
      <c r="O15" s="76">
        <v>0</v>
      </c>
      <c r="P15" s="76">
        <v>0.8</v>
      </c>
      <c r="Q15" s="76">
        <v>0</v>
      </c>
      <c r="R15" s="76">
        <v>0</v>
      </c>
      <c r="S15" s="76">
        <v>0</v>
      </c>
      <c r="T15" s="76">
        <v>0</v>
      </c>
      <c r="U15" s="76">
        <v>0.2</v>
      </c>
      <c r="V15" s="76">
        <v>0</v>
      </c>
      <c r="W15" s="76">
        <v>0</v>
      </c>
    </row>
    <row r="16" spans="1:23" x14ac:dyDescent="0.3">
      <c r="B16" s="74" t="s">
        <v>88</v>
      </c>
      <c r="C16" s="76">
        <v>0</v>
      </c>
      <c r="D16" s="76">
        <v>0</v>
      </c>
      <c r="E16" s="76">
        <v>1</v>
      </c>
      <c r="F16" s="76">
        <v>0</v>
      </c>
      <c r="G16" s="76">
        <v>0</v>
      </c>
      <c r="H16" s="76">
        <v>0</v>
      </c>
      <c r="I16" s="76">
        <v>0</v>
      </c>
      <c r="J16" s="76">
        <v>0</v>
      </c>
      <c r="K16" s="76">
        <v>0</v>
      </c>
      <c r="N16" s="74" t="s">
        <v>88</v>
      </c>
      <c r="O16" s="76">
        <v>0.4</v>
      </c>
      <c r="P16" s="76">
        <v>0</v>
      </c>
      <c r="Q16" s="76">
        <v>0</v>
      </c>
      <c r="R16" s="76">
        <v>0</v>
      </c>
      <c r="S16" s="76">
        <v>0</v>
      </c>
      <c r="T16" s="76">
        <v>0</v>
      </c>
      <c r="U16" s="76">
        <v>0.4</v>
      </c>
      <c r="V16" s="76">
        <v>0</v>
      </c>
      <c r="W16" s="76">
        <v>0.2</v>
      </c>
    </row>
    <row r="17" spans="1:23" x14ac:dyDescent="0.3">
      <c r="B17" s="74" t="s">
        <v>91</v>
      </c>
      <c r="C17" s="76">
        <v>0</v>
      </c>
      <c r="D17" s="76">
        <v>0</v>
      </c>
      <c r="E17" s="76">
        <v>0</v>
      </c>
      <c r="F17" s="76">
        <v>1</v>
      </c>
      <c r="G17" s="76">
        <v>0</v>
      </c>
      <c r="H17" s="76">
        <v>0</v>
      </c>
      <c r="I17" s="76">
        <v>0</v>
      </c>
      <c r="J17" s="76">
        <v>0</v>
      </c>
      <c r="K17" s="76">
        <v>0</v>
      </c>
      <c r="N17" s="74" t="s">
        <v>91</v>
      </c>
      <c r="O17" s="76">
        <v>0.2</v>
      </c>
      <c r="P17" s="76">
        <v>0</v>
      </c>
      <c r="Q17" s="76">
        <v>0</v>
      </c>
      <c r="R17" s="76">
        <v>0</v>
      </c>
      <c r="S17" s="76">
        <v>0</v>
      </c>
      <c r="T17" s="76">
        <v>0</v>
      </c>
      <c r="U17" s="76">
        <v>0</v>
      </c>
      <c r="V17" s="76">
        <v>0.8</v>
      </c>
      <c r="W17" s="76">
        <v>0</v>
      </c>
    </row>
    <row r="18" spans="1:23" x14ac:dyDescent="0.3">
      <c r="B18" s="74" t="s">
        <v>94</v>
      </c>
      <c r="C18" s="76">
        <v>0</v>
      </c>
      <c r="D18" s="76">
        <v>0</v>
      </c>
      <c r="E18" s="76">
        <v>0</v>
      </c>
      <c r="F18" s="76">
        <v>0</v>
      </c>
      <c r="G18" s="76">
        <v>1</v>
      </c>
      <c r="H18" s="76">
        <v>0</v>
      </c>
      <c r="I18" s="76">
        <v>0</v>
      </c>
      <c r="J18" s="76">
        <v>0</v>
      </c>
      <c r="K18" s="76">
        <v>0</v>
      </c>
      <c r="N18" s="74" t="s">
        <v>94</v>
      </c>
      <c r="O18" s="76">
        <v>0.2</v>
      </c>
      <c r="P18" s="76">
        <v>0</v>
      </c>
      <c r="Q18" s="76">
        <v>0</v>
      </c>
      <c r="R18" s="76">
        <v>0</v>
      </c>
      <c r="S18" s="76">
        <v>0</v>
      </c>
      <c r="T18" s="76">
        <v>0</v>
      </c>
      <c r="U18" s="76">
        <v>0</v>
      </c>
      <c r="V18" s="76">
        <v>0.8</v>
      </c>
      <c r="W18" s="76">
        <v>0</v>
      </c>
    </row>
    <row r="19" spans="1:23" x14ac:dyDescent="0.3">
      <c r="B19" s="74" t="s">
        <v>98</v>
      </c>
      <c r="C19" s="76">
        <v>0</v>
      </c>
      <c r="D19" s="76">
        <v>0</v>
      </c>
      <c r="E19" s="76">
        <v>0</v>
      </c>
      <c r="F19" s="76">
        <v>0</v>
      </c>
      <c r="G19" s="76">
        <v>0</v>
      </c>
      <c r="H19" s="76">
        <f>1-E19</f>
        <v>1</v>
      </c>
      <c r="I19" s="76">
        <v>0</v>
      </c>
      <c r="J19" s="76">
        <v>0</v>
      </c>
      <c r="K19" s="76">
        <v>0</v>
      </c>
      <c r="N19" s="74" t="s">
        <v>98</v>
      </c>
      <c r="O19" s="76">
        <v>0</v>
      </c>
      <c r="P19" s="76">
        <v>0</v>
      </c>
      <c r="Q19" s="76">
        <v>0</v>
      </c>
      <c r="R19" s="76">
        <v>0</v>
      </c>
      <c r="S19" s="76">
        <v>0</v>
      </c>
      <c r="T19" s="76">
        <f>1-Q19</f>
        <v>1</v>
      </c>
      <c r="U19" s="76">
        <v>0</v>
      </c>
      <c r="V19" s="76">
        <v>0</v>
      </c>
      <c r="W19" s="76">
        <v>0</v>
      </c>
    </row>
    <row r="20" spans="1:23" x14ac:dyDescent="0.3">
      <c r="B20" s="74" t="s">
        <v>176</v>
      </c>
      <c r="C20" s="76">
        <v>0</v>
      </c>
      <c r="D20" s="76">
        <v>0</v>
      </c>
      <c r="E20" s="76">
        <v>0</v>
      </c>
      <c r="F20" s="76">
        <v>0</v>
      </c>
      <c r="G20" s="76">
        <v>0</v>
      </c>
      <c r="H20" s="76">
        <v>0</v>
      </c>
      <c r="I20" s="76">
        <v>1</v>
      </c>
      <c r="J20" s="76">
        <v>0</v>
      </c>
      <c r="K20" s="76">
        <v>0</v>
      </c>
      <c r="N20" s="74" t="s">
        <v>176</v>
      </c>
      <c r="O20" s="76">
        <v>0</v>
      </c>
      <c r="P20" s="76">
        <v>0</v>
      </c>
      <c r="Q20" s="76">
        <v>0</v>
      </c>
      <c r="R20" s="76">
        <v>0</v>
      </c>
      <c r="S20" s="76">
        <v>0</v>
      </c>
      <c r="T20" s="76">
        <v>0</v>
      </c>
      <c r="U20" s="76">
        <v>1</v>
      </c>
      <c r="V20" s="76">
        <v>0</v>
      </c>
      <c r="W20" s="76">
        <v>0</v>
      </c>
    </row>
    <row r="21" spans="1:23" x14ac:dyDescent="0.3">
      <c r="B21" s="74" t="s">
        <v>103</v>
      </c>
      <c r="C21" s="76">
        <v>0</v>
      </c>
      <c r="D21" s="76">
        <v>0</v>
      </c>
      <c r="E21" s="76">
        <v>0</v>
      </c>
      <c r="F21" s="76">
        <v>0</v>
      </c>
      <c r="G21" s="76">
        <v>0</v>
      </c>
      <c r="H21" s="76">
        <v>0</v>
      </c>
      <c r="I21" s="76">
        <v>0</v>
      </c>
      <c r="J21" s="76">
        <v>1</v>
      </c>
      <c r="K21" s="76">
        <v>0</v>
      </c>
      <c r="N21" s="74" t="s">
        <v>103</v>
      </c>
      <c r="O21" s="76">
        <v>0</v>
      </c>
      <c r="P21" s="76">
        <v>0</v>
      </c>
      <c r="Q21" s="76">
        <v>0</v>
      </c>
      <c r="R21" s="76">
        <v>0</v>
      </c>
      <c r="S21" s="76">
        <v>0</v>
      </c>
      <c r="T21" s="76">
        <v>0</v>
      </c>
      <c r="U21" s="76">
        <v>0</v>
      </c>
      <c r="V21" s="76">
        <v>1</v>
      </c>
      <c r="W21" s="76">
        <v>0</v>
      </c>
    </row>
    <row r="22" spans="1:23" x14ac:dyDescent="0.3">
      <c r="B22" s="74" t="s">
        <v>105</v>
      </c>
      <c r="C22" s="76">
        <v>0</v>
      </c>
      <c r="D22" s="76">
        <v>0</v>
      </c>
      <c r="E22" s="76">
        <v>0</v>
      </c>
      <c r="F22" s="76">
        <v>0</v>
      </c>
      <c r="G22" s="76">
        <v>0</v>
      </c>
      <c r="H22" s="76">
        <v>0</v>
      </c>
      <c r="I22" s="76">
        <v>0</v>
      </c>
      <c r="J22" s="76">
        <v>0</v>
      </c>
      <c r="K22" s="76">
        <v>1</v>
      </c>
      <c r="N22" s="74" t="s">
        <v>105</v>
      </c>
      <c r="O22" s="76">
        <v>0</v>
      </c>
      <c r="P22" s="76">
        <v>0</v>
      </c>
      <c r="Q22" s="76">
        <v>0</v>
      </c>
      <c r="R22" s="76">
        <v>0</v>
      </c>
      <c r="S22" s="76">
        <v>0</v>
      </c>
      <c r="T22" s="76">
        <v>0</v>
      </c>
      <c r="U22" s="76">
        <v>0</v>
      </c>
      <c r="V22" s="76">
        <v>0</v>
      </c>
      <c r="W22" s="76">
        <v>1</v>
      </c>
    </row>
    <row r="24" spans="1:23" x14ac:dyDescent="0.3">
      <c r="A24" s="30"/>
      <c r="B24" s="30"/>
      <c r="C24" s="30"/>
      <c r="D24" s="30"/>
      <c r="E24" s="30"/>
      <c r="F24" s="30"/>
      <c r="G24" s="30"/>
      <c r="H24" s="30"/>
      <c r="I24" s="30"/>
      <c r="J24" s="30"/>
      <c r="K24" s="30"/>
      <c r="M24" s="30"/>
      <c r="N24" s="30"/>
      <c r="O24" s="30"/>
      <c r="P24" s="30"/>
      <c r="Q24" s="30"/>
      <c r="R24" s="30"/>
      <c r="S24" s="30"/>
      <c r="T24" s="30"/>
      <c r="U24" s="30"/>
      <c r="V24" s="30"/>
      <c r="W24" s="30"/>
    </row>
    <row r="35" spans="1:23" x14ac:dyDescent="0.3">
      <c r="A35" s="30"/>
      <c r="B35" s="30"/>
      <c r="C35" s="30"/>
      <c r="D35" s="30"/>
      <c r="E35" s="30"/>
      <c r="F35" s="30"/>
      <c r="G35" s="30"/>
      <c r="H35" s="30"/>
      <c r="I35" s="30"/>
      <c r="J35" s="30"/>
      <c r="K35" s="30"/>
      <c r="M35" s="30"/>
      <c r="N35" s="30"/>
      <c r="O35" s="30"/>
      <c r="P35" s="30"/>
      <c r="Q35" s="30"/>
      <c r="R35" s="30"/>
      <c r="S35" s="30"/>
      <c r="T35" s="30"/>
      <c r="U35" s="30"/>
      <c r="V35" s="30"/>
      <c r="W35" s="30"/>
    </row>
  </sheetData>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zoomScale="55" zoomScaleNormal="55" workbookViewId="0">
      <selection activeCell="D51" sqref="D51"/>
    </sheetView>
  </sheetViews>
  <sheetFormatPr defaultRowHeight="14.4" x14ac:dyDescent="0.3"/>
  <cols>
    <col min="1" max="1" width="46.77734375" style="46" customWidth="1"/>
    <col min="2" max="2" width="58.77734375" style="46" bestFit="1" customWidth="1"/>
    <col min="3" max="4" width="43.109375" style="46" customWidth="1"/>
    <col min="5" max="5" width="55.44140625" style="46" customWidth="1"/>
    <col min="6" max="6" width="192.33203125" style="46" bestFit="1" customWidth="1"/>
  </cols>
  <sheetData>
    <row r="1" spans="1:6" s="24" customFormat="1" x14ac:dyDescent="0.3">
      <c r="A1" s="102" t="s">
        <v>181</v>
      </c>
      <c r="B1" s="102" t="s">
        <v>182</v>
      </c>
      <c r="C1" s="102" t="s">
        <v>124</v>
      </c>
      <c r="D1" s="102" t="s">
        <v>183</v>
      </c>
      <c r="E1" s="102" t="s">
        <v>184</v>
      </c>
      <c r="F1" s="102" t="s">
        <v>185</v>
      </c>
    </row>
    <row r="2" spans="1:6" x14ac:dyDescent="0.3">
      <c r="A2" s="104" t="s">
        <v>186</v>
      </c>
      <c r="B2" s="101" t="s">
        <v>187</v>
      </c>
      <c r="C2" s="101" t="s">
        <v>81</v>
      </c>
      <c r="D2" s="101"/>
      <c r="E2" s="101" t="s">
        <v>188</v>
      </c>
      <c r="F2" s="101" t="s">
        <v>189</v>
      </c>
    </row>
    <row r="3" spans="1:6" ht="15" customHeight="1" x14ac:dyDescent="0.3">
      <c r="A3" s="104"/>
      <c r="B3" s="101"/>
      <c r="C3" s="101" t="s">
        <v>85</v>
      </c>
      <c r="D3" s="101"/>
      <c r="E3" s="101" t="s">
        <v>190</v>
      </c>
      <c r="F3" s="101" t="s">
        <v>191</v>
      </c>
    </row>
    <row r="4" spans="1:6" x14ac:dyDescent="0.3">
      <c r="A4" s="104"/>
      <c r="B4" s="101"/>
      <c r="C4" s="101" t="s">
        <v>289</v>
      </c>
      <c r="D4" s="101"/>
      <c r="E4" s="101" t="s">
        <v>192</v>
      </c>
      <c r="F4" s="101" t="s">
        <v>193</v>
      </c>
    </row>
    <row r="5" spans="1:6" x14ac:dyDescent="0.3">
      <c r="A5" s="104"/>
      <c r="B5" s="101"/>
      <c r="C5" s="101" t="s">
        <v>333</v>
      </c>
      <c r="D5" s="101" t="s">
        <v>94</v>
      </c>
      <c r="E5" s="101"/>
      <c r="F5" s="101" t="s">
        <v>194</v>
      </c>
    </row>
    <row r="6" spans="1:6" x14ac:dyDescent="0.3">
      <c r="A6" s="104"/>
      <c r="B6" s="101"/>
      <c r="C6" s="101" t="s">
        <v>103</v>
      </c>
      <c r="D6" s="101" t="s">
        <v>100</v>
      </c>
      <c r="E6" s="101" t="s">
        <v>195</v>
      </c>
      <c r="F6" s="101" t="s">
        <v>196</v>
      </c>
    </row>
    <row r="7" spans="1:6" x14ac:dyDescent="0.3">
      <c r="A7" s="104"/>
      <c r="B7" s="101"/>
      <c r="C7" s="101" t="s">
        <v>197</v>
      </c>
      <c r="D7" s="101" t="s">
        <v>198</v>
      </c>
      <c r="E7" s="101"/>
      <c r="F7" s="101" t="s">
        <v>199</v>
      </c>
    </row>
    <row r="8" spans="1:6" x14ac:dyDescent="0.3">
      <c r="A8" s="103"/>
      <c r="B8" s="99" t="s">
        <v>200</v>
      </c>
      <c r="C8" s="99"/>
      <c r="D8" s="99"/>
      <c r="E8" s="99" t="s">
        <v>331</v>
      </c>
      <c r="F8" s="99" t="s">
        <v>201</v>
      </c>
    </row>
    <row r="9" spans="1:6" x14ac:dyDescent="0.3">
      <c r="A9" s="24" t="s">
        <v>332</v>
      </c>
      <c r="B9" t="s">
        <v>202</v>
      </c>
      <c r="F9" t="s">
        <v>203</v>
      </c>
    </row>
    <row r="10" spans="1:6" x14ac:dyDescent="0.3">
      <c r="A10" s="102"/>
      <c r="B10" s="100" t="s">
        <v>204</v>
      </c>
      <c r="C10" s="100"/>
      <c r="D10" s="100"/>
      <c r="E10" s="100"/>
      <c r="F10" s="100" t="s">
        <v>205</v>
      </c>
    </row>
    <row r="11" spans="1:6" x14ac:dyDescent="0.3">
      <c r="A11" s="104" t="s">
        <v>206</v>
      </c>
      <c r="B11" s="101" t="s">
        <v>207</v>
      </c>
      <c r="C11" s="101" t="s">
        <v>91</v>
      </c>
      <c r="D11" s="101" t="s">
        <v>208</v>
      </c>
      <c r="E11" s="101" t="s">
        <v>209</v>
      </c>
      <c r="F11" s="101" t="s">
        <v>210</v>
      </c>
    </row>
    <row r="12" spans="1:6" x14ac:dyDescent="0.3">
      <c r="A12" s="104"/>
      <c r="B12" s="101" t="s">
        <v>211</v>
      </c>
      <c r="C12" s="101" t="s">
        <v>212</v>
      </c>
      <c r="D12" s="101"/>
      <c r="E12" s="101" t="s">
        <v>213</v>
      </c>
      <c r="F12" s="101" t="s">
        <v>196</v>
      </c>
    </row>
    <row r="13" spans="1:6" x14ac:dyDescent="0.3">
      <c r="A13" s="104"/>
      <c r="B13" s="101"/>
      <c r="C13" s="101"/>
      <c r="D13" s="101"/>
      <c r="E13" s="101"/>
      <c r="F13" s="101"/>
    </row>
    <row r="14" spans="1:6" x14ac:dyDescent="0.3">
      <c r="A14" s="104"/>
      <c r="B14" s="101" t="s">
        <v>214</v>
      </c>
      <c r="C14" s="101" t="s">
        <v>215</v>
      </c>
      <c r="D14" s="101"/>
      <c r="E14" s="101" t="s">
        <v>216</v>
      </c>
      <c r="F14" s="101" t="s">
        <v>217</v>
      </c>
    </row>
    <row r="15" spans="1:6" x14ac:dyDescent="0.3">
      <c r="A15" s="104"/>
      <c r="B15" s="101" t="s">
        <v>16</v>
      </c>
      <c r="C15" s="101" t="s">
        <v>218</v>
      </c>
      <c r="D15" s="101"/>
      <c r="E15" s="101" t="s">
        <v>180</v>
      </c>
      <c r="F15" s="101" t="s">
        <v>219</v>
      </c>
    </row>
    <row r="16" spans="1:6" x14ac:dyDescent="0.3">
      <c r="A16" s="104"/>
      <c r="B16" s="101" t="s">
        <v>220</v>
      </c>
      <c r="C16" s="101" t="s">
        <v>212</v>
      </c>
      <c r="D16" s="101"/>
      <c r="E16" s="101" t="s">
        <v>213</v>
      </c>
      <c r="F16" s="101" t="s">
        <v>196</v>
      </c>
    </row>
    <row r="17" spans="1:6" x14ac:dyDescent="0.3">
      <c r="A17" s="104"/>
      <c r="B17" s="101" t="s">
        <v>221</v>
      </c>
      <c r="C17" s="101"/>
      <c r="D17" s="101"/>
      <c r="E17" s="96"/>
      <c r="F17" s="101"/>
    </row>
    <row r="18" spans="1:6" x14ac:dyDescent="0.3">
      <c r="A18" s="104"/>
      <c r="B18" s="101" t="s">
        <v>222</v>
      </c>
      <c r="C18" s="101"/>
      <c r="D18" s="101"/>
      <c r="E18" s="101"/>
      <c r="F18" s="101"/>
    </row>
    <row r="19" spans="1:6" x14ac:dyDescent="0.3">
      <c r="A19" s="104"/>
      <c r="B19" s="101" t="s">
        <v>223</v>
      </c>
      <c r="C19" s="101" t="s">
        <v>212</v>
      </c>
      <c r="D19" s="101"/>
      <c r="E19" s="101" t="s">
        <v>224</v>
      </c>
      <c r="F19" s="101" t="s">
        <v>225</v>
      </c>
    </row>
    <row r="20" spans="1:6" x14ac:dyDescent="0.3">
      <c r="A20" s="104"/>
      <c r="B20" s="101"/>
      <c r="C20" s="101"/>
      <c r="D20" s="101"/>
      <c r="E20" s="97" t="s">
        <v>226</v>
      </c>
      <c r="F20" s="101" t="s">
        <v>227</v>
      </c>
    </row>
    <row r="21" spans="1:6" x14ac:dyDescent="0.3">
      <c r="A21" s="104"/>
      <c r="B21" s="101"/>
      <c r="C21" s="101" t="s">
        <v>228</v>
      </c>
      <c r="D21" s="97" t="s">
        <v>229</v>
      </c>
      <c r="E21" s="101"/>
      <c r="F21" s="101" t="s">
        <v>230</v>
      </c>
    </row>
    <row r="22" spans="1:6" x14ac:dyDescent="0.3">
      <c r="A22" s="104"/>
      <c r="B22" s="101"/>
      <c r="C22" s="101" t="s">
        <v>231</v>
      </c>
      <c r="D22" s="97" t="s">
        <v>232</v>
      </c>
      <c r="E22" s="101"/>
      <c r="F22" s="101"/>
    </row>
    <row r="23" spans="1:6" x14ac:dyDescent="0.3">
      <c r="A23" s="104"/>
      <c r="B23" s="101"/>
      <c r="C23" s="101" t="s">
        <v>233</v>
      </c>
      <c r="D23" s="97" t="s">
        <v>234</v>
      </c>
      <c r="E23" s="101"/>
      <c r="F23" s="101"/>
    </row>
    <row r="24" spans="1:6" x14ac:dyDescent="0.3">
      <c r="A24" s="104"/>
      <c r="B24" s="101" t="s">
        <v>235</v>
      </c>
      <c r="C24" s="101"/>
      <c r="D24" s="97" t="s">
        <v>229</v>
      </c>
      <c r="E24" s="96" t="s">
        <v>236</v>
      </c>
      <c r="F24" s="101" t="s">
        <v>237</v>
      </c>
    </row>
    <row r="25" spans="1:6" x14ac:dyDescent="0.3">
      <c r="A25" s="104"/>
      <c r="B25" s="101"/>
      <c r="C25" s="101"/>
      <c r="D25" s="97" t="s">
        <v>81</v>
      </c>
      <c r="E25" s="96" t="s">
        <v>238</v>
      </c>
      <c r="F25" s="101" t="s">
        <v>239</v>
      </c>
    </row>
    <row r="26" spans="1:6" x14ac:dyDescent="0.3">
      <c r="A26" s="104"/>
      <c r="B26" s="101" t="s">
        <v>240</v>
      </c>
      <c r="C26" s="101"/>
      <c r="D26" s="101"/>
      <c r="E26" s="96" t="s">
        <v>241</v>
      </c>
      <c r="F26" s="98" t="s">
        <v>242</v>
      </c>
    </row>
    <row r="27" spans="1:6" x14ac:dyDescent="0.3">
      <c r="A27" s="104"/>
      <c r="B27" s="101" t="s">
        <v>243</v>
      </c>
      <c r="C27" s="101" t="s">
        <v>81</v>
      </c>
      <c r="D27" s="101"/>
      <c r="E27" s="101"/>
      <c r="F27" s="101" t="s">
        <v>244</v>
      </c>
    </row>
    <row r="28" spans="1:6" x14ac:dyDescent="0.3">
      <c r="A28" s="104"/>
      <c r="B28" s="101"/>
      <c r="C28" s="101"/>
      <c r="D28" s="101"/>
      <c r="E28" s="101"/>
      <c r="F28" s="101" t="s">
        <v>245</v>
      </c>
    </row>
    <row r="29" spans="1:6" x14ac:dyDescent="0.3">
      <c r="A29" s="103"/>
      <c r="B29" s="99" t="s">
        <v>171</v>
      </c>
      <c r="C29" s="99"/>
      <c r="D29" s="99"/>
      <c r="E29" s="99" t="s">
        <v>246</v>
      </c>
      <c r="F29" s="99" t="s">
        <v>247</v>
      </c>
    </row>
    <row r="30" spans="1:6" x14ac:dyDescent="0.3">
      <c r="A30" s="24" t="s">
        <v>248</v>
      </c>
      <c r="C30" t="s">
        <v>85</v>
      </c>
      <c r="F30" t="s">
        <v>249</v>
      </c>
    </row>
    <row r="31" spans="1:6" x14ac:dyDescent="0.3">
      <c r="A31" s="24"/>
      <c r="B31" t="s">
        <v>250</v>
      </c>
      <c r="C31" t="s">
        <v>197</v>
      </c>
      <c r="D31" t="s">
        <v>251</v>
      </c>
      <c r="E31" t="s">
        <v>252</v>
      </c>
      <c r="F31" t="s">
        <v>203</v>
      </c>
    </row>
    <row r="32" spans="1:6" x14ac:dyDescent="0.3">
      <c r="A32" s="102"/>
      <c r="B32" s="100"/>
      <c r="C32" s="100" t="s">
        <v>91</v>
      </c>
      <c r="D32" s="100" t="s">
        <v>253</v>
      </c>
      <c r="E32" t="s">
        <v>252</v>
      </c>
      <c r="F32" s="100" t="s">
        <v>194</v>
      </c>
    </row>
    <row r="33" spans="1:10" x14ac:dyDescent="0.3">
      <c r="A33" s="104" t="s">
        <v>254</v>
      </c>
      <c r="B33" s="101" t="s">
        <v>255</v>
      </c>
      <c r="C33" s="101"/>
      <c r="D33" s="101"/>
      <c r="E33" s="106" t="s">
        <v>256</v>
      </c>
      <c r="F33" s="101" t="s">
        <v>203</v>
      </c>
    </row>
    <row r="34" spans="1:10" x14ac:dyDescent="0.3">
      <c r="A34" s="104"/>
      <c r="B34" s="101" t="s">
        <v>158</v>
      </c>
      <c r="C34" s="101"/>
      <c r="D34" s="101"/>
      <c r="E34" s="101" t="s">
        <v>256</v>
      </c>
      <c r="F34" s="101" t="s">
        <v>203</v>
      </c>
    </row>
    <row r="35" spans="1:10" x14ac:dyDescent="0.3">
      <c r="A35" s="104"/>
      <c r="B35" s="101" t="s">
        <v>161</v>
      </c>
      <c r="C35" s="101"/>
      <c r="D35" s="101"/>
      <c r="E35" s="101" t="s">
        <v>256</v>
      </c>
      <c r="F35" s="101" t="s">
        <v>203</v>
      </c>
    </row>
    <row r="36" spans="1:10" x14ac:dyDescent="0.3">
      <c r="A36" s="104"/>
      <c r="B36" s="101"/>
      <c r="C36" s="101"/>
      <c r="D36" s="101"/>
      <c r="E36" s="101"/>
      <c r="F36" s="101"/>
    </row>
    <row r="37" spans="1:10" x14ac:dyDescent="0.3">
      <c r="A37" s="104"/>
      <c r="B37" s="101"/>
      <c r="C37" s="101"/>
      <c r="D37" s="101"/>
      <c r="E37" s="101"/>
      <c r="F37" s="101"/>
    </row>
    <row r="38" spans="1:10" x14ac:dyDescent="0.3">
      <c r="A38" s="104"/>
      <c r="B38" s="101"/>
      <c r="C38" s="101"/>
      <c r="D38" s="101"/>
      <c r="E38" s="101"/>
      <c r="F38" s="101"/>
    </row>
    <row r="39" spans="1:10" x14ac:dyDescent="0.3">
      <c r="A39" s="103"/>
      <c r="B39" s="99"/>
      <c r="C39" s="99"/>
      <c r="D39" s="99"/>
      <c r="E39" s="99"/>
      <c r="F39" s="99"/>
    </row>
    <row r="40" spans="1:10" x14ac:dyDescent="0.3">
      <c r="A40" s="24" t="s">
        <v>257</v>
      </c>
    </row>
    <row r="41" spans="1:10" x14ac:dyDescent="0.3">
      <c r="A41" s="24"/>
      <c r="B41" t="s">
        <v>258</v>
      </c>
      <c r="C41" t="s">
        <v>81</v>
      </c>
      <c r="F41" t="s">
        <v>259</v>
      </c>
    </row>
    <row r="42" spans="1:10" x14ac:dyDescent="0.3">
      <c r="B42" t="s">
        <v>260</v>
      </c>
      <c r="C42" t="s">
        <v>261</v>
      </c>
      <c r="E42" t="s">
        <v>262</v>
      </c>
      <c r="F42" t="s">
        <v>334</v>
      </c>
      <c r="J42" s="95" t="s">
        <v>263</v>
      </c>
    </row>
    <row r="43" spans="1:10" x14ac:dyDescent="0.3">
      <c r="E43" t="s">
        <v>264</v>
      </c>
      <c r="F43" t="s">
        <v>265</v>
      </c>
    </row>
    <row r="44" spans="1:10" x14ac:dyDescent="0.3">
      <c r="E44" t="s">
        <v>209</v>
      </c>
      <c r="F44" t="s">
        <v>210</v>
      </c>
    </row>
    <row r="45" spans="1:10" x14ac:dyDescent="0.3">
      <c r="F45" s="124" t="s">
        <v>335</v>
      </c>
    </row>
    <row r="46" spans="1:10" x14ac:dyDescent="0.3">
      <c r="B46" t="s">
        <v>266</v>
      </c>
      <c r="C46" t="s">
        <v>88</v>
      </c>
      <c r="E46" t="s">
        <v>267</v>
      </c>
      <c r="F46" t="s">
        <v>268</v>
      </c>
    </row>
    <row r="48" spans="1:10" x14ac:dyDescent="0.3">
      <c r="B48" t="s">
        <v>269</v>
      </c>
    </row>
    <row r="49" spans="1:6" x14ac:dyDescent="0.3">
      <c r="B49" t="s">
        <v>270</v>
      </c>
      <c r="C49" t="s">
        <v>271</v>
      </c>
      <c r="F49" t="s">
        <v>272</v>
      </c>
    </row>
    <row r="51" spans="1:6" x14ac:dyDescent="0.3">
      <c r="A51" s="24" t="s">
        <v>336</v>
      </c>
    </row>
    <row r="52" spans="1:6" x14ac:dyDescent="0.3">
      <c r="A52" s="90"/>
    </row>
    <row r="53" spans="1:6" x14ac:dyDescent="0.3">
      <c r="A53" s="89"/>
    </row>
    <row r="54" spans="1:6" x14ac:dyDescent="0.3">
      <c r="A54" s="90"/>
    </row>
    <row r="55" spans="1:6" x14ac:dyDescent="0.3">
      <c r="A55" s="89"/>
    </row>
    <row r="56" spans="1:6" x14ac:dyDescent="0.3">
      <c r="A56" s="89"/>
    </row>
    <row r="57" spans="1:6" x14ac:dyDescent="0.3">
      <c r="A57" s="89"/>
    </row>
    <row r="58" spans="1:6" x14ac:dyDescent="0.3">
      <c r="A58" s="89"/>
    </row>
    <row r="59" spans="1:6" x14ac:dyDescent="0.3">
      <c r="A59" s="89"/>
    </row>
    <row r="60" spans="1:6" x14ac:dyDescent="0.3">
      <c r="A60" s="89"/>
    </row>
    <row r="62" spans="1:6" x14ac:dyDescent="0.3">
      <c r="A62" s="90"/>
    </row>
    <row r="63" spans="1:6" x14ac:dyDescent="0.3">
      <c r="A63" s="90"/>
    </row>
    <row r="64" spans="1:6" x14ac:dyDescent="0.3">
      <c r="A64" s="90"/>
    </row>
    <row r="65" spans="1:2" x14ac:dyDescent="0.3">
      <c r="A65" s="90"/>
    </row>
    <row r="66" spans="1:2" x14ac:dyDescent="0.3">
      <c r="A66" s="90"/>
    </row>
    <row r="67" spans="1:2" x14ac:dyDescent="0.3">
      <c r="A67" s="90"/>
    </row>
    <row r="69" spans="1:2" x14ac:dyDescent="0.3">
      <c r="A69" s="90"/>
    </row>
    <row r="70" spans="1:2" ht="15.6" customHeight="1" x14ac:dyDescent="0.3">
      <c r="A70" s="89"/>
    </row>
    <row r="71" spans="1:2" x14ac:dyDescent="0.3">
      <c r="A71" s="89"/>
    </row>
    <row r="72" spans="1:2" x14ac:dyDescent="0.3">
      <c r="A72" s="90"/>
    </row>
    <row r="73" spans="1:2" ht="22.8" customHeight="1" x14ac:dyDescent="0.3">
      <c r="B73" s="91"/>
    </row>
    <row r="74" spans="1:2" ht="22.8" customHeight="1" x14ac:dyDescent="0.3">
      <c r="B74" s="91"/>
    </row>
    <row r="75" spans="1:2" ht="22.8" customHeight="1" x14ac:dyDescent="0.3">
      <c r="B75" s="91"/>
    </row>
    <row r="76" spans="1:2" ht="22.8" customHeight="1" x14ac:dyDescent="0.3">
      <c r="B76" s="91"/>
    </row>
    <row r="77" spans="1:2" ht="22.8" customHeight="1" x14ac:dyDescent="0.3">
      <c r="B77" s="92"/>
    </row>
    <row r="78" spans="1:2" ht="22.8" customHeight="1" x14ac:dyDescent="0.3">
      <c r="B78" s="91"/>
    </row>
    <row r="79" spans="1:2" ht="22.8" customHeight="1" x14ac:dyDescent="0.3">
      <c r="B79" s="92"/>
    </row>
    <row r="80" spans="1:2" ht="22.8" customHeight="1" x14ac:dyDescent="0.3">
      <c r="B80" s="91"/>
    </row>
    <row r="81" spans="2:2" ht="22.8" customHeight="1" x14ac:dyDescent="0.3">
      <c r="B81" s="9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J20" sqref="J20"/>
    </sheetView>
  </sheetViews>
  <sheetFormatPr defaultRowHeight="14.4" x14ac:dyDescent="0.3"/>
  <cols>
    <col min="8" max="8" width="41.21875" customWidth="1"/>
  </cols>
  <sheetData>
    <row r="1" spans="1:11" x14ac:dyDescent="0.3">
      <c r="A1" t="s">
        <v>291</v>
      </c>
    </row>
    <row r="2" spans="1:11" x14ac:dyDescent="0.3">
      <c r="A2" t="s">
        <v>292</v>
      </c>
      <c r="B2">
        <v>2010</v>
      </c>
    </row>
    <row r="3" spans="1:11" x14ac:dyDescent="0.3">
      <c r="A3" t="s">
        <v>293</v>
      </c>
      <c r="B3">
        <v>8846130</v>
      </c>
      <c r="C3" t="s">
        <v>81</v>
      </c>
      <c r="G3" t="s">
        <v>294</v>
      </c>
      <c r="J3" t="s">
        <v>295</v>
      </c>
      <c r="K3" t="s">
        <v>296</v>
      </c>
    </row>
    <row r="4" spans="1:11" x14ac:dyDescent="0.3">
      <c r="A4" t="s">
        <v>297</v>
      </c>
      <c r="B4">
        <v>1216620</v>
      </c>
      <c r="C4" t="s">
        <v>289</v>
      </c>
      <c r="F4">
        <v>1</v>
      </c>
      <c r="G4" t="s">
        <v>81</v>
      </c>
      <c r="J4">
        <v>8846130</v>
      </c>
      <c r="K4">
        <v>0.52211868469812794</v>
      </c>
    </row>
    <row r="5" spans="1:11" x14ac:dyDescent="0.3">
      <c r="A5" t="s">
        <v>298</v>
      </c>
      <c r="B5">
        <v>767452</v>
      </c>
      <c r="C5" s="46" t="s">
        <v>100</v>
      </c>
      <c r="F5">
        <v>2</v>
      </c>
      <c r="G5" t="s">
        <v>85</v>
      </c>
      <c r="J5">
        <v>326489</v>
      </c>
      <c r="K5">
        <v>1.9270122330149693E-2</v>
      </c>
    </row>
    <row r="6" spans="1:11" x14ac:dyDescent="0.3">
      <c r="A6" t="s">
        <v>299</v>
      </c>
      <c r="B6">
        <v>516095</v>
      </c>
      <c r="C6" t="s">
        <v>94</v>
      </c>
      <c r="F6">
        <v>3</v>
      </c>
      <c r="G6" t="s">
        <v>289</v>
      </c>
      <c r="J6">
        <v>1613524</v>
      </c>
      <c r="K6">
        <v>9.5233851255731278E-2</v>
      </c>
    </row>
    <row r="7" spans="1:11" x14ac:dyDescent="0.3">
      <c r="A7" t="s">
        <v>300</v>
      </c>
      <c r="B7">
        <v>475126</v>
      </c>
      <c r="C7" t="s">
        <v>105</v>
      </c>
      <c r="F7">
        <v>4</v>
      </c>
      <c r="G7" t="s">
        <v>290</v>
      </c>
      <c r="J7">
        <v>1974663</v>
      </c>
      <c r="K7">
        <v>0.11654909528596792</v>
      </c>
    </row>
    <row r="8" spans="1:11" x14ac:dyDescent="0.3">
      <c r="A8" t="s">
        <v>301</v>
      </c>
      <c r="B8">
        <v>408787</v>
      </c>
      <c r="C8" s="46" t="s">
        <v>100</v>
      </c>
      <c r="F8">
        <v>5</v>
      </c>
      <c r="G8" t="s">
        <v>94</v>
      </c>
      <c r="H8" t="s">
        <v>324</v>
      </c>
      <c r="J8">
        <v>516095</v>
      </c>
      <c r="K8">
        <v>3.0461099099751001E-2</v>
      </c>
    </row>
    <row r="9" spans="1:11" x14ac:dyDescent="0.3">
      <c r="A9" t="s">
        <v>302</v>
      </c>
      <c r="B9">
        <v>399866</v>
      </c>
      <c r="C9" t="s">
        <v>98</v>
      </c>
      <c r="F9">
        <v>6</v>
      </c>
      <c r="G9" t="s">
        <v>98</v>
      </c>
      <c r="H9" t="s">
        <v>325</v>
      </c>
      <c r="J9">
        <v>399866</v>
      </c>
      <c r="K9">
        <v>2.3600999530359788E-2</v>
      </c>
    </row>
    <row r="10" spans="1:11" x14ac:dyDescent="0.3">
      <c r="A10" t="s">
        <v>303</v>
      </c>
      <c r="B10">
        <v>396904</v>
      </c>
      <c r="C10" t="s">
        <v>289</v>
      </c>
      <c r="F10">
        <v>7</v>
      </c>
      <c r="G10" t="s">
        <v>100</v>
      </c>
      <c r="H10" t="s">
        <v>326</v>
      </c>
      <c r="I10" t="s">
        <v>304</v>
      </c>
      <c r="J10">
        <v>1706392</v>
      </c>
      <c r="K10">
        <v>0.10071513154559202</v>
      </c>
    </row>
    <row r="11" spans="1:11" x14ac:dyDescent="0.3">
      <c r="A11" t="s">
        <v>305</v>
      </c>
      <c r="B11">
        <v>364587</v>
      </c>
      <c r="C11" t="s">
        <v>105</v>
      </c>
      <c r="F11">
        <v>8</v>
      </c>
      <c r="G11" t="s">
        <v>103</v>
      </c>
      <c r="H11" t="s">
        <v>327</v>
      </c>
      <c r="I11" t="s">
        <v>306</v>
      </c>
      <c r="J11">
        <v>534828</v>
      </c>
      <c r="K11">
        <v>3.1566763307766262E-2</v>
      </c>
    </row>
    <row r="12" spans="1:11" x14ac:dyDescent="0.3">
      <c r="A12" t="s">
        <v>307</v>
      </c>
      <c r="B12">
        <v>360365</v>
      </c>
      <c r="C12" s="46" t="s">
        <v>290</v>
      </c>
      <c r="F12">
        <v>9</v>
      </c>
      <c r="G12" t="s">
        <v>105</v>
      </c>
      <c r="H12" t="s">
        <v>328</v>
      </c>
      <c r="I12" t="s">
        <v>308</v>
      </c>
      <c r="J12">
        <v>1024770</v>
      </c>
      <c r="K12">
        <v>6.0484252946554094E-2</v>
      </c>
    </row>
    <row r="13" spans="1:11" x14ac:dyDescent="0.3">
      <c r="A13" t="s">
        <v>309</v>
      </c>
      <c r="B13">
        <v>342668</v>
      </c>
      <c r="C13" s="46" t="s">
        <v>290</v>
      </c>
    </row>
    <row r="14" spans="1:11" x14ac:dyDescent="0.3">
      <c r="A14" t="s">
        <v>310</v>
      </c>
      <c r="B14">
        <v>326489</v>
      </c>
      <c r="C14" t="s">
        <v>85</v>
      </c>
      <c r="J14">
        <v>16942757</v>
      </c>
      <c r="K14">
        <v>1</v>
      </c>
    </row>
    <row r="15" spans="1:11" x14ac:dyDescent="0.3">
      <c r="A15" t="s">
        <v>311</v>
      </c>
      <c r="B15">
        <v>326066</v>
      </c>
      <c r="C15" s="46" t="s">
        <v>290</v>
      </c>
      <c r="J15">
        <v>19724498.73831616</v>
      </c>
    </row>
    <row r="16" spans="1:11" x14ac:dyDescent="0.3">
      <c r="A16" t="s">
        <v>312</v>
      </c>
      <c r="B16">
        <v>290074</v>
      </c>
      <c r="C16" s="46" t="s">
        <v>290</v>
      </c>
    </row>
    <row r="17" spans="1:3" x14ac:dyDescent="0.3">
      <c r="A17" t="s">
        <v>313</v>
      </c>
      <c r="B17">
        <v>265861</v>
      </c>
      <c r="C17" s="46" t="s">
        <v>290</v>
      </c>
    </row>
    <row r="18" spans="1:3" x14ac:dyDescent="0.3">
      <c r="A18" t="s">
        <v>314</v>
      </c>
      <c r="B18">
        <v>253342</v>
      </c>
      <c r="C18" s="46" t="s">
        <v>290</v>
      </c>
    </row>
    <row r="19" spans="1:3" x14ac:dyDescent="0.3">
      <c r="A19" t="s">
        <v>315</v>
      </c>
      <c r="B19">
        <v>211349</v>
      </c>
      <c r="C19" s="46" t="s">
        <v>100</v>
      </c>
    </row>
    <row r="20" spans="1:3" x14ac:dyDescent="0.3">
      <c r="A20" t="s">
        <v>316</v>
      </c>
      <c r="B20">
        <v>188895</v>
      </c>
      <c r="C20" t="s">
        <v>103</v>
      </c>
    </row>
    <row r="21" spans="1:3" x14ac:dyDescent="0.3">
      <c r="A21" t="s">
        <v>317</v>
      </c>
      <c r="B21">
        <v>185057</v>
      </c>
      <c r="C21" t="s">
        <v>105</v>
      </c>
    </row>
    <row r="22" spans="1:3" x14ac:dyDescent="0.3">
      <c r="A22" t="s">
        <v>318</v>
      </c>
      <c r="B22">
        <v>179195</v>
      </c>
      <c r="C22" t="s">
        <v>103</v>
      </c>
    </row>
    <row r="23" spans="1:3" x14ac:dyDescent="0.3">
      <c r="A23" t="s">
        <v>319</v>
      </c>
      <c r="B23">
        <v>166738</v>
      </c>
      <c r="C23" t="s">
        <v>103</v>
      </c>
    </row>
    <row r="24" spans="1:3" x14ac:dyDescent="0.3">
      <c r="A24" t="s">
        <v>320</v>
      </c>
      <c r="B24">
        <v>162757</v>
      </c>
      <c r="C24" t="s">
        <v>339</v>
      </c>
    </row>
    <row r="25" spans="1:3" x14ac:dyDescent="0.3">
      <c r="A25" t="s">
        <v>321</v>
      </c>
      <c r="B25">
        <v>160006</v>
      </c>
      <c r="C25" s="46" t="s">
        <v>100</v>
      </c>
    </row>
    <row r="26" spans="1:3" x14ac:dyDescent="0.3">
      <c r="A26" t="s">
        <v>322</v>
      </c>
      <c r="B26">
        <v>158798</v>
      </c>
      <c r="C26" s="46" t="s">
        <v>100</v>
      </c>
    </row>
    <row r="27" spans="1:3" x14ac:dyDescent="0.3">
      <c r="A27" t="s">
        <v>323</v>
      </c>
      <c r="B27">
        <v>136287</v>
      </c>
      <c r="C27" t="s">
        <v>290</v>
      </c>
    </row>
    <row r="28" spans="1:3" x14ac:dyDescent="0.3">
      <c r="A28" t="s">
        <v>329</v>
      </c>
      <c r="B28">
        <v>2618984.7383161597</v>
      </c>
    </row>
    <row r="29" spans="1:3" x14ac:dyDescent="0.3">
      <c r="A29" t="s">
        <v>330</v>
      </c>
      <c r="B29">
        <v>19724498.73831616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Scenario_Overview</vt:lpstr>
      <vt:lpstr>Definitions</vt:lpstr>
      <vt:lpstr>Parameters_regions</vt:lpstr>
      <vt:lpstr>ReuseandTrade</vt:lpstr>
      <vt:lpstr>Data_sources</vt:lpstr>
      <vt:lpstr>Regional cu use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Klose, Stefanie</dc:creator>
  <cp:lastModifiedBy>Klose, Stefanie</cp:lastModifiedBy>
  <cp:lastPrinted>2019-09-11T12:48:51Z</cp:lastPrinted>
  <dcterms:created xsi:type="dcterms:W3CDTF">2017-02-13T10:19:20Z</dcterms:created>
  <dcterms:modified xsi:type="dcterms:W3CDTF">2020-09-16T08:33:32Z</dcterms:modified>
</cp:coreProperties>
</file>