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692" windowHeight="5376"/>
  </bookViews>
  <sheets>
    <sheet name="Cover" sheetId="1" r:id="rId1"/>
    <sheet name="Values_Master" sheetId="2" r:id="rId2"/>
    <sheet name="Raw Data" sheetId="4" r:id="rId3"/>
    <sheet name="log" sheetId="5" r:id="rId4"/>
    <sheet name="ref" sheetId="6" r:id="rId5"/>
  </sheets>
  <calcPr calcId="152511"/>
</workbook>
</file>

<file path=xl/calcChain.xml><?xml version="1.0" encoding="utf-8"?>
<calcChain xmlns="http://schemas.openxmlformats.org/spreadsheetml/2006/main">
  <c r="H26" i="4" l="1"/>
  <c r="I26" i="4"/>
  <c r="I19" i="4"/>
  <c r="I20" i="4"/>
  <c r="I21" i="4"/>
  <c r="I22" i="4"/>
  <c r="I23" i="4"/>
  <c r="I24" i="4"/>
  <c r="I25" i="4"/>
  <c r="I18" i="4"/>
  <c r="H19" i="4"/>
  <c r="H20" i="4"/>
  <c r="H21" i="4"/>
  <c r="H22" i="4"/>
  <c r="H23" i="4"/>
  <c r="H24" i="4"/>
  <c r="H25" i="4"/>
  <c r="H18" i="4"/>
  <c r="H27" i="4" s="1"/>
  <c r="H29" i="4" s="1"/>
  <c r="I27" i="4" l="1"/>
  <c r="I29" i="4" s="1"/>
  <c r="E13" i="4"/>
  <c r="F12" i="4"/>
  <c r="F13" i="4" s="1"/>
  <c r="G12" i="4"/>
  <c r="G13" i="4" s="1"/>
  <c r="H12" i="4"/>
  <c r="H13" i="4" s="1"/>
  <c r="E12" i="4"/>
</calcChain>
</file>

<file path=xl/sharedStrings.xml><?xml version="1.0" encoding="utf-8"?>
<sst xmlns="http://schemas.openxmlformats.org/spreadsheetml/2006/main" count="457" uniqueCount="192">
  <si>
    <t>Date created</t>
  </si>
  <si>
    <t>Last modified</t>
  </si>
  <si>
    <t>Last modified by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</si>
  <si>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</si>
  <si>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</si>
  <si>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</si>
  <si>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</si>
  <si>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</si>
  <si>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</si>
  <si>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</si>
  <si>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</si>
  <si>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</si>
  <si>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</si>
  <si>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</si>
  <si>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</si>
  <si>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</si>
  <si>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</si>
  <si>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</si>
  <si>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</si>
  <si>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</si>
  <si>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</si>
  <si>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</si>
  <si>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</si>
  <si>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</si>
  <si>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</si>
  <si>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none</t>
  </si>
  <si>
    <t>Hybrid Electric Vehicles (HEV)</t>
  </si>
  <si>
    <t>Plugin Hybrid Electric Vehicles (PHEV)</t>
  </si>
  <si>
    <t>Battery Electric Vehicles (BEV)</t>
  </si>
  <si>
    <t>Fuel Cell Vehicles (FCV)</t>
  </si>
  <si>
    <t>V0.2</t>
  </si>
  <si>
    <t>LIST</t>
  </si>
  <si>
    <t>Use_Phase_i4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</si>
  <si>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</si>
  <si>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</si>
  <si>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</si>
  <si>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</si>
  <si>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</si>
  <si>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</si>
  <si>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>ODYM-RECC Parameter File</t>
  </si>
  <si>
    <t>Aspects_Meaning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</si>
  <si>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</si>
  <si>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</si>
  <si>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</si>
  <si>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DATA</t>
  </si>
  <si>
    <t>DATA_Info</t>
  </si>
  <si>
    <t># DATA_Info: Describe each data layer</t>
  </si>
  <si>
    <t>Comment on data proxy choice</t>
  </si>
  <si>
    <t>String describing uncertainty distribution (http://stats-arrays.readthedocs.io/en/latest/)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</si>
  <si>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</si>
  <si>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</si>
  <si>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</si>
  <si>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Aspects_classifications</t>
  </si>
  <si>
    <t>SFH_non-standard</t>
  </si>
  <si>
    <t>SFH_standard</t>
  </si>
  <si>
    <t>SFH_efficient</t>
  </si>
  <si>
    <t>SFH_ZEB</t>
  </si>
  <si>
    <t>MFH_non-standard</t>
  </si>
  <si>
    <t>MFH_standard</t>
  </si>
  <si>
    <t>MFH_efficient</t>
  </si>
  <si>
    <t>MFH_ZEB</t>
  </si>
  <si>
    <t>informal_non-standard</t>
  </si>
  <si>
    <t>stats_array_string</t>
  </si>
  <si>
    <t>Internal Combustion Engine, gasoline (ICEG)</t>
  </si>
  <si>
    <t>Internal Combustion Engine, diesel (ICED)</t>
  </si>
  <si>
    <t>values</t>
  </si>
  <si>
    <t>unit</t>
  </si>
  <si>
    <t>comment</t>
  </si>
  <si>
    <t>RE strategy potentials, as defined in Milford et al. (2013), DOI: 10.1021/es3031424</t>
  </si>
  <si>
    <t>vehicles</t>
  </si>
  <si>
    <t>machinery</t>
  </si>
  <si>
    <t>buildings and construction</t>
  </si>
  <si>
    <t>other/products</t>
  </si>
  <si>
    <t>Less metal, same service</t>
  </si>
  <si>
    <t>more intense use</t>
  </si>
  <si>
    <t>lifetime extension</t>
  </si>
  <si>
    <t>fabrication scrap diversion</t>
  </si>
  <si>
    <t>re-use</t>
  </si>
  <si>
    <t>fabrication yield reduction</t>
  </si>
  <si>
    <t>Conversion to current equation</t>
  </si>
  <si>
    <t>Conversion to 1+change</t>
  </si>
  <si>
    <t>value</t>
  </si>
  <si>
    <t>6_PR_MatEff_Strategies_Milford_2013</t>
  </si>
  <si>
    <t>From dataset DOI: 10.1021/es3031424, parameter 6_PR_MatEff_Strategies_Milford_2013, converted from 1/(1-x).</t>
  </si>
  <si>
    <t>Products_m3</t>
  </si>
  <si>
    <t>Re-use share, potential, mean estimate</t>
  </si>
  <si>
    <t>Unit of product re-use share</t>
  </si>
  <si>
    <t>Reuse shares of materials in EoL products from use phase, for RECC project, taken from previous estimates.</t>
  </si>
  <si>
    <t>55306206-1a21-4b6c-8608-01f9b745e20a</t>
  </si>
  <si>
    <t>V3.0</t>
  </si>
  <si>
    <t>Enginering_Materials_m2</t>
  </si>
  <si>
    <t>construction grade steel</t>
  </si>
  <si>
    <t>automotive steel</t>
  </si>
  <si>
    <t>World</t>
  </si>
  <si>
    <t>Engineering_Materials_m2</t>
  </si>
  <si>
    <t>assumption</t>
  </si>
  <si>
    <t>STEEL</t>
  </si>
  <si>
    <t>CONCRETE</t>
  </si>
  <si>
    <t>Shanks et al. (2019): RCR, DOI  10.1016/j.resconrec.2018.11.002</t>
  </si>
  <si>
    <t>Sankey data fig. 3 bottom</t>
  </si>
  <si>
    <t>Foundations</t>
  </si>
  <si>
    <t>Beams</t>
  </si>
  <si>
    <t>Slabs</t>
  </si>
  <si>
    <t>Columns</t>
  </si>
  <si>
    <t>AAC blocks</t>
  </si>
  <si>
    <t>Floor beams, roof tiles</t>
  </si>
  <si>
    <t>Dense blocks</t>
  </si>
  <si>
    <t>Lightweight blocks</t>
  </si>
  <si>
    <t>share residential</t>
  </si>
  <si>
    <t>mm from figure</t>
  </si>
  <si>
    <t>Commerical in (mm)</t>
  </si>
  <si>
    <t>Residential in (mm)</t>
  </si>
  <si>
    <t>Element with potential reuse</t>
  </si>
  <si>
    <t>Max. ReUse potential (estimate)</t>
  </si>
  <si>
    <t>ReUse potential residential, mm</t>
  </si>
  <si>
    <t>ReUse potential commercial, mm</t>
  </si>
  <si>
    <t>Sum</t>
  </si>
  <si>
    <t>Share reuse of concrete</t>
  </si>
  <si>
    <t>Other (Agricult, other industrial, …)</t>
  </si>
  <si>
    <t>concrete</t>
  </si>
  <si>
    <t>Estimated from Sankey in Shanks et al. (2019), DOI 10.1016/j.resconrec.2018.11.002</t>
  </si>
  <si>
    <t>6_PR_ReUse</t>
  </si>
  <si>
    <t>V3.1</t>
  </si>
  <si>
    <t>RECC_Classifications_Master_V2.0</t>
  </si>
  <si>
    <t>SSP_Regions_1</t>
  </si>
  <si>
    <t>Region: World</t>
  </si>
  <si>
    <t>Date</t>
  </si>
  <si>
    <t>Version number before edit</t>
  </si>
  <si>
    <t>Version number after edit</t>
  </si>
  <si>
    <t>old UUID</t>
  </si>
  <si>
    <t>new UUID</t>
  </si>
  <si>
    <t>Who</t>
  </si>
  <si>
    <t>What</t>
  </si>
  <si>
    <t>Ref1</t>
  </si>
  <si>
    <t>Ref2</t>
  </si>
  <si>
    <t>Ref3</t>
  </si>
  <si>
    <t>Ref4</t>
  </si>
  <si>
    <t>Ref5</t>
  </si>
  <si>
    <t>sp</t>
  </si>
  <si>
    <t>changed region classification to SSP_regions_1, added log and ref sheets and completed the latter.</t>
  </si>
  <si>
    <t>Dataset</t>
  </si>
  <si>
    <t>literature_id</t>
  </si>
  <si>
    <t>literature_key</t>
  </si>
  <si>
    <t>iedc_dataset_name</t>
  </si>
  <si>
    <t>authors</t>
  </si>
  <si>
    <t>title</t>
  </si>
  <si>
    <t>year</t>
  </si>
  <si>
    <t>journal_outlet_institution</t>
  </si>
  <si>
    <t>city</t>
  </si>
  <si>
    <t>DOI</t>
  </si>
  <si>
    <t>URL</t>
  </si>
  <si>
    <t>copyright</t>
  </si>
  <si>
    <t>other</t>
  </si>
  <si>
    <t>notes</t>
  </si>
  <si>
    <t>DOI: 10.1021/es3031424</t>
  </si>
  <si>
    <t>DOI: 10.1016/j.resconrec.2018.11.002</t>
  </si>
  <si>
    <t>Shanks et al.</t>
  </si>
  <si>
    <t>material</t>
  </si>
  <si>
    <t>changed product classification from Products_m3 to Sectors_resbuildings</t>
  </si>
  <si>
    <t>solar photovoltaic power plant</t>
  </si>
  <si>
    <t>concentrating solar power plant (CSP)</t>
  </si>
  <si>
    <t>wind power plant onshore</t>
  </si>
  <si>
    <t>wind power plant offshore</t>
  </si>
  <si>
    <t>hydro power plant</t>
  </si>
  <si>
    <t>nuclear power plant</t>
  </si>
  <si>
    <t>coal power plant</t>
  </si>
  <si>
    <t>coal power plant without abatement measures</t>
  </si>
  <si>
    <t>bio powerplant</t>
  </si>
  <si>
    <t>oil power plant</t>
  </si>
  <si>
    <t>geothermal power plant</t>
  </si>
  <si>
    <t>IGCC power plant</t>
  </si>
  <si>
    <t>light oil combined cycle</t>
  </si>
  <si>
    <t>gas combined cycle power plant</t>
  </si>
  <si>
    <t>advanced coal power plant with CCS</t>
  </si>
  <si>
    <t>coal power plant with CCS</t>
  </si>
  <si>
    <t>biomass power plant with CCS</t>
  </si>
  <si>
    <t>gas combined cycle power plant with CCS</t>
  </si>
  <si>
    <t>Fan</t>
  </si>
  <si>
    <t>Air-cooler</t>
  </si>
  <si>
    <t>Air-conditioning</t>
  </si>
  <si>
    <t>Refridgerator</t>
  </si>
  <si>
    <t>Microwave</t>
  </si>
  <si>
    <t>Washing Machine</t>
  </si>
  <si>
    <t>Tumble dryer</t>
  </si>
  <si>
    <t>Dish washer</t>
  </si>
  <si>
    <t>Television</t>
  </si>
  <si>
    <t>VCR/DVD player</t>
  </si>
  <si>
    <t>PC &amp; Laptop computers</t>
  </si>
  <si>
    <t>Other small appliances</t>
  </si>
  <si>
    <t>copper electric grade</t>
  </si>
  <si>
    <t>Klose</t>
  </si>
  <si>
    <t>goods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</si>
</sst>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sz val="11"/>
      <color rgb="FF333333"/>
      <name val="Arial"/>
      <family val="2"/>
    </font>
    <font>
      <i/>
      <sz val="11"/>
      <color rgb="FF333333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58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0" fillId="0" borderId="0" xfId="0" quotePrefix="1" applyFont="1"/>
    <xf numFmtId="0" fontId="3" fillId="0" borderId="0" xfId="0" applyFont="1" applyFill="1"/>
    <xf numFmtId="0" fontId="0" fillId="3" borderId="0" xfId="0" applyFont="1" applyFill="1"/>
    <xf numFmtId="0" fontId="3" fillId="3" borderId="0" xfId="0" applyFont="1" applyFill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3" borderId="0" xfId="0" quotePrefix="1" applyFill="1"/>
    <xf numFmtId="0" fontId="1" fillId="0" borderId="0" xfId="0" applyFont="1" applyBorder="1"/>
    <xf numFmtId="0" fontId="6" fillId="0" borderId="0" xfId="0" applyFont="1" applyBorder="1"/>
    <xf numFmtId="0" fontId="0" fillId="0" borderId="0" xfId="0" applyBorder="1"/>
    <xf numFmtId="0" fontId="5" fillId="0" borderId="0" xfId="0" applyFont="1" applyBorder="1"/>
    <xf numFmtId="0" fontId="5" fillId="0" borderId="0" xfId="0" applyFont="1" applyFill="1" applyBorder="1"/>
    <xf numFmtId="14" fontId="5" fillId="0" borderId="0" xfId="0" applyNumberFormat="1" applyFont="1" applyBorder="1"/>
    <xf numFmtId="0" fontId="0" fillId="0" borderId="0" xfId="0" applyFill="1" applyBorder="1"/>
    <xf numFmtId="0" fontId="1" fillId="0" borderId="0" xfId="0" applyFont="1" applyFill="1" applyBorder="1"/>
    <xf numFmtId="0" fontId="5" fillId="0" borderId="0" xfId="0" applyFont="1" applyFill="1" applyBorder="1" applyAlignment="1">
      <alignment horizontal="left"/>
    </xf>
    <xf numFmtId="14" fontId="5" fillId="0" borderId="0" xfId="0" applyNumberFormat="1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0" fillId="0" borderId="7" xfId="0" applyFont="1" applyFill="1" applyBorder="1"/>
    <xf numFmtId="0" fontId="7" fillId="0" borderId="0" xfId="1" applyFill="1" applyBorder="1" applyAlignment="1" applyProtection="1"/>
    <xf numFmtId="0" fontId="0" fillId="0" borderId="0" xfId="0" applyFont="1" applyFill="1" applyBorder="1" applyAlignment="1">
      <alignment horizontal="left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6" fillId="0" borderId="0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8" xfId="0" applyFont="1" applyFill="1" applyBorder="1"/>
    <xf numFmtId="0" fontId="0" fillId="4" borderId="0" xfId="0" applyFont="1" applyFill="1" applyBorder="1"/>
    <xf numFmtId="9" fontId="0" fillId="0" borderId="0" xfId="0" applyNumberFormat="1" applyFont="1" applyFill="1" applyBorder="1"/>
    <xf numFmtId="0" fontId="1" fillId="0" borderId="0" xfId="0" applyFont="1" applyFill="1" applyBorder="1" applyAlignment="1">
      <alignment horizontal="right"/>
    </xf>
    <xf numFmtId="0" fontId="1" fillId="0" borderId="9" xfId="0" applyFont="1" applyBorder="1"/>
    <xf numFmtId="0" fontId="1" fillId="0" borderId="10" xfId="0" applyFont="1" applyBorder="1"/>
    <xf numFmtId="14" fontId="0" fillId="0" borderId="0" xfId="0" applyNumberFormat="1"/>
    <xf numFmtId="16" fontId="0" fillId="0" borderId="0" xfId="0" applyNumberFormat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36.6640625" bestFit="1" customWidth="1"/>
    <col min="2" max="2" width="37.109375" customWidth="1"/>
    <col min="3" max="3" width="23.109375" bestFit="1" customWidth="1"/>
    <col min="4" max="4" width="41" customWidth="1"/>
    <col min="5" max="6" width="11.6640625" bestFit="1" customWidth="1"/>
    <col min="7" max="7" width="6.5546875" customWidth="1"/>
    <col min="8" max="8" width="43" customWidth="1"/>
    <col min="9" max="9" width="3.44140625" customWidth="1"/>
    <col min="10" max="11" width="3.33203125" customWidth="1"/>
  </cols>
  <sheetData>
    <row r="1" spans="1:12" x14ac:dyDescent="0.3">
      <c r="A1" s="6" t="s">
        <v>39</v>
      </c>
      <c r="E1" s="1" t="s">
        <v>23</v>
      </c>
      <c r="H1" s="15" t="s">
        <v>49</v>
      </c>
    </row>
    <row r="2" spans="1:12" x14ac:dyDescent="0.3">
      <c r="A2" s="4" t="s">
        <v>3</v>
      </c>
      <c r="B2" s="1" t="s">
        <v>30</v>
      </c>
      <c r="E2" s="1" t="s">
        <v>23</v>
      </c>
      <c r="H2" s="7" t="s">
        <v>13</v>
      </c>
      <c r="L2" s="1"/>
    </row>
    <row r="3" spans="1:12" x14ac:dyDescent="0.3">
      <c r="A3" s="4" t="s">
        <v>4</v>
      </c>
      <c r="B3" t="s">
        <v>121</v>
      </c>
      <c r="E3" s="1" t="s">
        <v>23</v>
      </c>
      <c r="H3" s="7" t="s">
        <v>14</v>
      </c>
      <c r="L3" s="1"/>
    </row>
    <row r="4" spans="1:12" x14ac:dyDescent="0.3">
      <c r="A4" s="4" t="s">
        <v>5</v>
      </c>
      <c r="B4" t="s">
        <v>87</v>
      </c>
      <c r="E4" s="1" t="s">
        <v>23</v>
      </c>
      <c r="H4" t="s">
        <v>15</v>
      </c>
      <c r="L4" s="1"/>
    </row>
    <row r="5" spans="1:12" x14ac:dyDescent="0.3">
      <c r="A5" s="4" t="s">
        <v>6</v>
      </c>
      <c r="B5" s="1" t="s">
        <v>31</v>
      </c>
      <c r="E5" s="1" t="s">
        <v>23</v>
      </c>
      <c r="H5" t="s">
        <v>36</v>
      </c>
      <c r="L5" s="1"/>
    </row>
    <row r="6" spans="1:12" x14ac:dyDescent="0.3">
      <c r="A6" s="4" t="s">
        <v>34</v>
      </c>
      <c r="B6" s="1" t="s">
        <v>31</v>
      </c>
      <c r="E6" s="1" t="s">
        <v>23</v>
      </c>
      <c r="H6" t="s">
        <v>38</v>
      </c>
      <c r="L6" s="1"/>
    </row>
    <row r="7" spans="1:12" x14ac:dyDescent="0.3">
      <c r="A7" s="4" t="s">
        <v>35</v>
      </c>
      <c r="B7" s="1" t="s">
        <v>31</v>
      </c>
      <c r="E7" s="1" t="s">
        <v>23</v>
      </c>
      <c r="H7" t="s">
        <v>37</v>
      </c>
      <c r="L7" s="1"/>
    </row>
    <row r="8" spans="1:12" x14ac:dyDescent="0.3">
      <c r="A8" s="5" t="s">
        <v>7</v>
      </c>
      <c r="B8" t="s">
        <v>32</v>
      </c>
      <c r="E8" s="1" t="s">
        <v>23</v>
      </c>
      <c r="H8" t="s">
        <v>16</v>
      </c>
      <c r="L8" s="1"/>
    </row>
    <row r="9" spans="1:12" x14ac:dyDescent="0.3">
      <c r="A9" s="2" t="s">
        <v>8</v>
      </c>
      <c r="B9" s="18" t="s">
        <v>121</v>
      </c>
      <c r="E9" s="1" t="s">
        <v>23</v>
      </c>
      <c r="H9" t="s">
        <v>33</v>
      </c>
      <c r="L9" s="1"/>
    </row>
    <row r="10" spans="1:12" x14ac:dyDescent="0.3">
      <c r="A10" s="4" t="s">
        <v>9</v>
      </c>
      <c r="B10" t="s">
        <v>88</v>
      </c>
      <c r="E10" s="1" t="s">
        <v>23</v>
      </c>
      <c r="H10" t="s">
        <v>17</v>
      </c>
      <c r="L10" s="1"/>
    </row>
    <row r="11" spans="1:12" x14ac:dyDescent="0.3">
      <c r="A11" s="2" t="s">
        <v>0</v>
      </c>
      <c r="B11" s="3">
        <v>43299</v>
      </c>
      <c r="E11" s="1" t="s">
        <v>23</v>
      </c>
      <c r="H11" t="s">
        <v>18</v>
      </c>
      <c r="L11" s="1"/>
    </row>
    <row r="12" spans="1:12" x14ac:dyDescent="0.3">
      <c r="A12" s="4" t="s">
        <v>1</v>
      </c>
      <c r="B12" s="3">
        <v>43685</v>
      </c>
      <c r="E12" s="1" t="s">
        <v>23</v>
      </c>
      <c r="H12" t="s">
        <v>19</v>
      </c>
      <c r="L12" s="1"/>
    </row>
    <row r="13" spans="1:12" x14ac:dyDescent="0.3">
      <c r="A13" s="4" t="s">
        <v>2</v>
      </c>
      <c r="B13" t="s">
        <v>190</v>
      </c>
      <c r="E13" s="1" t="s">
        <v>23</v>
      </c>
      <c r="H13" t="s">
        <v>20</v>
      </c>
      <c r="L13" s="1"/>
    </row>
    <row r="14" spans="1:12" x14ac:dyDescent="0.3">
      <c r="A14" s="4" t="s">
        <v>10</v>
      </c>
      <c r="B14" s="21" t="s">
        <v>122</v>
      </c>
      <c r="E14" s="1" t="s">
        <v>23</v>
      </c>
      <c r="H14" t="s">
        <v>21</v>
      </c>
      <c r="L14" s="1"/>
    </row>
    <row r="15" spans="1:12" x14ac:dyDescent="0.3">
      <c r="A15" s="4" t="s">
        <v>11</v>
      </c>
      <c r="B15" s="18" t="s">
        <v>123</v>
      </c>
      <c r="E15" s="1" t="s">
        <v>23</v>
      </c>
      <c r="H15" t="s">
        <v>22</v>
      </c>
      <c r="L15" s="1"/>
    </row>
    <row r="16" spans="1:12" x14ac:dyDescent="0.3">
      <c r="A16" s="5" t="s">
        <v>51</v>
      </c>
      <c r="B16" s="12"/>
      <c r="C16" s="12"/>
      <c r="E16" s="1"/>
      <c r="L16" s="1"/>
    </row>
    <row r="17" spans="1:12" x14ac:dyDescent="0.3">
      <c r="A17" s="5" t="s">
        <v>51</v>
      </c>
      <c r="B17" s="12"/>
      <c r="C17" s="12"/>
      <c r="E17" s="1"/>
      <c r="L17" s="1"/>
    </row>
    <row r="18" spans="1:12" x14ac:dyDescent="0.3">
      <c r="A18" s="5" t="s">
        <v>51</v>
      </c>
      <c r="B18" s="12"/>
      <c r="C18" s="12"/>
      <c r="E18" s="1"/>
      <c r="L18" s="1"/>
    </row>
    <row r="19" spans="1:12" x14ac:dyDescent="0.3">
      <c r="A19" s="5" t="s">
        <v>51</v>
      </c>
      <c r="B19" s="12"/>
      <c r="C19" s="12"/>
      <c r="E19" s="1"/>
      <c r="L19" s="1"/>
    </row>
    <row r="20" spans="1:12" x14ac:dyDescent="0.3">
      <c r="A20" s="5" t="s">
        <v>51</v>
      </c>
      <c r="B20" s="12"/>
      <c r="C20" s="12"/>
      <c r="E20" s="1"/>
      <c r="L20" s="1"/>
    </row>
    <row r="21" spans="1:12" x14ac:dyDescent="0.3">
      <c r="A21" s="4" t="s">
        <v>12</v>
      </c>
      <c r="B21" s="6" t="s">
        <v>31</v>
      </c>
      <c r="C21" s="19" t="s">
        <v>50</v>
      </c>
      <c r="D21" s="20">
        <v>54</v>
      </c>
      <c r="E21" s="1" t="s">
        <v>23</v>
      </c>
      <c r="H21" t="s">
        <v>24</v>
      </c>
      <c r="L21" s="1"/>
    </row>
    <row r="22" spans="1:12" x14ac:dyDescent="0.3">
      <c r="A22" s="4" t="s">
        <v>52</v>
      </c>
      <c r="B22" s="4" t="s">
        <v>40</v>
      </c>
      <c r="C22" s="4" t="s">
        <v>44</v>
      </c>
      <c r="D22" s="4" t="s">
        <v>45</v>
      </c>
      <c r="E22" s="14" t="s">
        <v>23</v>
      </c>
      <c r="F22" s="9"/>
      <c r="G22" s="9"/>
      <c r="H22" s="9"/>
      <c r="L22" s="1"/>
    </row>
    <row r="23" spans="1:12" x14ac:dyDescent="0.3">
      <c r="A23" s="16" t="s">
        <v>94</v>
      </c>
      <c r="B23" s="9" t="s">
        <v>157</v>
      </c>
      <c r="C23" s="16" t="s">
        <v>65</v>
      </c>
      <c r="D23" s="9" t="s">
        <v>85</v>
      </c>
      <c r="E23" s="14" t="s">
        <v>23</v>
      </c>
      <c r="F23" s="9"/>
      <c r="G23" s="9"/>
      <c r="H23" s="9" t="s">
        <v>41</v>
      </c>
      <c r="L23" s="1"/>
    </row>
    <row r="24" spans="1:12" x14ac:dyDescent="0.3">
      <c r="A24" s="2" t="s">
        <v>84</v>
      </c>
      <c r="B24" s="9" t="s">
        <v>191</v>
      </c>
      <c r="C24" s="16" t="s">
        <v>66</v>
      </c>
      <c r="D24" s="9" t="s">
        <v>86</v>
      </c>
      <c r="E24" s="14" t="s">
        <v>23</v>
      </c>
      <c r="F24" s="9"/>
      <c r="G24" s="9"/>
      <c r="H24" s="8" t="s">
        <v>42</v>
      </c>
      <c r="L24" s="1"/>
    </row>
    <row r="25" spans="1:12" x14ac:dyDescent="0.3">
      <c r="A25" s="17" t="s">
        <v>124</v>
      </c>
      <c r="B25" s="9" t="s">
        <v>125</v>
      </c>
      <c r="C25" s="16" t="s">
        <v>62</v>
      </c>
      <c r="D25" s="9" t="s">
        <v>48</v>
      </c>
      <c r="E25" s="14" t="s">
        <v>23</v>
      </c>
      <c r="F25" s="9"/>
      <c r="G25" s="9"/>
      <c r="H25" s="8" t="s">
        <v>43</v>
      </c>
      <c r="L25" s="1"/>
    </row>
    <row r="26" spans="1:12" x14ac:dyDescent="0.3">
      <c r="A26" s="9"/>
      <c r="B26" s="9"/>
      <c r="C26" s="16" t="s">
        <v>67</v>
      </c>
      <c r="D26" s="9" t="s">
        <v>47</v>
      </c>
      <c r="E26" s="14" t="s">
        <v>23</v>
      </c>
      <c r="F26" s="9"/>
      <c r="G26" s="9"/>
      <c r="H26" s="9" t="s">
        <v>46</v>
      </c>
      <c r="L26" s="1"/>
    </row>
    <row r="27" spans="1:12" x14ac:dyDescent="0.3">
      <c r="E27" s="1" t="s">
        <v>23</v>
      </c>
      <c r="F27" s="12"/>
      <c r="H27" s="12"/>
      <c r="I27" s="12"/>
      <c r="J27" s="12"/>
      <c r="K27" s="12"/>
      <c r="L27" s="13"/>
    </row>
    <row r="28" spans="1:12" x14ac:dyDescent="0.3">
      <c r="E28" s="1" t="s">
        <v>23</v>
      </c>
      <c r="F28" s="12"/>
      <c r="H28" s="12"/>
      <c r="I28" s="12"/>
      <c r="J28" s="12"/>
      <c r="K28" s="12"/>
      <c r="L28" s="13"/>
    </row>
    <row r="29" spans="1:12" x14ac:dyDescent="0.3">
      <c r="E29" s="1" t="s">
        <v>23</v>
      </c>
      <c r="F29" s="12"/>
      <c r="H29" s="12"/>
      <c r="I29" s="12"/>
      <c r="J29" s="12"/>
      <c r="K29" s="12"/>
      <c r="L29" s="12"/>
    </row>
    <row r="30" spans="1:12" x14ac:dyDescent="0.3">
      <c r="E30" s="1" t="s">
        <v>23</v>
      </c>
      <c r="F30" s="12"/>
      <c r="H30" s="12"/>
      <c r="I30" s="12"/>
      <c r="J30" s="12"/>
      <c r="K30" s="12"/>
      <c r="L30" s="12"/>
    </row>
    <row r="31" spans="1:12" x14ac:dyDescent="0.3">
      <c r="E31" s="1" t="s">
        <v>23</v>
      </c>
      <c r="F31" s="12"/>
      <c r="H31" s="12"/>
      <c r="I31" s="12"/>
      <c r="J31" s="12"/>
      <c r="K31" s="12"/>
      <c r="L31" s="12"/>
    </row>
    <row r="32" spans="1:12" x14ac:dyDescent="0.3">
      <c r="E32" s="1" t="s">
        <v>23</v>
      </c>
      <c r="F32" s="12"/>
      <c r="H32" s="11"/>
      <c r="I32" s="11"/>
      <c r="J32" s="12"/>
      <c r="K32" s="12"/>
      <c r="L32" s="12"/>
    </row>
    <row r="33" spans="5:12" x14ac:dyDescent="0.3">
      <c r="E33" s="5"/>
      <c r="F33" s="12"/>
      <c r="G33" s="12"/>
      <c r="H33" s="12"/>
      <c r="I33" s="12"/>
      <c r="J33" s="12"/>
      <c r="K33" s="12"/>
      <c r="L33" s="12"/>
    </row>
    <row r="34" spans="5:12" x14ac:dyDescent="0.3">
      <c r="E34" s="12"/>
      <c r="F34" s="12"/>
      <c r="G34" s="12"/>
      <c r="H34" s="12"/>
      <c r="I34" s="12"/>
      <c r="J34" s="12"/>
      <c r="K34" s="12"/>
      <c r="L34" s="12"/>
    </row>
    <row r="35" spans="5:12" x14ac:dyDescent="0.3">
      <c r="E35" s="12"/>
      <c r="F35" s="12"/>
      <c r="G35" s="12"/>
      <c r="H35" s="12"/>
      <c r="I35" s="12"/>
      <c r="J35" s="12"/>
      <c r="K35" s="12"/>
      <c r="L35" s="12"/>
    </row>
    <row r="36" spans="5:12" x14ac:dyDescent="0.3">
      <c r="E36" s="12"/>
      <c r="F36" s="12"/>
      <c r="G36" s="12"/>
      <c r="H36" s="12"/>
      <c r="I36" s="12"/>
      <c r="J36" s="12"/>
      <c r="K36" s="12"/>
      <c r="L36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1"/>
  <sheetViews>
    <sheetView zoomScale="85" zoomScaleNormal="85" workbookViewId="0">
      <selection activeCell="C1" sqref="C1"/>
    </sheetView>
  </sheetViews>
  <sheetFormatPr defaultColWidth="11.5546875" defaultRowHeight="14.4" x14ac:dyDescent="0.3"/>
  <cols>
    <col min="1" max="1" width="31.77734375" customWidth="1"/>
    <col min="2" max="2" width="44" bestFit="1" customWidth="1"/>
    <col min="3" max="3" width="21.5546875" bestFit="1" customWidth="1"/>
    <col min="4" max="5" width="9.44140625" customWidth="1"/>
    <col min="6" max="6" width="22.109375" bestFit="1" customWidth="1"/>
    <col min="7" max="7" width="12.6640625" customWidth="1"/>
    <col min="8" max="8" width="11.33203125" customWidth="1"/>
  </cols>
  <sheetData>
    <row r="1" spans="1:8" x14ac:dyDescent="0.3">
      <c r="A1" s="2" t="s">
        <v>90</v>
      </c>
      <c r="B1" s="2" t="s">
        <v>84</v>
      </c>
      <c r="C1" s="10" t="s">
        <v>124</v>
      </c>
      <c r="D1" s="2" t="s">
        <v>81</v>
      </c>
      <c r="E1" s="2" t="s">
        <v>66</v>
      </c>
      <c r="F1" s="2" t="s">
        <v>62</v>
      </c>
      <c r="G1" s="2" t="s">
        <v>67</v>
      </c>
    </row>
    <row r="2" spans="1:8" x14ac:dyDescent="0.3">
      <c r="A2" t="s">
        <v>92</v>
      </c>
      <c r="B2" t="s">
        <v>63</v>
      </c>
      <c r="C2" s="9" t="s">
        <v>93</v>
      </c>
      <c r="D2">
        <v>0.37</v>
      </c>
      <c r="E2">
        <v>1</v>
      </c>
      <c r="F2" s="9" t="s">
        <v>25</v>
      </c>
      <c r="G2" t="s">
        <v>83</v>
      </c>
      <c r="H2" s="9"/>
    </row>
    <row r="3" spans="1:8" x14ac:dyDescent="0.3">
      <c r="A3" t="s">
        <v>92</v>
      </c>
      <c r="B3" t="s">
        <v>64</v>
      </c>
      <c r="C3" s="9" t="s">
        <v>93</v>
      </c>
      <c r="D3">
        <v>0.37</v>
      </c>
      <c r="E3">
        <v>1</v>
      </c>
      <c r="F3" s="9" t="s">
        <v>25</v>
      </c>
      <c r="G3" t="s">
        <v>83</v>
      </c>
      <c r="H3" s="9"/>
    </row>
    <row r="4" spans="1:8" x14ac:dyDescent="0.3">
      <c r="A4" t="s">
        <v>92</v>
      </c>
      <c r="B4" t="s">
        <v>26</v>
      </c>
      <c r="C4" s="9" t="s">
        <v>93</v>
      </c>
      <c r="D4">
        <v>0</v>
      </c>
      <c r="E4">
        <v>1</v>
      </c>
      <c r="F4" s="9" t="s">
        <v>25</v>
      </c>
      <c r="G4" t="s">
        <v>95</v>
      </c>
      <c r="H4" s="9"/>
    </row>
    <row r="5" spans="1:8" x14ac:dyDescent="0.3">
      <c r="A5" t="s">
        <v>92</v>
      </c>
      <c r="B5" t="s">
        <v>27</v>
      </c>
      <c r="C5" s="9" t="s">
        <v>93</v>
      </c>
      <c r="D5">
        <v>0</v>
      </c>
      <c r="E5">
        <v>1</v>
      </c>
      <c r="F5" s="9" t="s">
        <v>25</v>
      </c>
      <c r="G5" t="s">
        <v>95</v>
      </c>
      <c r="H5" s="9"/>
    </row>
    <row r="6" spans="1:8" x14ac:dyDescent="0.3">
      <c r="A6" t="s">
        <v>92</v>
      </c>
      <c r="B6" t="s">
        <v>28</v>
      </c>
      <c r="C6" s="9" t="s">
        <v>93</v>
      </c>
      <c r="D6">
        <v>0</v>
      </c>
      <c r="E6">
        <v>1</v>
      </c>
      <c r="F6" s="9" t="s">
        <v>25</v>
      </c>
      <c r="G6" t="s">
        <v>95</v>
      </c>
      <c r="H6" s="9"/>
    </row>
    <row r="7" spans="1:8" x14ac:dyDescent="0.3">
      <c r="A7" t="s">
        <v>92</v>
      </c>
      <c r="B7" t="s">
        <v>29</v>
      </c>
      <c r="C7" s="9" t="s">
        <v>93</v>
      </c>
      <c r="D7">
        <v>0</v>
      </c>
      <c r="E7">
        <v>1</v>
      </c>
      <c r="F7" s="9" t="s">
        <v>25</v>
      </c>
      <c r="G7" t="s">
        <v>95</v>
      </c>
      <c r="H7" s="9"/>
    </row>
    <row r="8" spans="1:8" x14ac:dyDescent="0.3">
      <c r="A8" t="s">
        <v>91</v>
      </c>
      <c r="B8" t="s">
        <v>53</v>
      </c>
      <c r="C8" s="9" t="s">
        <v>93</v>
      </c>
      <c r="D8">
        <v>0.28999999999999998</v>
      </c>
      <c r="E8">
        <v>1</v>
      </c>
      <c r="F8" s="9" t="s">
        <v>25</v>
      </c>
      <c r="G8" t="s">
        <v>83</v>
      </c>
      <c r="H8" s="9"/>
    </row>
    <row r="9" spans="1:8" x14ac:dyDescent="0.3">
      <c r="A9" t="s">
        <v>91</v>
      </c>
      <c r="B9" t="s">
        <v>54</v>
      </c>
      <c r="C9" s="9" t="s">
        <v>93</v>
      </c>
      <c r="D9">
        <v>0.28999999999999998</v>
      </c>
      <c r="E9">
        <v>1</v>
      </c>
      <c r="F9" s="9" t="s">
        <v>25</v>
      </c>
      <c r="G9" t="s">
        <v>83</v>
      </c>
      <c r="H9" s="9"/>
    </row>
    <row r="10" spans="1:8" x14ac:dyDescent="0.3">
      <c r="A10" t="s">
        <v>91</v>
      </c>
      <c r="B10" t="s">
        <v>55</v>
      </c>
      <c r="C10" s="9" t="s">
        <v>93</v>
      </c>
      <c r="D10">
        <v>0.28999999999999998</v>
      </c>
      <c r="E10">
        <v>1</v>
      </c>
      <c r="F10" s="9" t="s">
        <v>25</v>
      </c>
      <c r="G10" t="s">
        <v>83</v>
      </c>
      <c r="H10" s="9"/>
    </row>
    <row r="11" spans="1:8" x14ac:dyDescent="0.3">
      <c r="A11" t="s">
        <v>91</v>
      </c>
      <c r="B11" t="s">
        <v>56</v>
      </c>
      <c r="C11" s="9" t="s">
        <v>93</v>
      </c>
      <c r="D11">
        <v>0.28999999999999998</v>
      </c>
      <c r="E11">
        <v>1</v>
      </c>
      <c r="F11" s="9" t="s">
        <v>25</v>
      </c>
      <c r="G11" t="s">
        <v>83</v>
      </c>
      <c r="H11" s="9"/>
    </row>
    <row r="12" spans="1:8" x14ac:dyDescent="0.3">
      <c r="A12" t="s">
        <v>91</v>
      </c>
      <c r="B12" t="s">
        <v>57</v>
      </c>
      <c r="C12" s="9" t="s">
        <v>93</v>
      </c>
      <c r="D12">
        <v>0.28999999999999998</v>
      </c>
      <c r="E12">
        <v>1</v>
      </c>
      <c r="F12" s="9" t="s">
        <v>25</v>
      </c>
      <c r="G12" t="s">
        <v>83</v>
      </c>
      <c r="H12" s="9"/>
    </row>
    <row r="13" spans="1:8" x14ac:dyDescent="0.3">
      <c r="A13" t="s">
        <v>91</v>
      </c>
      <c r="B13" t="s">
        <v>58</v>
      </c>
      <c r="C13" s="9" t="s">
        <v>93</v>
      </c>
      <c r="D13">
        <v>0.28999999999999998</v>
      </c>
      <c r="E13">
        <v>1</v>
      </c>
      <c r="F13" s="9" t="s">
        <v>25</v>
      </c>
      <c r="G13" t="s">
        <v>83</v>
      </c>
      <c r="H13" s="9"/>
    </row>
    <row r="14" spans="1:8" x14ac:dyDescent="0.3">
      <c r="A14" t="s">
        <v>91</v>
      </c>
      <c r="B14" t="s">
        <v>59</v>
      </c>
      <c r="C14" s="9" t="s">
        <v>93</v>
      </c>
      <c r="D14">
        <v>0.28999999999999998</v>
      </c>
      <c r="E14">
        <v>1</v>
      </c>
      <c r="F14" s="9" t="s">
        <v>25</v>
      </c>
      <c r="G14" t="s">
        <v>83</v>
      </c>
      <c r="H14" s="9"/>
    </row>
    <row r="15" spans="1:8" x14ac:dyDescent="0.3">
      <c r="A15" t="s">
        <v>91</v>
      </c>
      <c r="B15" t="s">
        <v>60</v>
      </c>
      <c r="C15" s="9" t="s">
        <v>93</v>
      </c>
      <c r="D15">
        <v>0.28999999999999998</v>
      </c>
      <c r="E15">
        <v>1</v>
      </c>
      <c r="F15" s="9" t="s">
        <v>25</v>
      </c>
      <c r="G15" t="s">
        <v>83</v>
      </c>
      <c r="H15" s="9"/>
    </row>
    <row r="16" spans="1:8" x14ac:dyDescent="0.3">
      <c r="A16" t="s">
        <v>91</v>
      </c>
      <c r="B16" t="s">
        <v>61</v>
      </c>
      <c r="C16" s="9" t="s">
        <v>93</v>
      </c>
      <c r="D16">
        <v>0.28999999999999998</v>
      </c>
      <c r="E16">
        <v>1</v>
      </c>
      <c r="F16" s="9" t="s">
        <v>25</v>
      </c>
      <c r="G16" t="s">
        <v>83</v>
      </c>
      <c r="H16" s="9"/>
    </row>
    <row r="17" spans="1:8" x14ac:dyDescent="0.3">
      <c r="A17" t="s">
        <v>119</v>
      </c>
      <c r="B17" t="s">
        <v>53</v>
      </c>
      <c r="C17" s="9" t="s">
        <v>93</v>
      </c>
      <c r="D17">
        <v>0.27</v>
      </c>
      <c r="E17">
        <v>1</v>
      </c>
      <c r="F17" s="9" t="s">
        <v>25</v>
      </c>
      <c r="G17" s="9" t="s">
        <v>120</v>
      </c>
      <c r="H17" s="9"/>
    </row>
    <row r="18" spans="1:8" x14ac:dyDescent="0.3">
      <c r="A18" t="s">
        <v>119</v>
      </c>
      <c r="B18" t="s">
        <v>54</v>
      </c>
      <c r="C18" s="9" t="s">
        <v>93</v>
      </c>
      <c r="D18">
        <v>0.27</v>
      </c>
      <c r="E18">
        <v>1</v>
      </c>
      <c r="F18" s="9" t="s">
        <v>25</v>
      </c>
      <c r="G18" s="9" t="s">
        <v>120</v>
      </c>
      <c r="H18" s="9"/>
    </row>
    <row r="19" spans="1:8" x14ac:dyDescent="0.3">
      <c r="A19" t="s">
        <v>119</v>
      </c>
      <c r="B19" t="s">
        <v>55</v>
      </c>
      <c r="C19" s="9" t="s">
        <v>93</v>
      </c>
      <c r="D19">
        <v>0.27</v>
      </c>
      <c r="E19">
        <v>1</v>
      </c>
      <c r="F19" s="9" t="s">
        <v>25</v>
      </c>
      <c r="G19" s="9" t="s">
        <v>120</v>
      </c>
      <c r="H19" s="9"/>
    </row>
    <row r="20" spans="1:8" x14ac:dyDescent="0.3">
      <c r="A20" t="s">
        <v>119</v>
      </c>
      <c r="B20" t="s">
        <v>56</v>
      </c>
      <c r="C20" s="9" t="s">
        <v>93</v>
      </c>
      <c r="D20">
        <v>0.27</v>
      </c>
      <c r="E20">
        <v>1</v>
      </c>
      <c r="F20" s="9" t="s">
        <v>25</v>
      </c>
      <c r="G20" s="9" t="s">
        <v>120</v>
      </c>
      <c r="H20" s="9"/>
    </row>
    <row r="21" spans="1:8" x14ac:dyDescent="0.3">
      <c r="A21" t="s">
        <v>119</v>
      </c>
      <c r="B21" t="s">
        <v>57</v>
      </c>
      <c r="C21" s="9" t="s">
        <v>93</v>
      </c>
      <c r="D21">
        <v>0.27</v>
      </c>
      <c r="E21">
        <v>1</v>
      </c>
      <c r="F21" s="9" t="s">
        <v>25</v>
      </c>
      <c r="G21" s="9" t="s">
        <v>120</v>
      </c>
      <c r="H21" s="9"/>
    </row>
    <row r="22" spans="1:8" x14ac:dyDescent="0.3">
      <c r="A22" t="s">
        <v>119</v>
      </c>
      <c r="B22" t="s">
        <v>58</v>
      </c>
      <c r="C22" s="9" t="s">
        <v>93</v>
      </c>
      <c r="D22">
        <v>0.27</v>
      </c>
      <c r="E22">
        <v>1</v>
      </c>
      <c r="F22" s="9" t="s">
        <v>25</v>
      </c>
      <c r="G22" s="9" t="s">
        <v>120</v>
      </c>
      <c r="H22" s="9"/>
    </row>
    <row r="23" spans="1:8" x14ac:dyDescent="0.3">
      <c r="A23" t="s">
        <v>119</v>
      </c>
      <c r="B23" t="s">
        <v>59</v>
      </c>
      <c r="C23" s="9" t="s">
        <v>93</v>
      </c>
      <c r="D23">
        <v>0.27</v>
      </c>
      <c r="E23">
        <v>1</v>
      </c>
      <c r="F23" s="9" t="s">
        <v>25</v>
      </c>
      <c r="G23" s="9" t="s">
        <v>120</v>
      </c>
      <c r="H23" s="9"/>
    </row>
    <row r="24" spans="1:8" x14ac:dyDescent="0.3">
      <c r="A24" t="s">
        <v>119</v>
      </c>
      <c r="B24" t="s">
        <v>60</v>
      </c>
      <c r="C24" s="9" t="s">
        <v>93</v>
      </c>
      <c r="D24">
        <v>0.27</v>
      </c>
      <c r="E24">
        <v>1</v>
      </c>
      <c r="F24" s="9" t="s">
        <v>25</v>
      </c>
      <c r="G24" s="9" t="s">
        <v>120</v>
      </c>
      <c r="H24" s="9"/>
    </row>
    <row r="25" spans="1:8" x14ac:dyDescent="0.3">
      <c r="A25" t="s">
        <v>119</v>
      </c>
      <c r="B25" t="s">
        <v>61</v>
      </c>
      <c r="C25" s="9" t="s">
        <v>93</v>
      </c>
      <c r="D25">
        <v>0.27</v>
      </c>
      <c r="E25">
        <v>1</v>
      </c>
      <c r="F25" s="9" t="s">
        <v>25</v>
      </c>
      <c r="G25" s="9" t="s">
        <v>120</v>
      </c>
      <c r="H25" s="9"/>
    </row>
    <row r="26" spans="1:8" x14ac:dyDescent="0.3">
      <c r="A26" s="36" t="s">
        <v>189</v>
      </c>
      <c r="B26" t="s">
        <v>159</v>
      </c>
      <c r="C26" s="9" t="s">
        <v>93</v>
      </c>
      <c r="D26">
        <v>0</v>
      </c>
      <c r="E26">
        <v>2</v>
      </c>
      <c r="F26" s="9" t="s">
        <v>25</v>
      </c>
      <c r="G26" t="s">
        <v>95</v>
      </c>
      <c r="H26" s="9"/>
    </row>
    <row r="27" spans="1:8" x14ac:dyDescent="0.3">
      <c r="A27" s="36" t="s">
        <v>189</v>
      </c>
      <c r="B27" t="s">
        <v>160</v>
      </c>
      <c r="C27" s="9" t="s">
        <v>93</v>
      </c>
      <c r="D27">
        <v>0</v>
      </c>
      <c r="E27">
        <v>3</v>
      </c>
      <c r="F27" s="9" t="s">
        <v>25</v>
      </c>
      <c r="G27" t="s">
        <v>95</v>
      </c>
      <c r="H27" s="9"/>
    </row>
    <row r="28" spans="1:8" x14ac:dyDescent="0.3">
      <c r="A28" s="36" t="s">
        <v>189</v>
      </c>
      <c r="B28" t="s">
        <v>161</v>
      </c>
      <c r="C28" s="9" t="s">
        <v>93</v>
      </c>
      <c r="D28">
        <v>0</v>
      </c>
      <c r="E28">
        <v>4</v>
      </c>
      <c r="F28" s="9" t="s">
        <v>25</v>
      </c>
      <c r="G28" t="s">
        <v>95</v>
      </c>
      <c r="H28" s="9"/>
    </row>
    <row r="29" spans="1:8" x14ac:dyDescent="0.3">
      <c r="A29" s="36" t="s">
        <v>189</v>
      </c>
      <c r="B29" t="s">
        <v>162</v>
      </c>
      <c r="C29" s="9" t="s">
        <v>93</v>
      </c>
      <c r="D29">
        <v>0</v>
      </c>
      <c r="E29">
        <v>5</v>
      </c>
      <c r="F29" s="9" t="s">
        <v>25</v>
      </c>
      <c r="G29" t="s">
        <v>95</v>
      </c>
      <c r="H29" s="9"/>
    </row>
    <row r="30" spans="1:8" x14ac:dyDescent="0.3">
      <c r="A30" s="36" t="s">
        <v>189</v>
      </c>
      <c r="B30" t="s">
        <v>163</v>
      </c>
      <c r="C30" s="9" t="s">
        <v>93</v>
      </c>
      <c r="D30">
        <v>0</v>
      </c>
      <c r="E30">
        <v>6</v>
      </c>
      <c r="F30" s="9" t="s">
        <v>25</v>
      </c>
      <c r="G30" t="s">
        <v>95</v>
      </c>
      <c r="H30" s="9"/>
    </row>
    <row r="31" spans="1:8" x14ac:dyDescent="0.3">
      <c r="A31" s="36" t="s">
        <v>189</v>
      </c>
      <c r="B31" t="s">
        <v>164</v>
      </c>
      <c r="C31" s="9" t="s">
        <v>93</v>
      </c>
      <c r="D31">
        <v>0</v>
      </c>
      <c r="E31">
        <v>7</v>
      </c>
      <c r="F31" s="9" t="s">
        <v>25</v>
      </c>
      <c r="G31" t="s">
        <v>95</v>
      </c>
      <c r="H31" s="9"/>
    </row>
    <row r="32" spans="1:8" x14ac:dyDescent="0.3">
      <c r="A32" s="36" t="s">
        <v>189</v>
      </c>
      <c r="B32" t="s">
        <v>165</v>
      </c>
      <c r="C32" s="9" t="s">
        <v>93</v>
      </c>
      <c r="D32">
        <v>0</v>
      </c>
      <c r="E32">
        <v>8</v>
      </c>
      <c r="F32" s="9" t="s">
        <v>25</v>
      </c>
      <c r="G32" t="s">
        <v>95</v>
      </c>
      <c r="H32" s="9"/>
    </row>
    <row r="33" spans="1:11" x14ac:dyDescent="0.3">
      <c r="A33" s="36" t="s">
        <v>189</v>
      </c>
      <c r="B33" t="s">
        <v>166</v>
      </c>
      <c r="C33" s="9" t="s">
        <v>93</v>
      </c>
      <c r="D33">
        <v>0</v>
      </c>
      <c r="E33">
        <v>9</v>
      </c>
      <c r="F33" s="9" t="s">
        <v>25</v>
      </c>
      <c r="G33" t="s">
        <v>95</v>
      </c>
      <c r="H33" s="9"/>
      <c r="I33" s="9"/>
      <c r="J33" s="9"/>
      <c r="K33" s="9"/>
    </row>
    <row r="34" spans="1:11" x14ac:dyDescent="0.3">
      <c r="A34" s="36" t="s">
        <v>189</v>
      </c>
      <c r="B34" t="s">
        <v>167</v>
      </c>
      <c r="C34" s="9" t="s">
        <v>93</v>
      </c>
      <c r="D34">
        <v>0</v>
      </c>
      <c r="E34">
        <v>10</v>
      </c>
      <c r="F34" s="9" t="s">
        <v>25</v>
      </c>
      <c r="G34" t="s">
        <v>95</v>
      </c>
      <c r="H34" s="9"/>
      <c r="I34" s="9"/>
      <c r="J34" s="9"/>
    </row>
    <row r="35" spans="1:11" x14ac:dyDescent="0.3">
      <c r="A35" s="36" t="s">
        <v>189</v>
      </c>
      <c r="B35" t="s">
        <v>168</v>
      </c>
      <c r="C35" s="9" t="s">
        <v>93</v>
      </c>
      <c r="D35">
        <v>0</v>
      </c>
      <c r="E35">
        <v>11</v>
      </c>
      <c r="F35" s="9" t="s">
        <v>25</v>
      </c>
      <c r="G35" t="s">
        <v>95</v>
      </c>
      <c r="H35" s="9"/>
      <c r="I35" s="9"/>
      <c r="J35" s="9"/>
    </row>
    <row r="36" spans="1:11" x14ac:dyDescent="0.3">
      <c r="A36" s="36" t="s">
        <v>189</v>
      </c>
      <c r="B36" t="s">
        <v>169</v>
      </c>
      <c r="C36" s="9" t="s">
        <v>93</v>
      </c>
      <c r="D36">
        <v>0</v>
      </c>
      <c r="E36">
        <v>12</v>
      </c>
      <c r="F36" s="9" t="s">
        <v>25</v>
      </c>
      <c r="G36" t="s">
        <v>95</v>
      </c>
      <c r="H36" s="9"/>
      <c r="I36" s="9"/>
      <c r="J36" s="9"/>
    </row>
    <row r="37" spans="1:11" x14ac:dyDescent="0.3">
      <c r="A37" s="36" t="s">
        <v>189</v>
      </c>
      <c r="B37" t="s">
        <v>170</v>
      </c>
      <c r="C37" s="9" t="s">
        <v>93</v>
      </c>
      <c r="D37">
        <v>0</v>
      </c>
      <c r="E37">
        <v>13</v>
      </c>
      <c r="F37" s="9" t="s">
        <v>25</v>
      </c>
      <c r="G37" t="s">
        <v>95</v>
      </c>
      <c r="H37" s="9"/>
      <c r="I37" s="9"/>
      <c r="J37" s="9"/>
    </row>
    <row r="38" spans="1:11" x14ac:dyDescent="0.3">
      <c r="A38" s="36" t="s">
        <v>189</v>
      </c>
      <c r="B38" t="s">
        <v>171</v>
      </c>
      <c r="C38" s="9" t="s">
        <v>93</v>
      </c>
      <c r="D38">
        <v>0</v>
      </c>
      <c r="E38">
        <v>14</v>
      </c>
      <c r="F38" s="9" t="s">
        <v>25</v>
      </c>
      <c r="G38" t="s">
        <v>95</v>
      </c>
      <c r="H38" s="9"/>
      <c r="I38" s="9"/>
      <c r="J38" s="9"/>
    </row>
    <row r="39" spans="1:11" x14ac:dyDescent="0.3">
      <c r="A39" s="36" t="s">
        <v>189</v>
      </c>
      <c r="B39" t="s">
        <v>172</v>
      </c>
      <c r="C39" s="9" t="s">
        <v>93</v>
      </c>
      <c r="D39">
        <v>0</v>
      </c>
      <c r="E39">
        <v>15</v>
      </c>
      <c r="F39" s="9" t="s">
        <v>25</v>
      </c>
      <c r="G39" t="s">
        <v>95</v>
      </c>
      <c r="H39" s="9"/>
      <c r="I39" s="9"/>
      <c r="J39" s="9"/>
    </row>
    <row r="40" spans="1:11" x14ac:dyDescent="0.3">
      <c r="A40" s="36" t="s">
        <v>189</v>
      </c>
      <c r="B40" t="s">
        <v>173</v>
      </c>
      <c r="C40" s="9" t="s">
        <v>93</v>
      </c>
      <c r="D40">
        <v>0</v>
      </c>
      <c r="E40">
        <v>16</v>
      </c>
      <c r="F40" s="9" t="s">
        <v>25</v>
      </c>
      <c r="G40" t="s">
        <v>95</v>
      </c>
      <c r="H40" s="9"/>
      <c r="I40" s="9"/>
      <c r="J40" s="9"/>
    </row>
    <row r="41" spans="1:11" x14ac:dyDescent="0.3">
      <c r="A41" s="36" t="s">
        <v>189</v>
      </c>
      <c r="B41" t="s">
        <v>174</v>
      </c>
      <c r="C41" s="9" t="s">
        <v>93</v>
      </c>
      <c r="D41">
        <v>0</v>
      </c>
      <c r="E41">
        <v>17</v>
      </c>
      <c r="F41" s="9" t="s">
        <v>25</v>
      </c>
      <c r="G41" t="s">
        <v>95</v>
      </c>
      <c r="H41" s="9"/>
      <c r="I41" s="9"/>
      <c r="J41" s="9"/>
    </row>
    <row r="42" spans="1:11" x14ac:dyDescent="0.3">
      <c r="A42" s="36" t="s">
        <v>189</v>
      </c>
      <c r="B42" t="s">
        <v>175</v>
      </c>
      <c r="C42" s="9" t="s">
        <v>93</v>
      </c>
      <c r="D42">
        <v>0</v>
      </c>
      <c r="E42">
        <v>18</v>
      </c>
      <c r="F42" s="9" t="s">
        <v>25</v>
      </c>
      <c r="G42" t="s">
        <v>95</v>
      </c>
      <c r="H42" s="9"/>
      <c r="I42" s="9"/>
      <c r="J42" s="9"/>
    </row>
    <row r="43" spans="1:11" x14ac:dyDescent="0.3">
      <c r="A43" s="36" t="s">
        <v>189</v>
      </c>
      <c r="B43" t="s">
        <v>176</v>
      </c>
      <c r="C43" s="9" t="s">
        <v>93</v>
      </c>
      <c r="D43">
        <v>0</v>
      </c>
      <c r="E43">
        <v>19</v>
      </c>
      <c r="F43" s="9" t="s">
        <v>25</v>
      </c>
      <c r="G43" t="s">
        <v>95</v>
      </c>
      <c r="H43" s="9"/>
      <c r="I43" s="9"/>
      <c r="J43" s="9"/>
    </row>
    <row r="44" spans="1:11" x14ac:dyDescent="0.3">
      <c r="A44" s="36" t="s">
        <v>189</v>
      </c>
      <c r="B44" t="s">
        <v>177</v>
      </c>
      <c r="C44" s="9" t="s">
        <v>93</v>
      </c>
      <c r="D44">
        <v>0.3</v>
      </c>
      <c r="E44">
        <v>20</v>
      </c>
      <c r="F44" s="9" t="s">
        <v>25</v>
      </c>
      <c r="G44" t="s">
        <v>95</v>
      </c>
      <c r="H44" s="9"/>
      <c r="I44" s="9"/>
      <c r="J44" s="9"/>
    </row>
    <row r="45" spans="1:11" x14ac:dyDescent="0.3">
      <c r="A45" s="36" t="s">
        <v>189</v>
      </c>
      <c r="B45" t="s">
        <v>178</v>
      </c>
      <c r="C45" s="9" t="s">
        <v>93</v>
      </c>
      <c r="D45">
        <v>0.3</v>
      </c>
      <c r="E45">
        <v>21</v>
      </c>
      <c r="F45" s="9" t="s">
        <v>25</v>
      </c>
      <c r="G45" t="s">
        <v>95</v>
      </c>
      <c r="H45" s="9"/>
      <c r="I45" s="9"/>
      <c r="J45" s="9"/>
    </row>
    <row r="46" spans="1:11" x14ac:dyDescent="0.3">
      <c r="A46" s="36" t="s">
        <v>189</v>
      </c>
      <c r="B46" t="s">
        <v>179</v>
      </c>
      <c r="C46" s="9" t="s">
        <v>93</v>
      </c>
      <c r="D46">
        <v>0.3</v>
      </c>
      <c r="E46">
        <v>22</v>
      </c>
      <c r="F46" s="9" t="s">
        <v>25</v>
      </c>
      <c r="G46" t="s">
        <v>95</v>
      </c>
      <c r="H46" s="9"/>
      <c r="I46" s="9"/>
      <c r="J46" s="9"/>
    </row>
    <row r="47" spans="1:11" x14ac:dyDescent="0.3">
      <c r="A47" s="36" t="s">
        <v>189</v>
      </c>
      <c r="B47" t="s">
        <v>180</v>
      </c>
      <c r="C47" s="9" t="s">
        <v>93</v>
      </c>
      <c r="D47">
        <v>0.3</v>
      </c>
      <c r="E47">
        <v>23</v>
      </c>
      <c r="F47" s="9" t="s">
        <v>25</v>
      </c>
      <c r="G47" t="s">
        <v>95</v>
      </c>
      <c r="H47" s="9"/>
      <c r="I47" s="9"/>
      <c r="J47" s="9"/>
    </row>
    <row r="48" spans="1:11" x14ac:dyDescent="0.3">
      <c r="A48" s="36" t="s">
        <v>189</v>
      </c>
      <c r="B48" t="s">
        <v>181</v>
      </c>
      <c r="C48" s="9" t="s">
        <v>93</v>
      </c>
      <c r="D48">
        <v>0.3</v>
      </c>
      <c r="E48">
        <v>24</v>
      </c>
      <c r="F48" s="9" t="s">
        <v>25</v>
      </c>
      <c r="G48" t="s">
        <v>95</v>
      </c>
      <c r="H48" s="9"/>
      <c r="I48" s="9"/>
      <c r="J48" s="9"/>
    </row>
    <row r="49" spans="1:10" x14ac:dyDescent="0.3">
      <c r="A49" s="36" t="s">
        <v>189</v>
      </c>
      <c r="B49" t="s">
        <v>182</v>
      </c>
      <c r="C49" s="9" t="s">
        <v>93</v>
      </c>
      <c r="D49">
        <v>0.3</v>
      </c>
      <c r="E49">
        <v>25</v>
      </c>
      <c r="F49" s="9" t="s">
        <v>25</v>
      </c>
      <c r="G49" t="s">
        <v>95</v>
      </c>
      <c r="H49" s="9"/>
      <c r="I49" s="9"/>
      <c r="J49" s="9"/>
    </row>
    <row r="50" spans="1:10" x14ac:dyDescent="0.3">
      <c r="A50" s="36" t="s">
        <v>189</v>
      </c>
      <c r="B50" t="s">
        <v>183</v>
      </c>
      <c r="C50" s="9" t="s">
        <v>93</v>
      </c>
      <c r="D50">
        <v>0.3</v>
      </c>
      <c r="E50">
        <v>26</v>
      </c>
      <c r="F50" s="9" t="s">
        <v>25</v>
      </c>
      <c r="G50" t="s">
        <v>95</v>
      </c>
      <c r="H50" s="9"/>
      <c r="I50" s="9"/>
      <c r="J50" s="9"/>
    </row>
    <row r="51" spans="1:10" x14ac:dyDescent="0.3">
      <c r="A51" s="36" t="s">
        <v>189</v>
      </c>
      <c r="B51" t="s">
        <v>184</v>
      </c>
      <c r="C51" s="9" t="s">
        <v>93</v>
      </c>
      <c r="D51">
        <v>0.3</v>
      </c>
      <c r="E51">
        <v>27</v>
      </c>
      <c r="F51" s="9" t="s">
        <v>25</v>
      </c>
      <c r="G51" t="s">
        <v>95</v>
      </c>
      <c r="H51" s="9"/>
      <c r="I51" s="9"/>
      <c r="J51" s="9"/>
    </row>
    <row r="52" spans="1:10" x14ac:dyDescent="0.3">
      <c r="A52" s="36" t="s">
        <v>189</v>
      </c>
      <c r="B52" t="s">
        <v>185</v>
      </c>
      <c r="C52" s="9" t="s">
        <v>93</v>
      </c>
      <c r="D52">
        <v>0.3</v>
      </c>
      <c r="E52">
        <v>28</v>
      </c>
      <c r="F52" s="9" t="s">
        <v>25</v>
      </c>
      <c r="G52" t="s">
        <v>95</v>
      </c>
      <c r="H52" s="9"/>
      <c r="I52" s="9"/>
      <c r="J52" s="9"/>
    </row>
    <row r="53" spans="1:10" x14ac:dyDescent="0.3">
      <c r="A53" s="36" t="s">
        <v>189</v>
      </c>
      <c r="B53" t="s">
        <v>186</v>
      </c>
      <c r="C53" s="9" t="s">
        <v>93</v>
      </c>
      <c r="D53">
        <v>0.3</v>
      </c>
      <c r="E53">
        <v>29</v>
      </c>
      <c r="F53" s="9" t="s">
        <v>25</v>
      </c>
      <c r="G53" t="s">
        <v>95</v>
      </c>
      <c r="H53" s="9"/>
      <c r="I53" s="9"/>
      <c r="J53" s="9"/>
    </row>
    <row r="54" spans="1:10" x14ac:dyDescent="0.3">
      <c r="A54" s="36" t="s">
        <v>189</v>
      </c>
      <c r="B54" t="s">
        <v>187</v>
      </c>
      <c r="C54" s="9" t="s">
        <v>93</v>
      </c>
      <c r="D54">
        <v>0.3</v>
      </c>
      <c r="E54">
        <v>30</v>
      </c>
      <c r="F54" s="9" t="s">
        <v>25</v>
      </c>
      <c r="G54" t="s">
        <v>95</v>
      </c>
      <c r="H54" s="9"/>
      <c r="I54" s="9"/>
      <c r="J54" s="9"/>
    </row>
    <row r="55" spans="1:10" x14ac:dyDescent="0.3">
      <c r="A55" s="36" t="s">
        <v>189</v>
      </c>
      <c r="B55" t="s">
        <v>188</v>
      </c>
      <c r="C55" s="9" t="s">
        <v>93</v>
      </c>
      <c r="D55">
        <v>0.3</v>
      </c>
      <c r="E55">
        <v>31</v>
      </c>
      <c r="F55" s="9" t="s">
        <v>25</v>
      </c>
      <c r="G55" t="s">
        <v>95</v>
      </c>
      <c r="H55" s="9"/>
      <c r="I55" s="9"/>
      <c r="J55" s="9"/>
    </row>
    <row r="56" spans="1:10" x14ac:dyDescent="0.3">
      <c r="C56" s="9"/>
      <c r="F56" s="9"/>
      <c r="H56" s="9"/>
      <c r="I56" s="9"/>
      <c r="J56" s="9"/>
    </row>
    <row r="57" spans="1:10" x14ac:dyDescent="0.3">
      <c r="C57" s="9"/>
      <c r="F57" s="9"/>
      <c r="H57" s="9"/>
      <c r="I57" s="9"/>
      <c r="J57" s="9"/>
    </row>
    <row r="58" spans="1:10" x14ac:dyDescent="0.3">
      <c r="C58" s="9"/>
      <c r="F58" s="9"/>
      <c r="H58" s="9"/>
      <c r="I58" s="9"/>
      <c r="J58" s="9"/>
    </row>
    <row r="59" spans="1:10" x14ac:dyDescent="0.3">
      <c r="C59" s="9"/>
      <c r="F59" s="9"/>
      <c r="H59" s="9"/>
      <c r="I59" s="9"/>
      <c r="J59" s="9"/>
    </row>
    <row r="60" spans="1:10" x14ac:dyDescent="0.3">
      <c r="C60" s="9"/>
      <c r="F60" s="9"/>
      <c r="H60" s="9"/>
      <c r="I60" s="9"/>
      <c r="J60" s="9"/>
    </row>
    <row r="61" spans="1:10" x14ac:dyDescent="0.3">
      <c r="C61" s="9"/>
      <c r="F61" s="9"/>
      <c r="H61" s="9"/>
      <c r="I61" s="9"/>
      <c r="J61" s="9"/>
    </row>
    <row r="62" spans="1:10" x14ac:dyDescent="0.3">
      <c r="C62" s="9"/>
      <c r="F62" s="9"/>
      <c r="H62" s="9"/>
      <c r="I62" s="9"/>
      <c r="J62" s="9"/>
    </row>
    <row r="63" spans="1:10" x14ac:dyDescent="0.3">
      <c r="C63" s="9"/>
      <c r="F63" s="9"/>
      <c r="H63" s="9"/>
      <c r="I63" s="9"/>
      <c r="J63" s="9"/>
    </row>
    <row r="64" spans="1:10" x14ac:dyDescent="0.3">
      <c r="C64" s="9"/>
      <c r="F64" s="9"/>
      <c r="H64" s="9"/>
      <c r="I64" s="9"/>
      <c r="J64" s="9"/>
    </row>
    <row r="65" spans="3:10" x14ac:dyDescent="0.3">
      <c r="C65" s="9"/>
      <c r="F65" s="9"/>
      <c r="H65" s="9"/>
      <c r="I65" s="9"/>
      <c r="J65" s="9"/>
    </row>
    <row r="66" spans="3:10" x14ac:dyDescent="0.3">
      <c r="C66" s="9"/>
      <c r="F66" s="9"/>
    </row>
    <row r="67" spans="3:10" x14ac:dyDescent="0.3">
      <c r="C67" s="9"/>
      <c r="F67" s="9"/>
    </row>
    <row r="68" spans="3:10" x14ac:dyDescent="0.3">
      <c r="C68" s="9"/>
      <c r="F68" s="9"/>
    </row>
    <row r="69" spans="3:10" x14ac:dyDescent="0.3">
      <c r="C69" s="9"/>
      <c r="F69" s="9"/>
    </row>
    <row r="70" spans="3:10" x14ac:dyDescent="0.3">
      <c r="C70" s="9"/>
      <c r="F70" s="9"/>
    </row>
    <row r="71" spans="3:10" x14ac:dyDescent="0.3">
      <c r="C71" s="9"/>
      <c r="F71" s="9"/>
    </row>
    <row r="72" spans="3:10" x14ac:dyDescent="0.3">
      <c r="C72" s="9"/>
      <c r="F72" s="9"/>
    </row>
    <row r="73" spans="3:10" x14ac:dyDescent="0.3">
      <c r="C73" s="9"/>
      <c r="F73" s="9"/>
    </row>
    <row r="74" spans="3:10" x14ac:dyDescent="0.3">
      <c r="C74" s="9"/>
      <c r="F74" s="9"/>
    </row>
    <row r="75" spans="3:10" x14ac:dyDescent="0.3">
      <c r="C75" s="9"/>
      <c r="F75" s="9"/>
    </row>
    <row r="76" spans="3:10" x14ac:dyDescent="0.3">
      <c r="C76" s="9"/>
      <c r="F76" s="9"/>
    </row>
    <row r="77" spans="3:10" x14ac:dyDescent="0.3">
      <c r="C77" s="9"/>
    </row>
    <row r="78" spans="3:10" x14ac:dyDescent="0.3">
      <c r="C78" s="9"/>
    </row>
    <row r="79" spans="3:10" x14ac:dyDescent="0.3">
      <c r="C79" s="9"/>
    </row>
    <row r="80" spans="3:10" x14ac:dyDescent="0.3">
      <c r="C80" s="9"/>
    </row>
    <row r="81" spans="3:3" x14ac:dyDescent="0.3">
      <c r="C81" s="9"/>
    </row>
    <row r="82" spans="3:3" x14ac:dyDescent="0.3">
      <c r="C82" s="9"/>
    </row>
    <row r="83" spans="3:3" x14ac:dyDescent="0.3">
      <c r="C83" s="9"/>
    </row>
    <row r="84" spans="3:3" x14ac:dyDescent="0.3">
      <c r="C84" s="9"/>
    </row>
    <row r="85" spans="3:3" x14ac:dyDescent="0.3">
      <c r="C85" s="9"/>
    </row>
    <row r="86" spans="3:3" x14ac:dyDescent="0.3">
      <c r="C86" s="9"/>
    </row>
    <row r="87" spans="3:3" x14ac:dyDescent="0.3">
      <c r="C87" s="9"/>
    </row>
    <row r="88" spans="3:3" x14ac:dyDescent="0.3">
      <c r="C88" s="9"/>
    </row>
    <row r="89" spans="3:3" x14ac:dyDescent="0.3">
      <c r="C89" s="9"/>
    </row>
    <row r="90" spans="3:3" x14ac:dyDescent="0.3">
      <c r="C90" s="9"/>
    </row>
    <row r="91" spans="3:3" x14ac:dyDescent="0.3">
      <c r="C91" s="9"/>
    </row>
    <row r="92" spans="3:3" x14ac:dyDescent="0.3">
      <c r="C92" s="9"/>
    </row>
    <row r="93" spans="3:3" x14ac:dyDescent="0.3">
      <c r="C93" s="9"/>
    </row>
    <row r="94" spans="3:3" x14ac:dyDescent="0.3">
      <c r="C94" s="9"/>
    </row>
    <row r="95" spans="3:3" x14ac:dyDescent="0.3">
      <c r="C95" s="9"/>
    </row>
    <row r="96" spans="3:3" x14ac:dyDescent="0.3">
      <c r="C96" s="9"/>
    </row>
    <row r="97" spans="3:4" x14ac:dyDescent="0.3">
      <c r="C97" s="9"/>
      <c r="D97" s="9"/>
    </row>
    <row r="98" spans="3:4" x14ac:dyDescent="0.3">
      <c r="C98" s="9"/>
    </row>
    <row r="99" spans="3:4" x14ac:dyDescent="0.3">
      <c r="C99" s="9"/>
    </row>
    <row r="100" spans="3:4" x14ac:dyDescent="0.3">
      <c r="C100" s="9"/>
    </row>
    <row r="101" spans="3:4" x14ac:dyDescent="0.3">
      <c r="C101" s="9"/>
    </row>
    <row r="102" spans="3:4" x14ac:dyDescent="0.3">
      <c r="C102" s="9"/>
    </row>
    <row r="103" spans="3:4" x14ac:dyDescent="0.3">
      <c r="C103" s="9"/>
    </row>
    <row r="104" spans="3:4" x14ac:dyDescent="0.3">
      <c r="C104" s="9"/>
    </row>
    <row r="105" spans="3:4" x14ac:dyDescent="0.3">
      <c r="C105" s="9"/>
    </row>
    <row r="106" spans="3:4" x14ac:dyDescent="0.3">
      <c r="C106" s="9"/>
    </row>
    <row r="107" spans="3:4" x14ac:dyDescent="0.3">
      <c r="C107" s="9"/>
    </row>
    <row r="108" spans="3:4" x14ac:dyDescent="0.3">
      <c r="C108" s="9"/>
    </row>
    <row r="109" spans="3:4" x14ac:dyDescent="0.3">
      <c r="C109" s="9"/>
    </row>
    <row r="110" spans="3:4" x14ac:dyDescent="0.3">
      <c r="C110" s="9"/>
    </row>
    <row r="111" spans="3:4" x14ac:dyDescent="0.3">
      <c r="C111" s="9"/>
    </row>
    <row r="112" spans="3:4" x14ac:dyDescent="0.3">
      <c r="C112" s="9"/>
    </row>
    <row r="113" spans="3:3" x14ac:dyDescent="0.3">
      <c r="C113" s="9"/>
    </row>
    <row r="114" spans="3:3" x14ac:dyDescent="0.3">
      <c r="C114" s="9"/>
    </row>
    <row r="115" spans="3:3" x14ac:dyDescent="0.3">
      <c r="C115" s="9"/>
    </row>
    <row r="116" spans="3:3" x14ac:dyDescent="0.3">
      <c r="C116" s="9"/>
    </row>
    <row r="117" spans="3:3" x14ac:dyDescent="0.3">
      <c r="C117" s="9"/>
    </row>
    <row r="118" spans="3:3" x14ac:dyDescent="0.3">
      <c r="C118" s="9"/>
    </row>
    <row r="119" spans="3:3" x14ac:dyDescent="0.3">
      <c r="C119" s="9"/>
    </row>
    <row r="120" spans="3:3" x14ac:dyDescent="0.3">
      <c r="C120" s="9"/>
    </row>
    <row r="121" spans="3:3" x14ac:dyDescent="0.3">
      <c r="C121" s="9"/>
    </row>
    <row r="122" spans="3:3" x14ac:dyDescent="0.3">
      <c r="C122" s="9"/>
    </row>
    <row r="123" spans="3:3" x14ac:dyDescent="0.3">
      <c r="C123" s="9"/>
    </row>
    <row r="124" spans="3:3" x14ac:dyDescent="0.3">
      <c r="C124" s="9"/>
    </row>
    <row r="125" spans="3:3" x14ac:dyDescent="0.3">
      <c r="C125" s="9"/>
    </row>
    <row r="126" spans="3:3" x14ac:dyDescent="0.3">
      <c r="C126" s="9"/>
    </row>
    <row r="127" spans="3:3" x14ac:dyDescent="0.3">
      <c r="C127" s="9"/>
    </row>
    <row r="128" spans="3:3" x14ac:dyDescent="0.3">
      <c r="C128" s="9"/>
    </row>
    <row r="129" spans="3:4" x14ac:dyDescent="0.3">
      <c r="C129" s="9"/>
      <c r="D129" s="9"/>
    </row>
    <row r="130" spans="3:4" x14ac:dyDescent="0.3">
      <c r="C130" s="9"/>
    </row>
    <row r="131" spans="3:4" x14ac:dyDescent="0.3">
      <c r="C131" s="9"/>
    </row>
    <row r="132" spans="3:4" x14ac:dyDescent="0.3">
      <c r="C132" s="9"/>
    </row>
    <row r="133" spans="3:4" x14ac:dyDescent="0.3">
      <c r="C133" s="9"/>
    </row>
    <row r="134" spans="3:4" x14ac:dyDescent="0.3">
      <c r="C134" s="9"/>
    </row>
    <row r="135" spans="3:4" x14ac:dyDescent="0.3">
      <c r="C135" s="9"/>
    </row>
    <row r="136" spans="3:4" x14ac:dyDescent="0.3">
      <c r="C136" s="9"/>
    </row>
    <row r="137" spans="3:4" x14ac:dyDescent="0.3">
      <c r="C137" s="9"/>
    </row>
    <row r="138" spans="3:4" x14ac:dyDescent="0.3">
      <c r="C138" s="9"/>
    </row>
    <row r="139" spans="3:4" x14ac:dyDescent="0.3">
      <c r="C139" s="9"/>
    </row>
    <row r="140" spans="3:4" x14ac:dyDescent="0.3">
      <c r="C140" s="9"/>
    </row>
    <row r="141" spans="3:4" x14ac:dyDescent="0.3">
      <c r="C141" s="9"/>
    </row>
    <row r="142" spans="3:4" x14ac:dyDescent="0.3">
      <c r="C142" s="9"/>
    </row>
    <row r="143" spans="3:4" x14ac:dyDescent="0.3">
      <c r="C143" s="9"/>
    </row>
    <row r="144" spans="3:4" x14ac:dyDescent="0.3">
      <c r="C144" s="9"/>
    </row>
    <row r="145" spans="3:3" x14ac:dyDescent="0.3">
      <c r="C145" s="9"/>
    </row>
    <row r="146" spans="3:3" x14ac:dyDescent="0.3">
      <c r="C146" s="9"/>
    </row>
    <row r="147" spans="3:3" x14ac:dyDescent="0.3">
      <c r="C147" s="9"/>
    </row>
    <row r="148" spans="3:3" x14ac:dyDescent="0.3">
      <c r="C148" s="9"/>
    </row>
    <row r="149" spans="3:3" x14ac:dyDescent="0.3">
      <c r="C149" s="9"/>
    </row>
    <row r="150" spans="3:3" x14ac:dyDescent="0.3">
      <c r="C150" s="9"/>
    </row>
    <row r="151" spans="3:3" x14ac:dyDescent="0.3">
      <c r="C151" s="9"/>
    </row>
    <row r="152" spans="3:3" x14ac:dyDescent="0.3">
      <c r="C152" s="9"/>
    </row>
    <row r="153" spans="3:3" x14ac:dyDescent="0.3">
      <c r="C153" s="9"/>
    </row>
    <row r="154" spans="3:3" x14ac:dyDescent="0.3">
      <c r="C154" s="9"/>
    </row>
    <row r="155" spans="3:3" x14ac:dyDescent="0.3">
      <c r="C155" s="9"/>
    </row>
    <row r="156" spans="3:3" x14ac:dyDescent="0.3">
      <c r="C156" s="9"/>
    </row>
    <row r="157" spans="3:3" x14ac:dyDescent="0.3">
      <c r="C157" s="9"/>
    </row>
    <row r="158" spans="3:3" x14ac:dyDescent="0.3">
      <c r="C158" s="9"/>
    </row>
    <row r="159" spans="3:3" x14ac:dyDescent="0.3">
      <c r="C159" s="9"/>
    </row>
    <row r="160" spans="3:3" x14ac:dyDescent="0.3">
      <c r="C160" s="9"/>
    </row>
    <row r="161" spans="3:4" x14ac:dyDescent="0.3">
      <c r="C161" s="9"/>
      <c r="D161" s="9"/>
    </row>
    <row r="162" spans="3:4" x14ac:dyDescent="0.3">
      <c r="C162" s="9"/>
    </row>
    <row r="163" spans="3:4" x14ac:dyDescent="0.3">
      <c r="C163" s="9"/>
    </row>
    <row r="164" spans="3:4" x14ac:dyDescent="0.3">
      <c r="C164" s="9"/>
    </row>
    <row r="165" spans="3:4" x14ac:dyDescent="0.3">
      <c r="C165" s="9"/>
    </row>
    <row r="166" spans="3:4" x14ac:dyDescent="0.3">
      <c r="C166" s="9"/>
    </row>
    <row r="167" spans="3:4" x14ac:dyDescent="0.3">
      <c r="C167" s="9"/>
    </row>
    <row r="168" spans="3:4" x14ac:dyDescent="0.3">
      <c r="C168" s="9"/>
    </row>
    <row r="169" spans="3:4" x14ac:dyDescent="0.3">
      <c r="C169" s="9"/>
    </row>
    <row r="170" spans="3:4" x14ac:dyDescent="0.3">
      <c r="C170" s="9"/>
    </row>
    <row r="171" spans="3:4" x14ac:dyDescent="0.3">
      <c r="C171" s="9"/>
    </row>
    <row r="172" spans="3:4" x14ac:dyDescent="0.3">
      <c r="C172" s="9"/>
    </row>
    <row r="173" spans="3:4" x14ac:dyDescent="0.3">
      <c r="C173" s="9"/>
    </row>
    <row r="174" spans="3:4" x14ac:dyDescent="0.3">
      <c r="C174" s="9"/>
    </row>
    <row r="175" spans="3:4" x14ac:dyDescent="0.3">
      <c r="C175" s="9"/>
    </row>
    <row r="176" spans="3:4" x14ac:dyDescent="0.3">
      <c r="C176" s="9"/>
    </row>
    <row r="177" spans="3:3" x14ac:dyDescent="0.3">
      <c r="C177" s="9"/>
    </row>
    <row r="178" spans="3:3" x14ac:dyDescent="0.3">
      <c r="C178" s="9"/>
    </row>
    <row r="179" spans="3:3" x14ac:dyDescent="0.3">
      <c r="C179" s="9"/>
    </row>
    <row r="180" spans="3:3" x14ac:dyDescent="0.3">
      <c r="C180" s="9"/>
    </row>
    <row r="181" spans="3:3" x14ac:dyDescent="0.3">
      <c r="C181" s="9"/>
    </row>
    <row r="182" spans="3:3" x14ac:dyDescent="0.3">
      <c r="C182" s="9"/>
    </row>
    <row r="183" spans="3:3" x14ac:dyDescent="0.3">
      <c r="C183" s="9"/>
    </row>
    <row r="184" spans="3:3" x14ac:dyDescent="0.3">
      <c r="C184" s="9"/>
    </row>
    <row r="185" spans="3:3" x14ac:dyDescent="0.3">
      <c r="C185" s="9"/>
    </row>
    <row r="186" spans="3:3" x14ac:dyDescent="0.3">
      <c r="C186" s="9"/>
    </row>
    <row r="187" spans="3:3" x14ac:dyDescent="0.3">
      <c r="C187" s="9"/>
    </row>
    <row r="188" spans="3:3" x14ac:dyDescent="0.3">
      <c r="C188" s="9"/>
    </row>
    <row r="189" spans="3:3" x14ac:dyDescent="0.3">
      <c r="C189" s="9"/>
    </row>
    <row r="190" spans="3:3" x14ac:dyDescent="0.3">
      <c r="C190" s="9"/>
    </row>
    <row r="191" spans="3:3" x14ac:dyDescent="0.3">
      <c r="C191" s="9"/>
    </row>
    <row r="192" spans="3:3" x14ac:dyDescent="0.3">
      <c r="C192" s="9"/>
    </row>
    <row r="193" spans="3:4" x14ac:dyDescent="0.3">
      <c r="C193" s="9"/>
      <c r="D193" s="9"/>
    </row>
    <row r="194" spans="3:4" x14ac:dyDescent="0.3">
      <c r="C194" s="9"/>
    </row>
    <row r="195" spans="3:4" x14ac:dyDescent="0.3">
      <c r="C195" s="9"/>
    </row>
    <row r="196" spans="3:4" x14ac:dyDescent="0.3">
      <c r="C196" s="9"/>
    </row>
    <row r="197" spans="3:4" x14ac:dyDescent="0.3">
      <c r="C197" s="9"/>
    </row>
    <row r="198" spans="3:4" x14ac:dyDescent="0.3">
      <c r="C198" s="9"/>
    </row>
    <row r="199" spans="3:4" x14ac:dyDescent="0.3">
      <c r="C199" s="9"/>
    </row>
    <row r="200" spans="3:4" x14ac:dyDescent="0.3">
      <c r="C200" s="9"/>
    </row>
    <row r="201" spans="3:4" x14ac:dyDescent="0.3">
      <c r="C201" s="9"/>
    </row>
    <row r="202" spans="3:4" x14ac:dyDescent="0.3">
      <c r="C202" s="9"/>
    </row>
    <row r="203" spans="3:4" x14ac:dyDescent="0.3">
      <c r="C203" s="9"/>
    </row>
    <row r="204" spans="3:4" x14ac:dyDescent="0.3">
      <c r="C204" s="9"/>
    </row>
    <row r="205" spans="3:4" x14ac:dyDescent="0.3">
      <c r="C205" s="9"/>
    </row>
    <row r="206" spans="3:4" x14ac:dyDescent="0.3">
      <c r="C206" s="9"/>
    </row>
    <row r="207" spans="3:4" x14ac:dyDescent="0.3">
      <c r="C207" s="9"/>
    </row>
    <row r="208" spans="3:4" x14ac:dyDescent="0.3">
      <c r="C208" s="9"/>
    </row>
    <row r="209" spans="3:3" x14ac:dyDescent="0.3">
      <c r="C209" s="9"/>
    </row>
    <row r="210" spans="3:3" x14ac:dyDescent="0.3">
      <c r="C210" s="9"/>
    </row>
    <row r="211" spans="3:3" x14ac:dyDescent="0.3">
      <c r="C211" s="9"/>
    </row>
    <row r="212" spans="3:3" x14ac:dyDescent="0.3">
      <c r="C212" s="9"/>
    </row>
    <row r="213" spans="3:3" x14ac:dyDescent="0.3">
      <c r="C213" s="9"/>
    </row>
    <row r="214" spans="3:3" x14ac:dyDescent="0.3">
      <c r="C214" s="9"/>
    </row>
    <row r="215" spans="3:3" x14ac:dyDescent="0.3">
      <c r="C215" s="9"/>
    </row>
    <row r="216" spans="3:3" x14ac:dyDescent="0.3">
      <c r="C216" s="9"/>
    </row>
    <row r="217" spans="3:3" x14ac:dyDescent="0.3">
      <c r="C217" s="9"/>
    </row>
    <row r="218" spans="3:3" x14ac:dyDescent="0.3">
      <c r="C218" s="9"/>
    </row>
    <row r="219" spans="3:3" x14ac:dyDescent="0.3">
      <c r="C219" s="9"/>
    </row>
    <row r="220" spans="3:3" x14ac:dyDescent="0.3">
      <c r="C220" s="9"/>
    </row>
    <row r="221" spans="3:3" x14ac:dyDescent="0.3">
      <c r="C221" s="9"/>
    </row>
    <row r="222" spans="3:3" x14ac:dyDescent="0.3">
      <c r="C222" s="9"/>
    </row>
    <row r="223" spans="3:3" x14ac:dyDescent="0.3">
      <c r="C223" s="9"/>
    </row>
    <row r="224" spans="3:3" x14ac:dyDescent="0.3">
      <c r="C224" s="9"/>
    </row>
    <row r="225" spans="3:4" x14ac:dyDescent="0.3">
      <c r="C225" s="9"/>
      <c r="D225" s="9"/>
    </row>
    <row r="226" spans="3:4" x14ac:dyDescent="0.3">
      <c r="C226" s="9"/>
    </row>
    <row r="227" spans="3:4" x14ac:dyDescent="0.3">
      <c r="C227" s="9"/>
    </row>
    <row r="228" spans="3:4" x14ac:dyDescent="0.3">
      <c r="C228" s="9"/>
    </row>
    <row r="229" spans="3:4" x14ac:dyDescent="0.3">
      <c r="C229" s="9"/>
    </row>
    <row r="230" spans="3:4" x14ac:dyDescent="0.3">
      <c r="C230" s="9"/>
    </row>
    <row r="231" spans="3:4" x14ac:dyDescent="0.3">
      <c r="C231" s="9"/>
    </row>
    <row r="232" spans="3:4" x14ac:dyDescent="0.3">
      <c r="C232" s="9"/>
    </row>
    <row r="233" spans="3:4" x14ac:dyDescent="0.3">
      <c r="C233" s="9"/>
    </row>
    <row r="234" spans="3:4" x14ac:dyDescent="0.3">
      <c r="C234" s="9"/>
    </row>
    <row r="235" spans="3:4" x14ac:dyDescent="0.3">
      <c r="C235" s="9"/>
    </row>
    <row r="236" spans="3:4" x14ac:dyDescent="0.3">
      <c r="C236" s="9"/>
    </row>
    <row r="237" spans="3:4" x14ac:dyDescent="0.3">
      <c r="C237" s="9"/>
    </row>
    <row r="238" spans="3:4" x14ac:dyDescent="0.3">
      <c r="C238" s="9"/>
    </row>
    <row r="239" spans="3:4" x14ac:dyDescent="0.3">
      <c r="C239" s="9"/>
    </row>
    <row r="240" spans="3:4" x14ac:dyDescent="0.3">
      <c r="C240" s="9"/>
    </row>
    <row r="241" spans="3:3" x14ac:dyDescent="0.3">
      <c r="C241" s="9"/>
    </row>
    <row r="242" spans="3:3" x14ac:dyDescent="0.3">
      <c r="C242" s="9"/>
    </row>
    <row r="243" spans="3:3" x14ac:dyDescent="0.3">
      <c r="C243" s="9"/>
    </row>
    <row r="244" spans="3:3" x14ac:dyDescent="0.3">
      <c r="C244" s="9"/>
    </row>
    <row r="245" spans="3:3" x14ac:dyDescent="0.3">
      <c r="C245" s="9"/>
    </row>
    <row r="246" spans="3:3" x14ac:dyDescent="0.3">
      <c r="C246" s="9"/>
    </row>
    <row r="247" spans="3:3" x14ac:dyDescent="0.3">
      <c r="C247" s="9"/>
    </row>
    <row r="248" spans="3:3" x14ac:dyDescent="0.3">
      <c r="C248" s="9"/>
    </row>
    <row r="249" spans="3:3" x14ac:dyDescent="0.3">
      <c r="C249" s="9"/>
    </row>
    <row r="250" spans="3:3" x14ac:dyDescent="0.3">
      <c r="C250" s="9"/>
    </row>
    <row r="251" spans="3:3" x14ac:dyDescent="0.3">
      <c r="C251" s="9"/>
    </row>
    <row r="252" spans="3:3" x14ac:dyDescent="0.3">
      <c r="C252" s="9"/>
    </row>
    <row r="253" spans="3:3" x14ac:dyDescent="0.3">
      <c r="C253" s="9"/>
    </row>
    <row r="254" spans="3:3" x14ac:dyDescent="0.3">
      <c r="C254" s="9"/>
    </row>
    <row r="255" spans="3:3" x14ac:dyDescent="0.3">
      <c r="C255" s="9"/>
    </row>
    <row r="256" spans="3:3" x14ac:dyDescent="0.3">
      <c r="C256" s="9"/>
    </row>
    <row r="257" spans="3:4" x14ac:dyDescent="0.3">
      <c r="C257" s="9"/>
      <c r="D257" s="9"/>
    </row>
    <row r="258" spans="3:4" x14ac:dyDescent="0.3">
      <c r="C258" s="9"/>
    </row>
    <row r="259" spans="3:4" x14ac:dyDescent="0.3">
      <c r="C259" s="9"/>
    </row>
    <row r="260" spans="3:4" x14ac:dyDescent="0.3">
      <c r="C260" s="9"/>
    </row>
    <row r="261" spans="3:4" x14ac:dyDescent="0.3">
      <c r="C261" s="9"/>
    </row>
    <row r="262" spans="3:4" x14ac:dyDescent="0.3">
      <c r="C262" s="9"/>
    </row>
    <row r="263" spans="3:4" x14ac:dyDescent="0.3">
      <c r="C263" s="9"/>
    </row>
    <row r="264" spans="3:4" x14ac:dyDescent="0.3">
      <c r="C264" s="9"/>
    </row>
    <row r="265" spans="3:4" x14ac:dyDescent="0.3">
      <c r="C265" s="9"/>
    </row>
    <row r="266" spans="3:4" x14ac:dyDescent="0.3">
      <c r="C266" s="9"/>
    </row>
    <row r="267" spans="3:4" x14ac:dyDescent="0.3">
      <c r="C267" s="9"/>
    </row>
    <row r="268" spans="3:4" x14ac:dyDescent="0.3">
      <c r="C268" s="9"/>
    </row>
    <row r="269" spans="3:4" x14ac:dyDescent="0.3">
      <c r="C269" s="9"/>
    </row>
    <row r="270" spans="3:4" x14ac:dyDescent="0.3">
      <c r="C270" s="9"/>
    </row>
    <row r="271" spans="3:4" x14ac:dyDescent="0.3">
      <c r="C271" s="9"/>
    </row>
    <row r="272" spans="3:4" x14ac:dyDescent="0.3">
      <c r="C272" s="9"/>
    </row>
    <row r="273" spans="3:3" x14ac:dyDescent="0.3">
      <c r="C273" s="9"/>
    </row>
    <row r="274" spans="3:3" x14ac:dyDescent="0.3">
      <c r="C274" s="9"/>
    </row>
    <row r="275" spans="3:3" x14ac:dyDescent="0.3">
      <c r="C275" s="9"/>
    </row>
    <row r="276" spans="3:3" x14ac:dyDescent="0.3">
      <c r="C276" s="9"/>
    </row>
    <row r="277" spans="3:3" x14ac:dyDescent="0.3">
      <c r="C277" s="9"/>
    </row>
    <row r="278" spans="3:3" x14ac:dyDescent="0.3">
      <c r="C278" s="9"/>
    </row>
    <row r="279" spans="3:3" x14ac:dyDescent="0.3">
      <c r="C279" s="9"/>
    </row>
    <row r="280" spans="3:3" x14ac:dyDescent="0.3">
      <c r="C280" s="9"/>
    </row>
    <row r="281" spans="3:3" x14ac:dyDescent="0.3">
      <c r="C281" s="9"/>
    </row>
    <row r="282" spans="3:3" x14ac:dyDescent="0.3">
      <c r="C282" s="9"/>
    </row>
    <row r="283" spans="3:3" x14ac:dyDescent="0.3">
      <c r="C283" s="9"/>
    </row>
    <row r="284" spans="3:3" x14ac:dyDescent="0.3">
      <c r="C284" s="9"/>
    </row>
    <row r="285" spans="3:3" x14ac:dyDescent="0.3">
      <c r="C285" s="9"/>
    </row>
    <row r="286" spans="3:3" x14ac:dyDescent="0.3">
      <c r="C286" s="9"/>
    </row>
    <row r="287" spans="3:3" x14ac:dyDescent="0.3">
      <c r="C287" s="9"/>
    </row>
    <row r="288" spans="3:3" x14ac:dyDescent="0.3">
      <c r="C288" s="9"/>
    </row>
    <row r="289" spans="3:4" x14ac:dyDescent="0.3">
      <c r="C289" s="9"/>
      <c r="D289" s="9"/>
    </row>
    <row r="290" spans="3:4" x14ac:dyDescent="0.3">
      <c r="C290" s="9"/>
      <c r="D290" s="9"/>
    </row>
    <row r="291" spans="3:4" x14ac:dyDescent="0.3">
      <c r="C291" s="9"/>
      <c r="D291" s="9"/>
    </row>
    <row r="292" spans="3:4" x14ac:dyDescent="0.3">
      <c r="C292" s="9"/>
      <c r="D292" s="9"/>
    </row>
    <row r="293" spans="3:4" x14ac:dyDescent="0.3">
      <c r="C293" s="9"/>
      <c r="D293" s="9"/>
    </row>
    <row r="294" spans="3:4" x14ac:dyDescent="0.3">
      <c r="C294" s="9"/>
      <c r="D294" s="9"/>
    </row>
    <row r="295" spans="3:4" x14ac:dyDescent="0.3">
      <c r="C295" s="9"/>
      <c r="D295" s="9"/>
    </row>
    <row r="296" spans="3:4" x14ac:dyDescent="0.3">
      <c r="C296" s="9"/>
      <c r="D296" s="9"/>
    </row>
    <row r="297" spans="3:4" x14ac:dyDescent="0.3">
      <c r="C297" s="9"/>
      <c r="D297" s="9"/>
    </row>
    <row r="298" spans="3:4" x14ac:dyDescent="0.3">
      <c r="C298" s="9"/>
      <c r="D298" s="9"/>
    </row>
    <row r="299" spans="3:4" x14ac:dyDescent="0.3">
      <c r="C299" s="9"/>
      <c r="D299" s="9"/>
    </row>
    <row r="300" spans="3:4" x14ac:dyDescent="0.3">
      <c r="C300" s="9"/>
      <c r="D300" s="9"/>
    </row>
    <row r="301" spans="3:4" x14ac:dyDescent="0.3">
      <c r="C301" s="9"/>
      <c r="D301" s="9"/>
    </row>
    <row r="302" spans="3:4" x14ac:dyDescent="0.3">
      <c r="C302" s="9"/>
      <c r="D302" s="9"/>
    </row>
    <row r="303" spans="3:4" x14ac:dyDescent="0.3">
      <c r="C303" s="9"/>
      <c r="D303" s="9"/>
    </row>
    <row r="304" spans="3:4" x14ac:dyDescent="0.3">
      <c r="C304" s="9"/>
      <c r="D304" s="9"/>
    </row>
    <row r="305" spans="3:4" x14ac:dyDescent="0.3">
      <c r="C305" s="9"/>
      <c r="D305" s="9"/>
    </row>
    <row r="306" spans="3:4" x14ac:dyDescent="0.3">
      <c r="C306" s="9"/>
      <c r="D306" s="9"/>
    </row>
    <row r="307" spans="3:4" x14ac:dyDescent="0.3">
      <c r="C307" s="9"/>
      <c r="D307" s="9"/>
    </row>
    <row r="308" spans="3:4" x14ac:dyDescent="0.3">
      <c r="C308" s="9"/>
      <c r="D308" s="9"/>
    </row>
    <row r="309" spans="3:4" x14ac:dyDescent="0.3">
      <c r="C309" s="9"/>
      <c r="D309" s="9"/>
    </row>
    <row r="310" spans="3:4" x14ac:dyDescent="0.3">
      <c r="C310" s="9"/>
      <c r="D310" s="9"/>
    </row>
    <row r="311" spans="3:4" x14ac:dyDescent="0.3">
      <c r="C311" s="9"/>
      <c r="D311" s="9"/>
    </row>
    <row r="312" spans="3:4" x14ac:dyDescent="0.3">
      <c r="C312" s="9"/>
      <c r="D312" s="9"/>
    </row>
    <row r="313" spans="3:4" x14ac:dyDescent="0.3">
      <c r="C313" s="9"/>
      <c r="D313" s="9"/>
    </row>
    <row r="314" spans="3:4" x14ac:dyDescent="0.3">
      <c r="C314" s="9"/>
      <c r="D314" s="9"/>
    </row>
    <row r="315" spans="3:4" x14ac:dyDescent="0.3">
      <c r="C315" s="9"/>
      <c r="D315" s="9"/>
    </row>
    <row r="316" spans="3:4" x14ac:dyDescent="0.3">
      <c r="C316" s="9"/>
      <c r="D316" s="9"/>
    </row>
    <row r="317" spans="3:4" x14ac:dyDescent="0.3">
      <c r="C317" s="9"/>
      <c r="D317" s="9"/>
    </row>
    <row r="318" spans="3:4" x14ac:dyDescent="0.3">
      <c r="C318" s="9"/>
      <c r="D318" s="9"/>
    </row>
    <row r="319" spans="3:4" x14ac:dyDescent="0.3">
      <c r="C319" s="9"/>
      <c r="D319" s="9"/>
    </row>
    <row r="320" spans="3:4" x14ac:dyDescent="0.3">
      <c r="C320" s="9"/>
      <c r="D320" s="9"/>
    </row>
    <row r="321" spans="3:4" x14ac:dyDescent="0.3">
      <c r="C321" s="9"/>
      <c r="D321" s="9"/>
    </row>
    <row r="322" spans="3:4" x14ac:dyDescent="0.3">
      <c r="C322" s="9"/>
      <c r="D322" s="9"/>
    </row>
    <row r="323" spans="3:4" x14ac:dyDescent="0.3">
      <c r="C323" s="9"/>
      <c r="D323" s="9"/>
    </row>
    <row r="324" spans="3:4" x14ac:dyDescent="0.3">
      <c r="C324" s="9"/>
      <c r="D324" s="9"/>
    </row>
    <row r="325" spans="3:4" x14ac:dyDescent="0.3">
      <c r="C325" s="9"/>
      <c r="D325" s="9"/>
    </row>
    <row r="326" spans="3:4" x14ac:dyDescent="0.3">
      <c r="C326" s="9"/>
      <c r="D326" s="9"/>
    </row>
    <row r="327" spans="3:4" x14ac:dyDescent="0.3">
      <c r="C327" s="9"/>
      <c r="D327" s="9"/>
    </row>
    <row r="328" spans="3:4" x14ac:dyDescent="0.3">
      <c r="C328" s="9"/>
      <c r="D328" s="9"/>
    </row>
    <row r="329" spans="3:4" x14ac:dyDescent="0.3">
      <c r="C329" s="9"/>
      <c r="D329" s="9"/>
    </row>
    <row r="330" spans="3:4" x14ac:dyDescent="0.3">
      <c r="C330" s="9"/>
      <c r="D330" s="9"/>
    </row>
    <row r="331" spans="3:4" x14ac:dyDescent="0.3">
      <c r="C331" s="9"/>
      <c r="D331" s="9"/>
    </row>
    <row r="332" spans="3:4" x14ac:dyDescent="0.3">
      <c r="C332" s="9"/>
      <c r="D332" s="9"/>
    </row>
    <row r="333" spans="3:4" x14ac:dyDescent="0.3">
      <c r="C333" s="9"/>
      <c r="D333" s="9"/>
    </row>
    <row r="334" spans="3:4" x14ac:dyDescent="0.3">
      <c r="C334" s="9"/>
      <c r="D334" s="9"/>
    </row>
    <row r="335" spans="3:4" x14ac:dyDescent="0.3">
      <c r="C335" s="9"/>
      <c r="D335" s="9"/>
    </row>
    <row r="336" spans="3:4" x14ac:dyDescent="0.3">
      <c r="C336" s="9"/>
      <c r="D336" s="9"/>
    </row>
    <row r="337" spans="3:4" x14ac:dyDescent="0.3">
      <c r="C337" s="9"/>
      <c r="D337" s="9"/>
    </row>
    <row r="338" spans="3:4" x14ac:dyDescent="0.3">
      <c r="C338" s="9"/>
      <c r="D338" s="9"/>
    </row>
    <row r="339" spans="3:4" x14ac:dyDescent="0.3">
      <c r="C339" s="9"/>
      <c r="D339" s="9"/>
    </row>
    <row r="340" spans="3:4" x14ac:dyDescent="0.3">
      <c r="C340" s="9"/>
      <c r="D340" s="9"/>
    </row>
    <row r="341" spans="3:4" x14ac:dyDescent="0.3">
      <c r="C341" s="9"/>
      <c r="D341" s="9"/>
    </row>
    <row r="342" spans="3:4" x14ac:dyDescent="0.3">
      <c r="C342" s="9"/>
      <c r="D342" s="9"/>
    </row>
    <row r="343" spans="3:4" x14ac:dyDescent="0.3">
      <c r="C343" s="9"/>
      <c r="D343" s="9"/>
    </row>
    <row r="344" spans="3:4" x14ac:dyDescent="0.3">
      <c r="C344" s="9"/>
      <c r="D344" s="9"/>
    </row>
    <row r="345" spans="3:4" x14ac:dyDescent="0.3">
      <c r="C345" s="9"/>
      <c r="D345" s="9"/>
    </row>
    <row r="346" spans="3:4" x14ac:dyDescent="0.3">
      <c r="C346" s="9"/>
      <c r="D346" s="9"/>
    </row>
    <row r="347" spans="3:4" x14ac:dyDescent="0.3">
      <c r="C347" s="9"/>
      <c r="D347" s="9"/>
    </row>
    <row r="348" spans="3:4" x14ac:dyDescent="0.3">
      <c r="C348" s="9"/>
      <c r="D348" s="9"/>
    </row>
    <row r="349" spans="3:4" x14ac:dyDescent="0.3">
      <c r="C349" s="9"/>
      <c r="D349" s="9"/>
    </row>
    <row r="350" spans="3:4" x14ac:dyDescent="0.3">
      <c r="C350" s="9"/>
      <c r="D350" s="9"/>
    </row>
    <row r="351" spans="3:4" x14ac:dyDescent="0.3">
      <c r="C351" s="9"/>
      <c r="D351" s="9"/>
    </row>
    <row r="352" spans="3:4" x14ac:dyDescent="0.3">
      <c r="C352" s="9"/>
      <c r="D352" s="9"/>
    </row>
    <row r="353" spans="3:4" x14ac:dyDescent="0.3">
      <c r="C353" s="9"/>
      <c r="D353" s="9"/>
    </row>
    <row r="354" spans="3:4" x14ac:dyDescent="0.3">
      <c r="C354" s="9"/>
      <c r="D354" s="9"/>
    </row>
    <row r="355" spans="3:4" x14ac:dyDescent="0.3">
      <c r="C355" s="9"/>
      <c r="D355" s="9"/>
    </row>
    <row r="356" spans="3:4" x14ac:dyDescent="0.3">
      <c r="C356" s="9"/>
      <c r="D356" s="9"/>
    </row>
    <row r="357" spans="3:4" x14ac:dyDescent="0.3">
      <c r="C357" s="9"/>
      <c r="D357" s="9"/>
    </row>
    <row r="358" spans="3:4" x14ac:dyDescent="0.3">
      <c r="C358" s="9"/>
      <c r="D358" s="9"/>
    </row>
    <row r="359" spans="3:4" x14ac:dyDescent="0.3">
      <c r="C359" s="9"/>
      <c r="D359" s="9"/>
    </row>
    <row r="360" spans="3:4" x14ac:dyDescent="0.3">
      <c r="C360" s="9"/>
      <c r="D360" s="9"/>
    </row>
    <row r="361" spans="3:4" x14ac:dyDescent="0.3">
      <c r="C361" s="9"/>
      <c r="D361" s="9"/>
    </row>
    <row r="362" spans="3:4" x14ac:dyDescent="0.3">
      <c r="C362" s="9"/>
      <c r="D362" s="9"/>
    </row>
    <row r="363" spans="3:4" x14ac:dyDescent="0.3">
      <c r="C363" s="9"/>
      <c r="D363" s="9"/>
    </row>
    <row r="364" spans="3:4" x14ac:dyDescent="0.3">
      <c r="C364" s="9"/>
      <c r="D364" s="9"/>
    </row>
    <row r="365" spans="3:4" x14ac:dyDescent="0.3">
      <c r="C365" s="9"/>
      <c r="D365" s="9"/>
    </row>
    <row r="366" spans="3:4" x14ac:dyDescent="0.3">
      <c r="C366" s="9"/>
      <c r="D366" s="9"/>
    </row>
    <row r="367" spans="3:4" x14ac:dyDescent="0.3">
      <c r="C367" s="9"/>
      <c r="D367" s="9"/>
    </row>
    <row r="368" spans="3:4" x14ac:dyDescent="0.3">
      <c r="C368" s="9"/>
      <c r="D368" s="9"/>
    </row>
    <row r="369" spans="3:4" x14ac:dyDescent="0.3">
      <c r="C369" s="9"/>
      <c r="D369" s="9"/>
    </row>
    <row r="370" spans="3:4" x14ac:dyDescent="0.3">
      <c r="C370" s="9"/>
      <c r="D370" s="9"/>
    </row>
    <row r="371" spans="3:4" x14ac:dyDescent="0.3">
      <c r="C371" s="9"/>
      <c r="D371" s="9"/>
    </row>
    <row r="372" spans="3:4" x14ac:dyDescent="0.3">
      <c r="C372" s="9"/>
      <c r="D372" s="9"/>
    </row>
    <row r="373" spans="3:4" x14ac:dyDescent="0.3">
      <c r="C373" s="9"/>
      <c r="D373" s="9"/>
    </row>
    <row r="374" spans="3:4" x14ac:dyDescent="0.3">
      <c r="C374" s="9"/>
      <c r="D374" s="9"/>
    </row>
    <row r="375" spans="3:4" x14ac:dyDescent="0.3">
      <c r="C375" s="9"/>
      <c r="D375" s="9"/>
    </row>
    <row r="376" spans="3:4" x14ac:dyDescent="0.3">
      <c r="C376" s="9"/>
      <c r="D376" s="9"/>
    </row>
    <row r="377" spans="3:4" x14ac:dyDescent="0.3">
      <c r="C377" s="9"/>
      <c r="D377" s="9"/>
    </row>
    <row r="378" spans="3:4" x14ac:dyDescent="0.3">
      <c r="C378" s="9"/>
      <c r="D378" s="9"/>
    </row>
    <row r="379" spans="3:4" x14ac:dyDescent="0.3">
      <c r="C379" s="9"/>
      <c r="D379" s="9"/>
    </row>
    <row r="380" spans="3:4" x14ac:dyDescent="0.3">
      <c r="C380" s="9"/>
      <c r="D380" s="9"/>
    </row>
    <row r="381" spans="3:4" x14ac:dyDescent="0.3">
      <c r="C381" s="9"/>
      <c r="D381" s="9"/>
    </row>
    <row r="382" spans="3:4" x14ac:dyDescent="0.3">
      <c r="C382" s="9"/>
      <c r="D382" s="9"/>
    </row>
    <row r="383" spans="3:4" x14ac:dyDescent="0.3">
      <c r="C383" s="9"/>
      <c r="D383" s="9"/>
    </row>
    <row r="384" spans="3:4" x14ac:dyDescent="0.3">
      <c r="C384" s="9"/>
      <c r="D384" s="9"/>
    </row>
    <row r="385" spans="3:4" x14ac:dyDescent="0.3">
      <c r="C385" s="9"/>
      <c r="D385" s="9"/>
    </row>
    <row r="386" spans="3:4" x14ac:dyDescent="0.3">
      <c r="C386" s="9"/>
      <c r="D386" s="9"/>
    </row>
    <row r="387" spans="3:4" x14ac:dyDescent="0.3">
      <c r="C387" s="9"/>
      <c r="D387" s="9"/>
    </row>
    <row r="388" spans="3:4" x14ac:dyDescent="0.3">
      <c r="C388" s="9"/>
      <c r="D388" s="9"/>
    </row>
    <row r="389" spans="3:4" x14ac:dyDescent="0.3">
      <c r="C389" s="9"/>
      <c r="D389" s="9"/>
    </row>
    <row r="390" spans="3:4" x14ac:dyDescent="0.3">
      <c r="C390" s="9"/>
      <c r="D390" s="9"/>
    </row>
    <row r="391" spans="3:4" x14ac:dyDescent="0.3">
      <c r="C391" s="9"/>
      <c r="D391" s="9"/>
    </row>
    <row r="392" spans="3:4" x14ac:dyDescent="0.3">
      <c r="C392" s="9"/>
      <c r="D392" s="9"/>
    </row>
    <row r="393" spans="3:4" x14ac:dyDescent="0.3">
      <c r="C393" s="9"/>
      <c r="D393" s="9"/>
    </row>
    <row r="394" spans="3:4" x14ac:dyDescent="0.3">
      <c r="C394" s="9"/>
      <c r="D394" s="9"/>
    </row>
    <row r="395" spans="3:4" x14ac:dyDescent="0.3">
      <c r="C395" s="9"/>
      <c r="D395" s="9"/>
    </row>
    <row r="396" spans="3:4" x14ac:dyDescent="0.3">
      <c r="C396" s="9"/>
      <c r="D396" s="9"/>
    </row>
    <row r="397" spans="3:4" x14ac:dyDescent="0.3">
      <c r="C397" s="9"/>
      <c r="D397" s="9"/>
    </row>
    <row r="398" spans="3:4" x14ac:dyDescent="0.3">
      <c r="C398" s="9"/>
      <c r="D398" s="9"/>
    </row>
    <row r="399" spans="3:4" x14ac:dyDescent="0.3">
      <c r="C399" s="9"/>
      <c r="D399" s="9"/>
    </row>
    <row r="400" spans="3:4" x14ac:dyDescent="0.3">
      <c r="C400" s="9"/>
      <c r="D400" s="9"/>
    </row>
    <row r="401" spans="3:4" x14ac:dyDescent="0.3">
      <c r="C401" s="9"/>
      <c r="D401" s="9"/>
    </row>
    <row r="402" spans="3:4" x14ac:dyDescent="0.3">
      <c r="C402" s="9"/>
      <c r="D402" s="9"/>
    </row>
    <row r="403" spans="3:4" x14ac:dyDescent="0.3">
      <c r="C403" s="9"/>
      <c r="D403" s="9"/>
    </row>
    <row r="404" spans="3:4" x14ac:dyDescent="0.3">
      <c r="C404" s="9"/>
      <c r="D404" s="9"/>
    </row>
    <row r="405" spans="3:4" x14ac:dyDescent="0.3">
      <c r="C405" s="9"/>
      <c r="D405" s="9"/>
    </row>
    <row r="406" spans="3:4" x14ac:dyDescent="0.3">
      <c r="C406" s="9"/>
      <c r="D406" s="9"/>
    </row>
    <row r="407" spans="3:4" x14ac:dyDescent="0.3">
      <c r="C407" s="9"/>
      <c r="D407" s="9"/>
    </row>
    <row r="408" spans="3:4" x14ac:dyDescent="0.3">
      <c r="C408" s="9"/>
      <c r="D408" s="9"/>
    </row>
    <row r="409" spans="3:4" x14ac:dyDescent="0.3">
      <c r="C409" s="9"/>
      <c r="D409" s="9"/>
    </row>
    <row r="410" spans="3:4" x14ac:dyDescent="0.3">
      <c r="C410" s="9"/>
      <c r="D410" s="9"/>
    </row>
    <row r="411" spans="3:4" x14ac:dyDescent="0.3">
      <c r="C411" s="9"/>
      <c r="D411" s="9"/>
    </row>
    <row r="412" spans="3:4" x14ac:dyDescent="0.3">
      <c r="C412" s="9"/>
      <c r="D412" s="9"/>
    </row>
    <row r="413" spans="3:4" x14ac:dyDescent="0.3">
      <c r="C413" s="9"/>
      <c r="D413" s="9"/>
    </row>
    <row r="414" spans="3:4" x14ac:dyDescent="0.3">
      <c r="C414" s="9"/>
      <c r="D414" s="9"/>
    </row>
    <row r="415" spans="3:4" x14ac:dyDescent="0.3">
      <c r="C415" s="9"/>
      <c r="D415" s="9"/>
    </row>
    <row r="416" spans="3:4" x14ac:dyDescent="0.3">
      <c r="C416" s="9"/>
      <c r="D416" s="9"/>
    </row>
    <row r="417" spans="3:4" x14ac:dyDescent="0.3">
      <c r="C417" s="9"/>
      <c r="D417" s="9"/>
    </row>
    <row r="418" spans="3:4" x14ac:dyDescent="0.3">
      <c r="C418" s="9"/>
      <c r="D418" s="9"/>
    </row>
    <row r="419" spans="3:4" x14ac:dyDescent="0.3">
      <c r="C419" s="9"/>
      <c r="D419" s="9"/>
    </row>
    <row r="420" spans="3:4" x14ac:dyDescent="0.3">
      <c r="C420" s="9"/>
      <c r="D420" s="9"/>
    </row>
    <row r="421" spans="3:4" x14ac:dyDescent="0.3">
      <c r="C421" s="9"/>
      <c r="D421" s="9"/>
    </row>
    <row r="422" spans="3:4" x14ac:dyDescent="0.3">
      <c r="C422" s="9"/>
      <c r="D422" s="9"/>
    </row>
    <row r="423" spans="3:4" x14ac:dyDescent="0.3">
      <c r="C423" s="9"/>
      <c r="D423" s="9"/>
    </row>
    <row r="424" spans="3:4" x14ac:dyDescent="0.3">
      <c r="C424" s="9"/>
      <c r="D424" s="9"/>
    </row>
    <row r="425" spans="3:4" x14ac:dyDescent="0.3">
      <c r="C425" s="9"/>
      <c r="D425" s="9"/>
    </row>
    <row r="426" spans="3:4" x14ac:dyDescent="0.3">
      <c r="C426" s="9"/>
      <c r="D426" s="9"/>
    </row>
    <row r="427" spans="3:4" x14ac:dyDescent="0.3">
      <c r="C427" s="9"/>
      <c r="D427" s="9"/>
    </row>
    <row r="428" spans="3:4" x14ac:dyDescent="0.3">
      <c r="C428" s="9"/>
      <c r="D428" s="9"/>
    </row>
    <row r="429" spans="3:4" x14ac:dyDescent="0.3">
      <c r="C429" s="9"/>
      <c r="D429" s="9"/>
    </row>
    <row r="430" spans="3:4" x14ac:dyDescent="0.3">
      <c r="C430" s="9"/>
      <c r="D430" s="9"/>
    </row>
    <row r="431" spans="3:4" x14ac:dyDescent="0.3">
      <c r="C431" s="9"/>
      <c r="D431" s="9"/>
    </row>
    <row r="432" spans="3:4" x14ac:dyDescent="0.3">
      <c r="C432" s="9"/>
      <c r="D432" s="9"/>
    </row>
    <row r="433" spans="3:4" x14ac:dyDescent="0.3">
      <c r="C433" s="9"/>
      <c r="D433" s="9"/>
    </row>
    <row r="434" spans="3:4" x14ac:dyDescent="0.3">
      <c r="C434" s="9"/>
      <c r="D434" s="9"/>
    </row>
    <row r="435" spans="3:4" x14ac:dyDescent="0.3">
      <c r="C435" s="9"/>
      <c r="D435" s="9"/>
    </row>
    <row r="436" spans="3:4" x14ac:dyDescent="0.3">
      <c r="C436" s="9"/>
      <c r="D436" s="9"/>
    </row>
    <row r="437" spans="3:4" x14ac:dyDescent="0.3">
      <c r="C437" s="9"/>
      <c r="D437" s="9"/>
    </row>
    <row r="438" spans="3:4" x14ac:dyDescent="0.3">
      <c r="C438" s="9"/>
      <c r="D438" s="9"/>
    </row>
    <row r="439" spans="3:4" x14ac:dyDescent="0.3">
      <c r="C439" s="9"/>
      <c r="D439" s="9"/>
    </row>
    <row r="440" spans="3:4" x14ac:dyDescent="0.3">
      <c r="C440" s="9"/>
      <c r="D440" s="9"/>
    </row>
    <row r="441" spans="3:4" x14ac:dyDescent="0.3">
      <c r="C441" s="9"/>
      <c r="D441" s="9"/>
    </row>
    <row r="442" spans="3:4" x14ac:dyDescent="0.3">
      <c r="C442" s="9"/>
      <c r="D442" s="9"/>
    </row>
    <row r="443" spans="3:4" x14ac:dyDescent="0.3">
      <c r="C443" s="9"/>
      <c r="D443" s="9"/>
    </row>
    <row r="444" spans="3:4" x14ac:dyDescent="0.3">
      <c r="C444" s="9"/>
      <c r="D444" s="9"/>
    </row>
    <row r="445" spans="3:4" x14ac:dyDescent="0.3">
      <c r="C445" s="9"/>
      <c r="D445" s="9"/>
    </row>
    <row r="446" spans="3:4" x14ac:dyDescent="0.3">
      <c r="C446" s="9"/>
      <c r="D446" s="9"/>
    </row>
    <row r="447" spans="3:4" x14ac:dyDescent="0.3">
      <c r="C447" s="9"/>
      <c r="D447" s="9"/>
    </row>
    <row r="448" spans="3:4" x14ac:dyDescent="0.3">
      <c r="C448" s="9"/>
      <c r="D448" s="9"/>
    </row>
    <row r="449" spans="3:4" x14ac:dyDescent="0.3">
      <c r="C449" s="9"/>
      <c r="D449" s="9"/>
    </row>
    <row r="450" spans="3:4" x14ac:dyDescent="0.3">
      <c r="C450" s="9"/>
      <c r="D450" s="9"/>
    </row>
    <row r="451" spans="3:4" x14ac:dyDescent="0.3">
      <c r="C451" s="9"/>
      <c r="D451" s="9"/>
    </row>
    <row r="452" spans="3:4" x14ac:dyDescent="0.3">
      <c r="C452" s="9"/>
      <c r="D452" s="9"/>
    </row>
    <row r="453" spans="3:4" x14ac:dyDescent="0.3">
      <c r="C453" s="9"/>
      <c r="D453" s="9"/>
    </row>
    <row r="454" spans="3:4" x14ac:dyDescent="0.3">
      <c r="C454" s="9"/>
      <c r="D454" s="9"/>
    </row>
    <row r="455" spans="3:4" x14ac:dyDescent="0.3">
      <c r="C455" s="9"/>
      <c r="D455" s="9"/>
    </row>
    <row r="456" spans="3:4" x14ac:dyDescent="0.3">
      <c r="C456" s="9"/>
      <c r="D456" s="9"/>
    </row>
    <row r="457" spans="3:4" x14ac:dyDescent="0.3">
      <c r="C457" s="9"/>
      <c r="D457" s="9"/>
    </row>
    <row r="458" spans="3:4" x14ac:dyDescent="0.3">
      <c r="C458" s="9"/>
      <c r="D458" s="9"/>
    </row>
    <row r="459" spans="3:4" x14ac:dyDescent="0.3">
      <c r="C459" s="9"/>
      <c r="D459" s="9"/>
    </row>
    <row r="460" spans="3:4" x14ac:dyDescent="0.3">
      <c r="C460" s="9"/>
      <c r="D460" s="9"/>
    </row>
    <row r="461" spans="3:4" x14ac:dyDescent="0.3">
      <c r="C461" s="9"/>
      <c r="D461" s="9"/>
    </row>
    <row r="462" spans="3:4" x14ac:dyDescent="0.3">
      <c r="C462" s="9"/>
      <c r="D462" s="9"/>
    </row>
    <row r="463" spans="3:4" x14ac:dyDescent="0.3">
      <c r="C463" s="9"/>
      <c r="D463" s="9"/>
    </row>
    <row r="464" spans="3:4" x14ac:dyDescent="0.3">
      <c r="C464" s="9"/>
      <c r="D464" s="9"/>
    </row>
    <row r="465" spans="3:4" x14ac:dyDescent="0.3">
      <c r="C465" s="9"/>
      <c r="D465" s="9"/>
    </row>
    <row r="466" spans="3:4" x14ac:dyDescent="0.3">
      <c r="C466" s="9"/>
      <c r="D466" s="9"/>
    </row>
    <row r="467" spans="3:4" x14ac:dyDescent="0.3">
      <c r="C467" s="9"/>
      <c r="D467" s="9"/>
    </row>
    <row r="468" spans="3:4" x14ac:dyDescent="0.3">
      <c r="C468" s="9"/>
      <c r="D468" s="9"/>
    </row>
    <row r="469" spans="3:4" x14ac:dyDescent="0.3">
      <c r="C469" s="9"/>
      <c r="D469" s="9"/>
    </row>
    <row r="470" spans="3:4" x14ac:dyDescent="0.3">
      <c r="C470" s="9"/>
      <c r="D470" s="9"/>
    </row>
    <row r="471" spans="3:4" x14ac:dyDescent="0.3">
      <c r="C471" s="9"/>
      <c r="D471" s="9"/>
    </row>
    <row r="472" spans="3:4" x14ac:dyDescent="0.3">
      <c r="C472" s="9"/>
      <c r="D472" s="9"/>
    </row>
    <row r="473" spans="3:4" x14ac:dyDescent="0.3">
      <c r="C473" s="9"/>
      <c r="D473" s="9"/>
    </row>
    <row r="474" spans="3:4" x14ac:dyDescent="0.3">
      <c r="C474" s="9"/>
      <c r="D474" s="9"/>
    </row>
    <row r="475" spans="3:4" x14ac:dyDescent="0.3">
      <c r="C475" s="9"/>
      <c r="D475" s="9"/>
    </row>
    <row r="476" spans="3:4" x14ac:dyDescent="0.3">
      <c r="C476" s="9"/>
      <c r="D476" s="9"/>
    </row>
    <row r="477" spans="3:4" x14ac:dyDescent="0.3">
      <c r="C477" s="9"/>
      <c r="D477" s="9"/>
    </row>
    <row r="478" spans="3:4" x14ac:dyDescent="0.3">
      <c r="C478" s="9"/>
      <c r="D478" s="9"/>
    </row>
    <row r="479" spans="3:4" x14ac:dyDescent="0.3">
      <c r="C479" s="9"/>
      <c r="D479" s="9"/>
    </row>
    <row r="480" spans="3:4" x14ac:dyDescent="0.3">
      <c r="C480" s="9"/>
      <c r="D480" s="9"/>
    </row>
    <row r="481" spans="3:4" x14ac:dyDescent="0.3">
      <c r="C481" s="9"/>
      <c r="D481" s="9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8"/>
  <sheetViews>
    <sheetView zoomScale="70" zoomScaleNormal="70" workbookViewId="0">
      <selection activeCell="C16" sqref="C16"/>
    </sheetView>
  </sheetViews>
  <sheetFormatPr defaultColWidth="11.44140625" defaultRowHeight="14.4" x14ac:dyDescent="0.3"/>
  <cols>
    <col min="1" max="2" width="11.44140625" style="24"/>
    <col min="3" max="3" width="35.77734375" style="24" bestFit="1" customWidth="1"/>
    <col min="4" max="4" width="30" style="24" customWidth="1"/>
    <col min="5" max="5" width="31.6640625" style="24" customWidth="1"/>
    <col min="6" max="6" width="19" style="24" bestFit="1" customWidth="1"/>
    <col min="7" max="7" width="24.88671875" style="24" bestFit="1" customWidth="1"/>
    <col min="8" max="8" width="18" style="24" customWidth="1"/>
    <col min="9" max="9" width="17.33203125" style="24" customWidth="1"/>
    <col min="10" max="10" width="11.44140625" style="24"/>
    <col min="11" max="11" width="14.109375" style="24" bestFit="1" customWidth="1"/>
    <col min="12" max="12" width="18.44140625" style="24" bestFit="1" customWidth="1"/>
    <col min="13" max="16384" width="11.44140625" style="24"/>
  </cols>
  <sheetData>
    <row r="1" spans="2:8" x14ac:dyDescent="0.3">
      <c r="D1" s="28"/>
      <c r="E1" s="28"/>
      <c r="F1" s="28"/>
      <c r="G1" s="28"/>
    </row>
    <row r="2" spans="2:8" x14ac:dyDescent="0.3">
      <c r="B2" s="22" t="s">
        <v>96</v>
      </c>
      <c r="C2" s="29" t="s">
        <v>82</v>
      </c>
      <c r="D2" s="29" t="s">
        <v>68</v>
      </c>
      <c r="E2" s="28"/>
      <c r="F2" s="28"/>
      <c r="G2" s="28"/>
    </row>
    <row r="3" spans="2:8" x14ac:dyDescent="0.3">
      <c r="D3" s="29"/>
      <c r="E3" s="29"/>
      <c r="F3" s="43"/>
      <c r="G3" s="28"/>
    </row>
    <row r="4" spans="2:8" x14ac:dyDescent="0.3">
      <c r="D4" s="44"/>
      <c r="E4" s="45" t="s">
        <v>69</v>
      </c>
      <c r="F4" s="45" t="s">
        <v>70</v>
      </c>
      <c r="G4" s="45" t="s">
        <v>71</v>
      </c>
      <c r="H4" s="46" t="s">
        <v>72</v>
      </c>
    </row>
    <row r="5" spans="2:8" x14ac:dyDescent="0.3">
      <c r="D5" s="47" t="s">
        <v>73</v>
      </c>
      <c r="E5" s="36">
        <v>0.45</v>
      </c>
      <c r="F5" s="36">
        <v>0.33</v>
      </c>
      <c r="G5" s="36">
        <v>0.19</v>
      </c>
      <c r="H5" s="48">
        <v>0.27</v>
      </c>
    </row>
    <row r="6" spans="2:8" x14ac:dyDescent="0.3">
      <c r="D6" s="47" t="s">
        <v>74</v>
      </c>
      <c r="E6" s="36">
        <v>0.39</v>
      </c>
      <c r="F6" s="36">
        <v>7.0000000000000007E-2</v>
      </c>
      <c r="G6" s="36">
        <v>0.4</v>
      </c>
      <c r="H6" s="48">
        <v>0</v>
      </c>
    </row>
    <row r="7" spans="2:8" x14ac:dyDescent="0.3">
      <c r="D7" s="47" t="s">
        <v>75</v>
      </c>
      <c r="E7" s="51">
        <v>0.17</v>
      </c>
      <c r="F7" s="36">
        <v>0.09</v>
      </c>
      <c r="G7" s="51">
        <v>0.47</v>
      </c>
      <c r="H7" s="48">
        <v>0.75</v>
      </c>
    </row>
    <row r="8" spans="2:8" x14ac:dyDescent="0.3">
      <c r="D8" s="47" t="s">
        <v>76</v>
      </c>
      <c r="E8" s="36">
        <v>0.8</v>
      </c>
      <c r="F8" s="36">
        <v>0.73</v>
      </c>
      <c r="G8" s="36">
        <v>0</v>
      </c>
      <c r="H8" s="48">
        <v>0.79</v>
      </c>
    </row>
    <row r="9" spans="2:8" x14ac:dyDescent="0.3">
      <c r="D9" s="47" t="s">
        <v>77</v>
      </c>
      <c r="E9" s="36">
        <v>0.37</v>
      </c>
      <c r="F9" s="36">
        <v>0.17</v>
      </c>
      <c r="G9" s="36">
        <v>0.28999999999999998</v>
      </c>
      <c r="H9" s="48">
        <v>0.22</v>
      </c>
    </row>
    <row r="10" spans="2:8" x14ac:dyDescent="0.3">
      <c r="D10" s="49" t="s">
        <v>78</v>
      </c>
      <c r="E10" s="38">
        <v>0.1</v>
      </c>
      <c r="F10" s="38">
        <v>0.06</v>
      </c>
      <c r="G10" s="38">
        <v>0</v>
      </c>
      <c r="H10" s="50">
        <v>0.09</v>
      </c>
    </row>
    <row r="11" spans="2:8" x14ac:dyDescent="0.3">
      <c r="D11" s="36"/>
      <c r="E11" s="36"/>
      <c r="F11" s="36"/>
      <c r="G11" s="36"/>
      <c r="H11" s="35"/>
    </row>
    <row r="12" spans="2:8" x14ac:dyDescent="0.3">
      <c r="D12" s="36" t="s">
        <v>80</v>
      </c>
      <c r="E12" s="51">
        <f>1/(1-E7)</f>
        <v>1.2048192771084338</v>
      </c>
      <c r="F12" s="36">
        <f t="shared" ref="F12:H12" si="0">1/(1-F7)</f>
        <v>1.0989010989010988</v>
      </c>
      <c r="G12" s="51">
        <f t="shared" si="0"/>
        <v>1.8867924528301885</v>
      </c>
      <c r="H12" s="36">
        <f t="shared" si="0"/>
        <v>4</v>
      </c>
    </row>
    <row r="13" spans="2:8" x14ac:dyDescent="0.3">
      <c r="D13" s="36" t="s">
        <v>79</v>
      </c>
      <c r="E13" s="36">
        <f>E12-1</f>
        <v>0.20481927710843384</v>
      </c>
      <c r="F13" s="36">
        <f t="shared" ref="F13:H13" si="1">F12-1</f>
        <v>9.8901098901098772E-2</v>
      </c>
      <c r="G13" s="36">
        <f t="shared" si="1"/>
        <v>0.88679245283018848</v>
      </c>
      <c r="H13" s="36">
        <f t="shared" si="1"/>
        <v>3</v>
      </c>
    </row>
    <row r="14" spans="2:8" x14ac:dyDescent="0.3">
      <c r="D14" s="36"/>
      <c r="E14" s="36"/>
      <c r="F14" s="40"/>
      <c r="G14" s="36"/>
      <c r="H14" s="35"/>
    </row>
    <row r="15" spans="2:8" x14ac:dyDescent="0.3">
      <c r="B15" s="22" t="s">
        <v>97</v>
      </c>
      <c r="C15" s="24" t="s">
        <v>98</v>
      </c>
      <c r="D15" s="36"/>
      <c r="E15" s="36"/>
      <c r="F15" s="36"/>
      <c r="G15" s="36"/>
      <c r="H15" s="35"/>
    </row>
    <row r="16" spans="2:8" x14ac:dyDescent="0.3">
      <c r="C16" s="24" t="s">
        <v>99</v>
      </c>
      <c r="D16" s="36"/>
      <c r="E16" s="36"/>
      <c r="F16" s="36"/>
      <c r="G16" s="36"/>
      <c r="H16" s="35"/>
    </row>
    <row r="17" spans="4:10" x14ac:dyDescent="0.3">
      <c r="D17" s="29" t="s">
        <v>112</v>
      </c>
      <c r="E17" s="29" t="s">
        <v>113</v>
      </c>
      <c r="F17" s="29" t="s">
        <v>109</v>
      </c>
      <c r="G17" s="29" t="s">
        <v>108</v>
      </c>
      <c r="H17" s="29" t="s">
        <v>114</v>
      </c>
      <c r="I17" s="29" t="s">
        <v>115</v>
      </c>
    </row>
    <row r="18" spans="4:10" x14ac:dyDescent="0.3">
      <c r="D18" s="28" t="s">
        <v>105</v>
      </c>
      <c r="E18" s="52">
        <v>0.5</v>
      </c>
      <c r="F18" s="36">
        <v>4</v>
      </c>
      <c r="G18" s="36">
        <v>100</v>
      </c>
      <c r="H18" s="24">
        <f>E18*F18*G18/100</f>
        <v>2</v>
      </c>
      <c r="I18" s="24">
        <f>E18*F18*(100-G18)/100</f>
        <v>0</v>
      </c>
    </row>
    <row r="19" spans="4:10" x14ac:dyDescent="0.3">
      <c r="D19" s="36" t="s">
        <v>101</v>
      </c>
      <c r="E19" s="52">
        <v>0.5</v>
      </c>
      <c r="F19" s="36">
        <v>8</v>
      </c>
      <c r="G19" s="36">
        <v>75</v>
      </c>
      <c r="H19" s="24">
        <f t="shared" ref="H19:H26" si="2">E19*F19*G19/100</f>
        <v>3</v>
      </c>
      <c r="I19" s="24">
        <f t="shared" ref="I19:I26" si="3">E19*F19*(100-G19)/100</f>
        <v>1</v>
      </c>
    </row>
    <row r="20" spans="4:10" x14ac:dyDescent="0.3">
      <c r="D20" s="28" t="s">
        <v>102</v>
      </c>
      <c r="E20" s="52">
        <v>0.5</v>
      </c>
      <c r="F20" s="28">
        <v>26</v>
      </c>
      <c r="G20" s="28">
        <v>45</v>
      </c>
      <c r="H20" s="24">
        <f t="shared" si="2"/>
        <v>5.85</v>
      </c>
      <c r="I20" s="24">
        <f t="shared" si="3"/>
        <v>7.15</v>
      </c>
    </row>
    <row r="21" spans="4:10" x14ac:dyDescent="0.3">
      <c r="D21" s="28" t="s">
        <v>103</v>
      </c>
      <c r="E21" s="52">
        <v>0.5</v>
      </c>
      <c r="F21" s="28">
        <v>4</v>
      </c>
      <c r="G21" s="28">
        <v>50</v>
      </c>
      <c r="H21" s="24">
        <f t="shared" si="2"/>
        <v>1</v>
      </c>
      <c r="I21" s="24">
        <f t="shared" si="3"/>
        <v>1</v>
      </c>
    </row>
    <row r="22" spans="4:10" x14ac:dyDescent="0.3">
      <c r="D22" s="28" t="s">
        <v>104</v>
      </c>
      <c r="E22" s="52">
        <v>0.25</v>
      </c>
      <c r="F22" s="28">
        <v>5</v>
      </c>
      <c r="G22" s="36">
        <v>100</v>
      </c>
      <c r="H22" s="24">
        <f t="shared" si="2"/>
        <v>1.25</v>
      </c>
      <c r="I22" s="24">
        <f t="shared" si="3"/>
        <v>0</v>
      </c>
    </row>
    <row r="23" spans="4:10" x14ac:dyDescent="0.3">
      <c r="D23" s="28" t="s">
        <v>100</v>
      </c>
      <c r="E23" s="52">
        <v>0.25</v>
      </c>
      <c r="F23" s="28">
        <v>12</v>
      </c>
      <c r="G23" s="36">
        <v>60</v>
      </c>
      <c r="H23" s="24">
        <f t="shared" si="2"/>
        <v>1.8</v>
      </c>
      <c r="I23" s="24">
        <f t="shared" si="3"/>
        <v>1.2</v>
      </c>
    </row>
    <row r="24" spans="4:10" x14ac:dyDescent="0.3">
      <c r="D24" s="28" t="s">
        <v>106</v>
      </c>
      <c r="E24" s="52">
        <v>0.25</v>
      </c>
      <c r="F24" s="28">
        <v>8</v>
      </c>
      <c r="G24" s="28">
        <v>20</v>
      </c>
      <c r="H24" s="24">
        <f t="shared" si="2"/>
        <v>0.4</v>
      </c>
      <c r="I24" s="24">
        <f t="shared" si="3"/>
        <v>1.6</v>
      </c>
    </row>
    <row r="25" spans="4:10" x14ac:dyDescent="0.3">
      <c r="D25" s="28" t="s">
        <v>107</v>
      </c>
      <c r="E25" s="52">
        <v>0.25</v>
      </c>
      <c r="F25" s="28">
        <v>5.5</v>
      </c>
      <c r="G25" s="36">
        <v>100</v>
      </c>
      <c r="H25" s="24">
        <f t="shared" si="2"/>
        <v>1.375</v>
      </c>
      <c r="I25" s="24">
        <f t="shared" si="3"/>
        <v>0</v>
      </c>
    </row>
    <row r="26" spans="4:10" x14ac:dyDescent="0.3">
      <c r="D26" s="28" t="s">
        <v>118</v>
      </c>
      <c r="E26" s="52">
        <v>0.25</v>
      </c>
      <c r="F26" s="28">
        <v>26</v>
      </c>
      <c r="G26" s="36">
        <v>0</v>
      </c>
      <c r="H26" s="28">
        <f t="shared" si="2"/>
        <v>0</v>
      </c>
      <c r="I26" s="28">
        <f t="shared" si="3"/>
        <v>6.5</v>
      </c>
    </row>
    <row r="27" spans="4:10" x14ac:dyDescent="0.3">
      <c r="D27" s="28"/>
      <c r="E27" s="28"/>
      <c r="F27" s="26"/>
      <c r="G27" s="53" t="s">
        <v>116</v>
      </c>
      <c r="H27" s="29">
        <f>SUM(H18:H26)</f>
        <v>16.675000000000001</v>
      </c>
      <c r="I27" s="29">
        <f>SUM(I18:I26)</f>
        <v>18.45</v>
      </c>
    </row>
    <row r="28" spans="4:10" x14ac:dyDescent="0.3">
      <c r="D28" s="28"/>
      <c r="E28" s="28"/>
      <c r="F28" s="31"/>
      <c r="G28" s="22" t="s">
        <v>111</v>
      </c>
      <c r="H28" s="22">
        <v>61</v>
      </c>
      <c r="I28" s="22">
        <v>86</v>
      </c>
      <c r="J28" s="29" t="s">
        <v>110</v>
      </c>
    </row>
    <row r="29" spans="4:10" x14ac:dyDescent="0.3">
      <c r="D29" s="28"/>
      <c r="E29" s="28"/>
      <c r="F29" s="26"/>
      <c r="G29" s="28" t="s">
        <v>117</v>
      </c>
      <c r="H29" s="54">
        <f>H27/H28</f>
        <v>0.27336065573770491</v>
      </c>
      <c r="I29" s="55">
        <f>I27/I28</f>
        <v>0.21453488372093021</v>
      </c>
    </row>
    <row r="30" spans="4:10" x14ac:dyDescent="0.3">
      <c r="E30" s="28"/>
      <c r="F30" s="28"/>
    </row>
    <row r="32" spans="4:10" x14ac:dyDescent="0.3">
      <c r="D32" s="36"/>
      <c r="E32" s="22"/>
    </row>
    <row r="34" spans="3:7" x14ac:dyDescent="0.3">
      <c r="D34" s="28"/>
    </row>
    <row r="35" spans="3:7" x14ac:dyDescent="0.3">
      <c r="D35" s="22"/>
    </row>
    <row r="36" spans="3:7" x14ac:dyDescent="0.3">
      <c r="D36" s="22"/>
    </row>
    <row r="37" spans="3:7" x14ac:dyDescent="0.3">
      <c r="C37" s="28"/>
      <c r="D37" s="28"/>
      <c r="E37" s="28"/>
      <c r="F37" s="28"/>
      <c r="G37" s="28"/>
    </row>
    <row r="38" spans="3:7" x14ac:dyDescent="0.3">
      <c r="C38" s="28"/>
      <c r="D38" s="28"/>
      <c r="E38" s="28"/>
      <c r="F38" s="28"/>
      <c r="G38" s="28"/>
    </row>
    <row r="39" spans="3:7" x14ac:dyDescent="0.3">
      <c r="C39" s="28"/>
      <c r="D39" s="28"/>
      <c r="E39" s="28"/>
      <c r="F39" s="28"/>
      <c r="G39" s="28"/>
    </row>
    <row r="40" spans="3:7" x14ac:dyDescent="0.3">
      <c r="C40" s="28"/>
      <c r="D40" s="28"/>
      <c r="E40" s="28"/>
      <c r="F40" s="28"/>
      <c r="G40" s="28"/>
    </row>
    <row r="41" spans="3:7" x14ac:dyDescent="0.3">
      <c r="C41" s="28"/>
      <c r="D41" s="28"/>
      <c r="E41" s="28"/>
      <c r="F41" s="28"/>
      <c r="G41" s="28"/>
    </row>
    <row r="42" spans="3:7" x14ac:dyDescent="0.3">
      <c r="C42" s="29"/>
      <c r="D42" s="29"/>
      <c r="E42" s="28"/>
      <c r="F42" s="28"/>
      <c r="G42" s="28"/>
    </row>
    <row r="43" spans="3:7" x14ac:dyDescent="0.3">
      <c r="C43" s="28"/>
      <c r="D43" s="29"/>
      <c r="E43" s="29"/>
      <c r="F43" s="43"/>
      <c r="G43" s="28"/>
    </row>
    <row r="44" spans="3:7" x14ac:dyDescent="0.3">
      <c r="C44" s="28"/>
      <c r="D44" s="28"/>
      <c r="E44" s="28"/>
      <c r="F44" s="26"/>
      <c r="G44" s="28"/>
    </row>
    <row r="45" spans="3:7" x14ac:dyDescent="0.3">
      <c r="C45" s="28"/>
      <c r="D45" s="28"/>
      <c r="E45" s="28"/>
      <c r="F45" s="26"/>
      <c r="G45" s="28"/>
    </row>
    <row r="46" spans="3:7" x14ac:dyDescent="0.3">
      <c r="C46" s="28"/>
      <c r="D46" s="28"/>
      <c r="E46" s="28"/>
      <c r="F46" s="26"/>
      <c r="G46" s="28"/>
    </row>
    <row r="47" spans="3:7" x14ac:dyDescent="0.3">
      <c r="C47" s="28"/>
      <c r="D47" s="28"/>
      <c r="E47" s="28"/>
      <c r="F47" s="26"/>
      <c r="G47" s="28"/>
    </row>
    <row r="48" spans="3:7" x14ac:dyDescent="0.3">
      <c r="C48" s="28"/>
      <c r="D48" s="28"/>
      <c r="E48" s="28"/>
      <c r="F48" s="26"/>
      <c r="G48" s="28"/>
    </row>
    <row r="49" spans="3:7" x14ac:dyDescent="0.3">
      <c r="C49" s="28"/>
      <c r="D49" s="28"/>
      <c r="E49" s="28"/>
      <c r="F49" s="26"/>
      <c r="G49" s="28"/>
    </row>
    <row r="50" spans="3:7" x14ac:dyDescent="0.3">
      <c r="C50" s="28"/>
      <c r="D50" s="28"/>
      <c r="E50" s="28"/>
      <c r="F50" s="26"/>
      <c r="G50" s="28"/>
    </row>
    <row r="51" spans="3:7" x14ac:dyDescent="0.3">
      <c r="C51" s="28"/>
      <c r="D51" s="28"/>
      <c r="E51" s="28"/>
      <c r="F51" s="26"/>
      <c r="G51" s="28"/>
    </row>
    <row r="52" spans="3:7" x14ac:dyDescent="0.3">
      <c r="C52" s="28"/>
      <c r="D52" s="28"/>
      <c r="E52" s="28"/>
      <c r="F52" s="26"/>
      <c r="G52" s="28"/>
    </row>
    <row r="53" spans="3:7" x14ac:dyDescent="0.3">
      <c r="C53" s="28"/>
      <c r="D53" s="28"/>
      <c r="E53" s="28"/>
      <c r="F53" s="30"/>
      <c r="G53" s="28"/>
    </row>
    <row r="54" spans="3:7" x14ac:dyDescent="0.3">
      <c r="C54" s="28"/>
      <c r="D54" s="28"/>
      <c r="E54" s="28"/>
      <c r="F54" s="30"/>
      <c r="G54" s="28"/>
    </row>
    <row r="55" spans="3:7" x14ac:dyDescent="0.3">
      <c r="C55" s="28"/>
      <c r="D55" s="28"/>
      <c r="E55" s="28"/>
      <c r="F55" s="26"/>
      <c r="G55" s="28"/>
    </row>
    <row r="56" spans="3:7" x14ac:dyDescent="0.3">
      <c r="C56" s="28"/>
      <c r="D56" s="28"/>
      <c r="E56" s="28"/>
      <c r="F56" s="26"/>
      <c r="G56" s="28"/>
    </row>
    <row r="57" spans="3:7" x14ac:dyDescent="0.3">
      <c r="C57" s="28"/>
      <c r="D57" s="28"/>
      <c r="E57" s="28"/>
      <c r="F57" s="43"/>
      <c r="G57" s="28"/>
    </row>
    <row r="58" spans="3:7" x14ac:dyDescent="0.3">
      <c r="C58" s="28"/>
      <c r="D58" s="28"/>
      <c r="E58" s="28"/>
      <c r="F58" s="26"/>
      <c r="G58" s="28"/>
    </row>
    <row r="59" spans="3:7" x14ac:dyDescent="0.3">
      <c r="C59" s="28"/>
      <c r="D59" s="28"/>
      <c r="E59" s="28"/>
      <c r="F59" s="26"/>
      <c r="G59" s="28"/>
    </row>
    <row r="60" spans="3:7" x14ac:dyDescent="0.3">
      <c r="C60" s="28"/>
      <c r="D60" s="28"/>
      <c r="E60" s="28"/>
      <c r="F60" s="26"/>
      <c r="G60" s="28"/>
    </row>
    <row r="61" spans="3:7" x14ac:dyDescent="0.3">
      <c r="C61" s="28"/>
      <c r="D61" s="28"/>
      <c r="E61" s="28"/>
      <c r="F61" s="26"/>
      <c r="G61" s="28"/>
    </row>
    <row r="62" spans="3:7" x14ac:dyDescent="0.3">
      <c r="C62" s="28"/>
      <c r="D62" s="28"/>
      <c r="E62" s="28"/>
      <c r="F62" s="26"/>
      <c r="G62" s="28"/>
    </row>
    <row r="63" spans="3:7" x14ac:dyDescent="0.3">
      <c r="C63" s="28"/>
      <c r="D63" s="28"/>
      <c r="E63" s="28"/>
      <c r="F63" s="26"/>
      <c r="G63" s="28"/>
    </row>
    <row r="64" spans="3:7" x14ac:dyDescent="0.3">
      <c r="C64" s="28"/>
      <c r="D64" s="28"/>
      <c r="E64" s="28"/>
      <c r="F64" s="26"/>
      <c r="G64" s="28"/>
    </row>
    <row r="65" spans="3:7" x14ac:dyDescent="0.3">
      <c r="C65" s="28"/>
      <c r="D65" s="28"/>
      <c r="E65" s="28"/>
      <c r="F65" s="26"/>
      <c r="G65" s="28"/>
    </row>
    <row r="66" spans="3:7" x14ac:dyDescent="0.3">
      <c r="C66" s="28"/>
      <c r="D66" s="28"/>
      <c r="E66" s="28"/>
      <c r="F66" s="26"/>
      <c r="G66" s="28"/>
    </row>
    <row r="67" spans="3:7" x14ac:dyDescent="0.3">
      <c r="C67" s="28"/>
      <c r="D67" s="28"/>
      <c r="E67" s="28"/>
      <c r="F67" s="31"/>
      <c r="G67" s="28"/>
    </row>
    <row r="68" spans="3:7" x14ac:dyDescent="0.3">
      <c r="C68" s="28"/>
      <c r="D68" s="28"/>
      <c r="E68" s="28"/>
      <c r="F68" s="26"/>
      <c r="G68" s="28"/>
    </row>
    <row r="69" spans="3:7" x14ac:dyDescent="0.3">
      <c r="C69" s="28"/>
      <c r="D69" s="28"/>
      <c r="E69" s="28"/>
      <c r="F69" s="28"/>
      <c r="G69" s="28"/>
    </row>
    <row r="70" spans="3:7" x14ac:dyDescent="0.3">
      <c r="C70" s="28"/>
      <c r="D70" s="28"/>
      <c r="E70" s="28"/>
      <c r="F70" s="28"/>
      <c r="G70" s="28"/>
    </row>
    <row r="71" spans="3:7" x14ac:dyDescent="0.3">
      <c r="C71" s="28"/>
      <c r="D71" s="29"/>
      <c r="E71" s="29"/>
      <c r="F71" s="28"/>
      <c r="G71" s="28"/>
    </row>
    <row r="72" spans="3:7" x14ac:dyDescent="0.3">
      <c r="C72" s="28"/>
      <c r="D72" s="28"/>
      <c r="E72" s="28"/>
      <c r="F72" s="28"/>
      <c r="G72" s="28"/>
    </row>
    <row r="73" spans="3:7" x14ac:dyDescent="0.3">
      <c r="C73" s="28"/>
      <c r="D73" s="28"/>
      <c r="E73" s="28"/>
      <c r="F73" s="28"/>
      <c r="G73" s="28"/>
    </row>
    <row r="74" spans="3:7" x14ac:dyDescent="0.3">
      <c r="C74" s="28"/>
      <c r="D74" s="28"/>
      <c r="E74" s="28"/>
      <c r="F74" s="28"/>
      <c r="G74" s="28"/>
    </row>
    <row r="75" spans="3:7" x14ac:dyDescent="0.3">
      <c r="C75" s="28"/>
      <c r="D75" s="28"/>
      <c r="E75" s="28"/>
      <c r="F75" s="28"/>
      <c r="G75" s="28"/>
    </row>
    <row r="76" spans="3:7" x14ac:dyDescent="0.3">
      <c r="C76" s="28"/>
      <c r="D76" s="28"/>
      <c r="E76" s="28"/>
      <c r="F76" s="28"/>
      <c r="G76" s="28"/>
    </row>
    <row r="77" spans="3:7" x14ac:dyDescent="0.3">
      <c r="C77" s="28"/>
      <c r="D77" s="28"/>
      <c r="E77" s="28"/>
      <c r="F77" s="28"/>
      <c r="G77" s="28"/>
    </row>
    <row r="78" spans="3:7" x14ac:dyDescent="0.3">
      <c r="C78" s="28"/>
      <c r="D78" s="28"/>
      <c r="E78" s="28"/>
      <c r="F78" s="28"/>
      <c r="G78" s="28"/>
    </row>
    <row r="79" spans="3:7" x14ac:dyDescent="0.3">
      <c r="C79" s="28"/>
      <c r="D79" s="28"/>
      <c r="E79" s="28"/>
      <c r="F79" s="28"/>
      <c r="G79" s="28"/>
    </row>
    <row r="80" spans="3:7" x14ac:dyDescent="0.3">
      <c r="C80" s="28"/>
      <c r="D80" s="28"/>
      <c r="E80" s="28"/>
      <c r="F80" s="28"/>
      <c r="G80" s="28"/>
    </row>
    <row r="81" spans="3:8" x14ac:dyDescent="0.3">
      <c r="C81" s="28"/>
      <c r="D81" s="28"/>
      <c r="E81" s="28"/>
      <c r="F81" s="28"/>
      <c r="G81" s="28"/>
    </row>
    <row r="82" spans="3:8" x14ac:dyDescent="0.3">
      <c r="C82" s="28"/>
      <c r="D82" s="28"/>
      <c r="E82" s="28"/>
      <c r="F82" s="28"/>
      <c r="G82" s="28"/>
    </row>
    <row r="83" spans="3:8" x14ac:dyDescent="0.3">
      <c r="C83" s="28"/>
      <c r="D83" s="28"/>
      <c r="E83" s="28"/>
      <c r="F83" s="28"/>
      <c r="G83" s="28"/>
    </row>
    <row r="84" spans="3:8" x14ac:dyDescent="0.3">
      <c r="C84" s="28"/>
      <c r="D84" s="28"/>
      <c r="E84" s="28"/>
      <c r="F84" s="28"/>
      <c r="G84" s="28"/>
    </row>
    <row r="85" spans="3:8" x14ac:dyDescent="0.3">
      <c r="C85" s="28"/>
      <c r="D85" s="28"/>
      <c r="E85" s="28"/>
      <c r="F85" s="28"/>
      <c r="G85" s="28"/>
    </row>
    <row r="86" spans="3:8" x14ac:dyDescent="0.3">
      <c r="C86" s="28"/>
      <c r="D86" s="28"/>
      <c r="E86" s="28"/>
      <c r="F86" s="28"/>
      <c r="G86" s="28"/>
    </row>
    <row r="87" spans="3:8" x14ac:dyDescent="0.3">
      <c r="C87" s="29"/>
      <c r="D87" s="28"/>
      <c r="E87" s="28"/>
      <c r="F87" s="28"/>
      <c r="G87" s="28"/>
      <c r="H87" s="28"/>
    </row>
    <row r="88" spans="3:8" x14ac:dyDescent="0.3">
      <c r="C88" s="29"/>
      <c r="D88" s="29"/>
      <c r="E88" s="28"/>
      <c r="F88" s="28"/>
      <c r="G88" s="28"/>
      <c r="H88" s="28"/>
    </row>
    <row r="89" spans="3:8" x14ac:dyDescent="0.3">
      <c r="D89" s="22"/>
      <c r="E89" s="22"/>
      <c r="F89" s="23"/>
      <c r="G89" s="28"/>
      <c r="H89" s="28"/>
    </row>
    <row r="90" spans="3:8" x14ac:dyDescent="0.3">
      <c r="F90" s="25"/>
      <c r="G90" s="28"/>
      <c r="H90" s="28"/>
    </row>
    <row r="91" spans="3:8" x14ac:dyDescent="0.3">
      <c r="F91" s="26"/>
      <c r="G91" s="28"/>
      <c r="H91" s="28"/>
    </row>
    <row r="92" spans="3:8" x14ac:dyDescent="0.3">
      <c r="F92" s="26"/>
      <c r="G92" s="28"/>
      <c r="H92" s="28"/>
    </row>
    <row r="93" spans="3:8" x14ac:dyDescent="0.3">
      <c r="F93" s="26"/>
      <c r="G93" s="28"/>
      <c r="H93" s="28"/>
    </row>
    <row r="94" spans="3:8" x14ac:dyDescent="0.3">
      <c r="F94" s="26"/>
      <c r="G94" s="28"/>
      <c r="H94" s="28"/>
    </row>
    <row r="95" spans="3:8" x14ac:dyDescent="0.3">
      <c r="F95" s="26"/>
      <c r="G95" s="28"/>
      <c r="H95" s="28"/>
    </row>
    <row r="96" spans="3:8" x14ac:dyDescent="0.3">
      <c r="F96" s="26"/>
      <c r="G96" s="28"/>
      <c r="H96" s="28"/>
    </row>
    <row r="97" spans="6:8" x14ac:dyDescent="0.3">
      <c r="F97" s="26"/>
      <c r="G97" s="28"/>
      <c r="H97" s="28"/>
    </row>
    <row r="98" spans="6:8" x14ac:dyDescent="0.3">
      <c r="F98" s="26"/>
      <c r="G98" s="28"/>
      <c r="H98" s="28"/>
    </row>
    <row r="99" spans="6:8" x14ac:dyDescent="0.3">
      <c r="F99" s="30"/>
      <c r="G99" s="28"/>
      <c r="H99" s="28"/>
    </row>
    <row r="100" spans="6:8" x14ac:dyDescent="0.3">
      <c r="F100" s="30"/>
      <c r="G100" s="28"/>
      <c r="H100" s="28"/>
    </row>
    <row r="101" spans="6:8" x14ac:dyDescent="0.3">
      <c r="F101" s="26"/>
      <c r="G101" s="28"/>
      <c r="H101" s="28"/>
    </row>
    <row r="102" spans="6:8" x14ac:dyDescent="0.3">
      <c r="F102" s="26"/>
      <c r="G102" s="28"/>
      <c r="H102" s="28"/>
    </row>
    <row r="103" spans="6:8" x14ac:dyDescent="0.3">
      <c r="F103" s="26"/>
      <c r="G103" s="28"/>
      <c r="H103" s="28"/>
    </row>
    <row r="104" spans="6:8" x14ac:dyDescent="0.3">
      <c r="F104" s="26"/>
      <c r="G104" s="28"/>
      <c r="H104" s="28"/>
    </row>
    <row r="105" spans="6:8" x14ac:dyDescent="0.3">
      <c r="F105" s="26"/>
      <c r="G105" s="28"/>
      <c r="H105" s="28"/>
    </row>
    <row r="106" spans="6:8" x14ac:dyDescent="0.3">
      <c r="F106" s="26"/>
      <c r="G106" s="28"/>
      <c r="H106" s="28"/>
    </row>
    <row r="107" spans="6:8" x14ac:dyDescent="0.3">
      <c r="F107" s="26"/>
      <c r="G107" s="28"/>
      <c r="H107" s="28"/>
    </row>
    <row r="108" spans="6:8" x14ac:dyDescent="0.3">
      <c r="F108" s="26"/>
      <c r="G108" s="28"/>
      <c r="H108" s="28"/>
    </row>
    <row r="109" spans="6:8" x14ac:dyDescent="0.3">
      <c r="F109" s="26"/>
      <c r="G109" s="28"/>
      <c r="H109" s="28"/>
    </row>
    <row r="110" spans="6:8" x14ac:dyDescent="0.3">
      <c r="F110" s="39"/>
      <c r="G110" s="28"/>
      <c r="H110" s="28"/>
    </row>
    <row r="111" spans="6:8" x14ac:dyDescent="0.3">
      <c r="F111" s="26"/>
      <c r="G111" s="28"/>
      <c r="H111" s="28"/>
    </row>
    <row r="112" spans="6:8" x14ac:dyDescent="0.3">
      <c r="F112" s="26"/>
      <c r="G112" s="28"/>
      <c r="H112" s="28"/>
    </row>
    <row r="113" spans="3:8" x14ac:dyDescent="0.3">
      <c r="F113" s="31"/>
      <c r="G113" s="28"/>
      <c r="H113" s="28"/>
    </row>
    <row r="114" spans="3:8" x14ac:dyDescent="0.3">
      <c r="F114" s="26"/>
      <c r="G114" s="28"/>
      <c r="H114" s="28"/>
    </row>
    <row r="117" spans="3:8" x14ac:dyDescent="0.3">
      <c r="D117" s="32"/>
      <c r="E117" s="33"/>
      <c r="F117" s="33"/>
    </row>
    <row r="118" spans="3:8" x14ac:dyDescent="0.3">
      <c r="D118" s="32"/>
      <c r="E118" s="34"/>
      <c r="F118" s="34"/>
    </row>
    <row r="120" spans="3:8" ht="15" customHeight="1" x14ac:dyDescent="0.3"/>
    <row r="121" spans="3:8" ht="15" customHeight="1" x14ac:dyDescent="0.3">
      <c r="D121" s="41"/>
      <c r="E121" s="41"/>
      <c r="F121" s="41"/>
      <c r="G121" s="41"/>
    </row>
    <row r="122" spans="3:8" ht="15" customHeight="1" x14ac:dyDescent="0.3">
      <c r="D122" s="42"/>
      <c r="E122" s="42"/>
      <c r="F122" s="42"/>
      <c r="G122" s="42"/>
    </row>
    <row r="123" spans="3:8" ht="15" customHeight="1" x14ac:dyDescent="0.3"/>
    <row r="124" spans="3:8" ht="15" customHeight="1" x14ac:dyDescent="0.3"/>
    <row r="125" spans="3:8" ht="15" customHeight="1" x14ac:dyDescent="0.3">
      <c r="C125" s="22"/>
    </row>
    <row r="126" spans="3:8" x14ac:dyDescent="0.3">
      <c r="D126" s="22"/>
      <c r="E126" s="22"/>
      <c r="F126" s="23"/>
    </row>
    <row r="127" spans="3:8" x14ac:dyDescent="0.3">
      <c r="F127" s="25"/>
    </row>
    <row r="128" spans="3:8" x14ac:dyDescent="0.3">
      <c r="F128" s="25"/>
    </row>
    <row r="129" spans="6:6" x14ac:dyDescent="0.3">
      <c r="F129" s="25"/>
    </row>
    <row r="130" spans="6:6" x14ac:dyDescent="0.3">
      <c r="F130" s="25"/>
    </row>
    <row r="131" spans="6:6" x14ac:dyDescent="0.3">
      <c r="F131" s="25"/>
    </row>
    <row r="132" spans="6:6" x14ac:dyDescent="0.3">
      <c r="F132" s="25"/>
    </row>
    <row r="133" spans="6:6" x14ac:dyDescent="0.3">
      <c r="F133" s="25"/>
    </row>
    <row r="134" spans="6:6" x14ac:dyDescent="0.3">
      <c r="F134" s="25"/>
    </row>
    <row r="135" spans="6:6" x14ac:dyDescent="0.3">
      <c r="F135" s="25"/>
    </row>
    <row r="136" spans="6:6" x14ac:dyDescent="0.3">
      <c r="F136" s="25"/>
    </row>
    <row r="137" spans="6:6" x14ac:dyDescent="0.3">
      <c r="F137" s="25"/>
    </row>
    <row r="138" spans="6:6" x14ac:dyDescent="0.3">
      <c r="F138" s="25"/>
    </row>
    <row r="139" spans="6:6" x14ac:dyDescent="0.3">
      <c r="F139" s="25"/>
    </row>
    <row r="140" spans="6:6" x14ac:dyDescent="0.3">
      <c r="F140" s="25"/>
    </row>
    <row r="141" spans="6:6" x14ac:dyDescent="0.3">
      <c r="F141" s="25"/>
    </row>
    <row r="142" spans="6:6" x14ac:dyDescent="0.3">
      <c r="F142" s="25"/>
    </row>
    <row r="143" spans="6:6" x14ac:dyDescent="0.3">
      <c r="F143" s="25"/>
    </row>
    <row r="144" spans="6:6" x14ac:dyDescent="0.3">
      <c r="F144" s="25"/>
    </row>
    <row r="145" spans="4:12" x14ac:dyDescent="0.3">
      <c r="F145" s="25"/>
    </row>
    <row r="146" spans="4:12" x14ac:dyDescent="0.3">
      <c r="F146" s="25"/>
    </row>
    <row r="147" spans="4:12" x14ac:dyDescent="0.3">
      <c r="F147" s="25"/>
    </row>
    <row r="148" spans="4:12" x14ac:dyDescent="0.3">
      <c r="F148" s="25"/>
    </row>
    <row r="149" spans="4:12" x14ac:dyDescent="0.3">
      <c r="F149" s="25"/>
    </row>
    <row r="150" spans="4:12" x14ac:dyDescent="0.3">
      <c r="F150" s="27"/>
    </row>
    <row r="151" spans="4:12" x14ac:dyDescent="0.3">
      <c r="F151" s="25"/>
    </row>
    <row r="153" spans="4:12" x14ac:dyDescent="0.3">
      <c r="D153" s="22"/>
    </row>
    <row r="154" spans="4:12" x14ac:dyDescent="0.3">
      <c r="D154" s="22"/>
      <c r="E154" s="22"/>
      <c r="G154" s="22"/>
      <c r="H154" s="22"/>
      <c r="I154" s="22"/>
      <c r="J154" s="22"/>
      <c r="K154" s="22"/>
      <c r="L154" s="22"/>
    </row>
    <row r="155" spans="4:12" x14ac:dyDescent="0.3">
      <c r="D155" s="36"/>
      <c r="E155" s="36"/>
      <c r="G155" s="36"/>
      <c r="H155" s="37"/>
      <c r="I155" s="40"/>
      <c r="J155" s="35"/>
      <c r="K155" s="35"/>
      <c r="L155" s="35"/>
    </row>
    <row r="156" spans="4:12" x14ac:dyDescent="0.3">
      <c r="D156" s="36"/>
      <c r="E156" s="36"/>
      <c r="F156" s="36"/>
      <c r="G156" s="36"/>
      <c r="H156" s="37"/>
      <c r="I156" s="40"/>
      <c r="J156" s="35"/>
      <c r="K156" s="35"/>
      <c r="L156" s="35"/>
    </row>
    <row r="157" spans="4:12" x14ac:dyDescent="0.3">
      <c r="D157" s="35"/>
      <c r="E157" s="36"/>
      <c r="F157" s="36"/>
      <c r="G157" s="36"/>
      <c r="H157" s="37"/>
      <c r="I157" s="40"/>
      <c r="J157" s="35"/>
      <c r="K157" s="35"/>
      <c r="L157" s="35"/>
    </row>
    <row r="158" spans="4:12" x14ac:dyDescent="0.3">
      <c r="D158" s="35"/>
      <c r="E158" s="36"/>
      <c r="F158" s="36"/>
      <c r="G158" s="36"/>
      <c r="H158" s="36"/>
      <c r="I158" s="36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"/>
  <sheetViews>
    <sheetView workbookViewId="0">
      <selection activeCell="H6" sqref="H6"/>
    </sheetView>
  </sheetViews>
  <sheetFormatPr defaultColWidth="11.5546875" defaultRowHeight="14.4" x14ac:dyDescent="0.3"/>
  <sheetData>
    <row r="2" spans="2:13" x14ac:dyDescent="0.3">
      <c r="B2" s="2" t="s">
        <v>126</v>
      </c>
      <c r="C2" s="2" t="s">
        <v>127</v>
      </c>
      <c r="D2" s="2" t="s">
        <v>128</v>
      </c>
      <c r="E2" s="2" t="s">
        <v>129</v>
      </c>
      <c r="F2" s="2" t="s">
        <v>130</v>
      </c>
      <c r="G2" s="2" t="s">
        <v>131</v>
      </c>
      <c r="H2" s="2" t="s">
        <v>132</v>
      </c>
      <c r="I2" s="2" t="s">
        <v>133</v>
      </c>
      <c r="J2" s="2" t="s">
        <v>134</v>
      </c>
      <c r="K2" s="2" t="s">
        <v>135</v>
      </c>
      <c r="L2" s="2" t="s">
        <v>136</v>
      </c>
      <c r="M2" s="2" t="s">
        <v>137</v>
      </c>
    </row>
    <row r="3" spans="2:13" x14ac:dyDescent="0.3">
      <c r="B3" s="56">
        <v>43672</v>
      </c>
      <c r="C3" t="s">
        <v>89</v>
      </c>
      <c r="D3" s="57" t="s">
        <v>122</v>
      </c>
      <c r="E3" t="s">
        <v>88</v>
      </c>
      <c r="F3" t="s">
        <v>88</v>
      </c>
      <c r="G3" t="s">
        <v>138</v>
      </c>
      <c r="H3" t="s">
        <v>139</v>
      </c>
    </row>
    <row r="5" spans="2:13" x14ac:dyDescent="0.3">
      <c r="B5" s="56">
        <v>43675</v>
      </c>
      <c r="C5" s="57" t="s">
        <v>122</v>
      </c>
      <c r="D5" s="57" t="s">
        <v>122</v>
      </c>
      <c r="E5" t="s">
        <v>88</v>
      </c>
      <c r="F5" t="s">
        <v>88</v>
      </c>
      <c r="G5" t="s">
        <v>138</v>
      </c>
      <c r="H5" t="s">
        <v>158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"/>
  <sheetViews>
    <sheetView workbookViewId="0">
      <selection activeCell="G5" sqref="G5"/>
    </sheetView>
  </sheetViews>
  <sheetFormatPr defaultColWidth="11.5546875" defaultRowHeight="14.4" x14ac:dyDescent="0.3"/>
  <sheetData>
    <row r="2" spans="2:16" x14ac:dyDescent="0.3">
      <c r="B2" s="2" t="s">
        <v>140</v>
      </c>
      <c r="C2" s="2" t="s">
        <v>141</v>
      </c>
      <c r="D2" s="2" t="s">
        <v>142</v>
      </c>
      <c r="E2" s="2" t="s">
        <v>143</v>
      </c>
      <c r="F2" s="2"/>
      <c r="G2" s="2" t="s">
        <v>144</v>
      </c>
      <c r="H2" s="2" t="s">
        <v>145</v>
      </c>
      <c r="I2" s="2" t="s">
        <v>146</v>
      </c>
      <c r="J2" s="2" t="s">
        <v>147</v>
      </c>
      <c r="K2" s="2" t="s">
        <v>148</v>
      </c>
      <c r="L2" s="2" t="s">
        <v>149</v>
      </c>
      <c r="M2" s="2" t="s">
        <v>150</v>
      </c>
      <c r="N2" s="2" t="s">
        <v>151</v>
      </c>
      <c r="O2" s="2" t="s">
        <v>152</v>
      </c>
      <c r="P2" s="2" t="s">
        <v>153</v>
      </c>
    </row>
    <row r="3" spans="2:16" x14ac:dyDescent="0.3">
      <c r="B3" t="s">
        <v>121</v>
      </c>
      <c r="C3">
        <v>1</v>
      </c>
      <c r="D3" t="s">
        <v>154</v>
      </c>
    </row>
    <row r="4" spans="2:16" x14ac:dyDescent="0.3">
      <c r="B4" t="s">
        <v>121</v>
      </c>
      <c r="C4">
        <v>2</v>
      </c>
      <c r="D4" s="9" t="s">
        <v>155</v>
      </c>
      <c r="G4" t="s">
        <v>156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Values_Master</vt:lpstr>
      <vt:lpstr>Raw Data</vt:lpstr>
      <vt:lpstr>log</vt:lpstr>
      <vt:lpstr>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2019-08-08T12:24:02Z</dcterms:modified>
</cp:coreProperties>
</file>