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drichvaluestructure.xml" ContentType="application/vnd.ms-excel.rdrichvaluestructure+xml"/>
  <Override PartName="/xl/richData/richStyles.xml" ContentType="application/vnd.ms-excel.richstyles+xml"/>
  <Override PartName="/xl/richData/rdRichValueWebImage.xml" ContentType="application/vnd.ms-excel.rdrichvaluewebimage+xml"/>
  <Override PartName="/xl/richData/rdrichvalue.xml" ContentType="application/vnd.ms-excel.rdrichvalue+xml"/>
  <Override PartName="/xl/richData/rdsupportingpropertybag.xml" ContentType="application/vnd.ms-excel.rdsupportingpropertybag+xml"/>
  <Override PartName="/xl/richData/rdRichValueTypes.xml" ContentType="application/vnd.ms-excel.rdrichvaluetypes+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defaultThemeVersion="166925"/>
  <mc:AlternateContent xmlns:mc="http://schemas.openxmlformats.org/markup-compatibility/2006">
    <mc:Choice Requires="x15">
      <x15ac:absPath xmlns:x15ac="http://schemas.microsoft.com/office/spreadsheetml/2010/11/ac" url="C:\Users\DELL\Downloads\Baselios College - Data Analytics\xlsx\"/>
    </mc:Choice>
  </mc:AlternateContent>
  <xr:revisionPtr revIDLastSave="0" documentId="13_ncr:1_{A937DB24-D11C-43FC-B446-9488D368927A}" xr6:coauthVersionLast="47" xr6:coauthVersionMax="47" xr10:uidLastSave="{00000000-0000-0000-0000-000000000000}"/>
  <bookViews>
    <workbookView xWindow="-108" yWindow="-108" windowWidth="23256" windowHeight="12456" activeTab="2" xr2:uid="{D1FC2354-1431-294E-9D05-A71CF1B59C9B}"/>
  </bookViews>
  <sheets>
    <sheet name="Raw" sheetId="12" r:id="rId1"/>
    <sheet name="Clean" sheetId="4" r:id="rId2"/>
    <sheet name="Pivot Table" sheetId="9" r:id="rId3"/>
    <sheet name="DRS" sheetId="11" r:id="rId4"/>
    <sheet name="Dashboard" sheetId="10" r:id="rId5"/>
  </sheets>
  <definedNames>
    <definedName name="Slicer_City">#N/A</definedName>
    <definedName name="Slicer_Manager">#N/A</definedName>
    <definedName name="Slicer_Payment_Method">#N/A</definedName>
    <definedName name="Slicer_Purchase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6" i="9" l="1"/>
  <c r="N76" i="9"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alcChain>
</file>

<file path=xl/sharedStrings.xml><?xml version="1.0" encoding="utf-8"?>
<sst xmlns="http://schemas.openxmlformats.org/spreadsheetml/2006/main" count="2653" uniqueCount="62">
  <si>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</si>
  <si>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</si>
  <si>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</si>
  <si>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</si>
  <si>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</si>
  <si>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</si>
  <si>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</si>
  <si>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</si>
  <si>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</si>
  <si>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</si>
  <si>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</si>
  <si>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</si>
  <si>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</si>
  <si>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</si>
  <si>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</si>
  <si>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</si>
  <si>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</si>
  <si>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</si>
  <si>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</si>
  <si>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</si>
  <si>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</si>
  <si>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</si>
  <si>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</si>
  <si>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</si>
  <si>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</si>
  <si>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</si>
  <si>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</si>
  <si>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</si>
  <si>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</si>
  <si>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</si>
  <si>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</si>
  <si>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</si>
  <si>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</si>
  <si>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</si>
  <si>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</si>
  <si>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</si>
  <si>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</si>
  <si>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</si>
  <si>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</si>
  <si>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Revenue</t>
  </si>
  <si>
    <t>Row Labels</t>
  </si>
  <si>
    <t>Sum of Revenue</t>
  </si>
  <si>
    <t>Grand Total</t>
  </si>
  <si>
    <t>Nov</t>
  </si>
  <si>
    <t>08-Nov</t>
  </si>
  <si>
    <t>McDonalds 2022 Sales Dashboard</t>
  </si>
  <si>
    <t>YEAR: 2022</t>
  </si>
  <si>
    <t>Total Revenue of the year 2022</t>
  </si>
  <si>
    <t>Hightest Revenue generated product/Most sold product?</t>
  </si>
  <si>
    <t>Highest Sold method of purchase type</t>
  </si>
  <si>
    <t>Most used payment method</t>
  </si>
  <si>
    <t>Best Manager in the year of 2022</t>
  </si>
  <si>
    <t>Highest revenue generated city?</t>
  </si>
  <si>
    <t>highest revenue generated day in 2022?</t>
  </si>
  <si>
    <t>Data Requirement Specification</t>
  </si>
  <si>
    <t>Dec</t>
  </si>
  <si>
    <t>24-Dec</t>
  </si>
  <si>
    <t>25-Dec</t>
  </si>
  <si>
    <t>26-Dec</t>
  </si>
  <si>
    <t>27-Dec</t>
  </si>
  <si>
    <t>28-Dec</t>
  </si>
  <si>
    <t>29-Dec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</si>
</sst>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0"/>
      <name val="Calibri"/>
      <family val="2"/>
      <scheme val="minor"/>
    </font>
    <font>
      <u/>
      <sz val="11"/>
      <color theme="10"/>
      <name val="Calibri"/>
      <family val="2"/>
      <scheme val="minor"/>
    </font>
    <font>
      <b/>
      <sz val="12"/>
      <color theme="1"/>
      <name val="Calibri"/>
      <family val="2"/>
      <scheme val="minor"/>
    </font>
    <font>
      <sz val="8"/>
      <name val="Calibri"/>
      <family val="2"/>
      <scheme val="minor"/>
    </font>
    <font>
      <b/>
      <sz val="12"/>
      <color rgb="FF002060"/>
      <name val="Calibri"/>
      <family val="2"/>
      <scheme val="minor"/>
    </font>
    <font>
      <b/>
      <sz val="28"/>
      <color theme="1"/>
      <name val="Arial Black"/>
      <family val="2"/>
    </font>
  </fonts>
  <fills count="6">
    <fill>
      <patternFill patternType="none"/>
    </fill>
    <fill>
      <patternFill patternType="gray125"/>
    </fill>
    <fill>
      <patternFill patternType="solid">
        <fgColor rgb="FF073673"/>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8" tint="0.59999389629810485"/>
        <bgColor indexed="64"/>
      </patternFill>
    </fill>
  </fills>
  <borders count="10">
    <border>
      <left/>
      <right/>
      <top/>
      <bottom/>
      <diagonal/>
    </border>
    <border>
      <left/>
      <right/>
      <top/>
      <bottom style="thin">
        <color theme="4" tint="0.39997558519241921"/>
      </bottom>
      <diagonal/>
    </border>
    <border>
      <left/>
      <right/>
      <top style="thin">
        <color theme="4" tint="0.39997558519241921"/>
      </top>
      <bottom/>
      <diagonal/>
    </border>
    <border>
      <left/>
      <right/>
      <top/>
      <bottom style="double">
        <color indexed="64"/>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3">
    <xf numFmtId="0" fontId="0" fillId="0" borderId="0"/>
    <xf numFmtId="0" fontId="1" fillId="0" borderId="0"/>
    <xf numFmtId="0" fontId="3" fillId="0" borderId="0" applyNumberFormat="0" applyFill="0" applyBorder="0" applyAlignment="0" applyProtection="0"/>
  </cellStyleXfs>
  <cellXfs count="22">
    <xf numFmtId="0" fontId="0" fillId="0" borderId="0" xfId="0"/>
    <xf numFmtId="0" fontId="2" fillId="2" borderId="0" xfId="0" applyFont="1" applyFill="1" applyAlignment="1">
      <alignment horizontal="center" vertical="center"/>
    </xf>
    <xf numFmtId="0" fontId="0" fillId="0" borderId="0" xfId="0" applyAlignment="1">
      <alignment horizontal="center"/>
    </xf>
    <xf numFmtId="14" fontId="0" fillId="0" borderId="0" xfId="0" applyNumberFormat="1" applyAlignment="1">
      <alignment horizontal="left"/>
    </xf>
    <xf numFmtId="1" fontId="0" fillId="0" borderId="0" xfId="0" applyNumberFormat="1" applyAlignment="1">
      <alignment horizont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left" indent="1"/>
    </xf>
    <xf numFmtId="0" fontId="4" fillId="3" borderId="0" xfId="0" applyFont="1" applyFill="1" applyAlignment="1">
      <alignment vertical="center"/>
    </xf>
    <xf numFmtId="0" fontId="4" fillId="4" borderId="1" xfId="0" applyFont="1" applyFill="1" applyBorder="1"/>
    <xf numFmtId="0" fontId="4" fillId="4" borderId="2" xfId="0" applyFont="1" applyFill="1" applyBorder="1" applyAlignment="1">
      <alignment horizontal="left"/>
    </xf>
    <xf numFmtId="0" fontId="4" fillId="3" borderId="7" xfId="0" applyFont="1" applyFill="1" applyBorder="1" applyAlignment="1">
      <alignment vertical="center"/>
    </xf>
    <xf numFmtId="0" fontId="6" fillId="5" borderId="5"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9" xfId="0" applyFont="1" applyFill="1" applyBorder="1" applyAlignment="1">
      <alignment horizontal="center" vertical="center"/>
    </xf>
    <xf numFmtId="0" fontId="7" fillId="3" borderId="0" xfId="0" applyFont="1" applyFill="1" applyAlignment="1">
      <alignment horizontal="center" vertical="center"/>
    </xf>
    <xf numFmtId="0" fontId="4" fillId="0" borderId="0" xfId="0" applyFont="1"/>
  </cellXfs>
  <cellStyles count="3">
    <cellStyle name="Hyperlink 2 2" xfId="2" xr:uid="{F249171E-1D60-42F4-A03F-480C913218A3}"/>
    <cellStyle name="Normal" xfId="0" builtinId="0"/>
    <cellStyle name="Normal 2" xfId="1" xr:uid="{0CD8B2A8-DB45-4C19-8BF1-7AC1BB4A4279}"/>
  </cellStyles>
  <dxfs count="6">
    <dxf>
      <numFmt numFmtId="1" formatCode="0"/>
    </dxf>
    <dxf>
      <numFmt numFmtId="1" formatCode="0"/>
      <alignment horizontal="center" vertical="bottom" textRotation="0" wrapText="0" indent="0" justifyLastLine="0" shrinkToFit="0" readingOrder="0"/>
    </dxf>
    <dxf>
      <numFmt numFmtId="1" formatCode="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34" Type="http://schemas.microsoft.com/office/2017/06/relationships/rdSupportingPropertyBagStructure" Target="richData/rdsupportingpropertybagstructure.xml"/><Relationship Id="rId7" Type="http://schemas.microsoft.com/office/2007/relationships/slicerCache" Target="slicerCaches/slicerCache1.xml"/><Relationship Id="rId12" Type="http://schemas.openxmlformats.org/officeDocument/2006/relationships/styles" Target="styles.xml"/><Relationship Id="rId33" Type="http://schemas.microsoft.com/office/2017/06/relationships/rdRichValueStructure" Target="richData/rdrichvaluestructure.xml"/><Relationship Id="rId2" Type="http://schemas.openxmlformats.org/officeDocument/2006/relationships/worksheet" Target="worksheets/sheet2.xml"/><Relationship Id="rId29"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32" Type="http://schemas.microsoft.com/office/2020/07/relationships/rdRichValueWebImage" Target="richData/rdRichValueWebImage.xml"/><Relationship Id="rId5" Type="http://schemas.openxmlformats.org/officeDocument/2006/relationships/worksheet" Target="worksheets/sheet5.xml"/><Relationship Id="rId28" Type="http://schemas.microsoft.com/office/2017/06/relationships/rdRichValue" Target="richData/rdrichvalue.xml"/><Relationship Id="rId10" Type="http://schemas.microsoft.com/office/2007/relationships/slicerCache" Target="slicerCaches/slicerCache4.xml"/><Relationship Id="rId31" Type="http://schemas.microsoft.com/office/2017/06/relationships/rdSupportingPropertyBag" Target="richData/rdsupportingpropertybag.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 Id="rId30" Type="http://schemas.microsoft.com/office/2017/06/relationships/rdRichValueTypes" Target="richData/rdRichValueTypes.xml"/><Relationship Id="rId35"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Table'!$C$11</c:f>
              <c:strCache>
                <c:ptCount val="1"/>
                <c:pt idx="0">
                  <c:v>Total</c:v>
                </c:pt>
              </c:strCache>
            </c:strRef>
          </c:tx>
          <c:spPr>
            <a:solidFill>
              <a:schemeClr val="accent1"/>
            </a:solidFill>
            <a:ln>
              <a:noFill/>
            </a:ln>
            <a:effectLst/>
          </c:spPr>
          <c:invertIfNegative val="0"/>
          <c:cat>
            <c:strRef>
              <c:f>'Pivot Table'!$B$12:$B$17</c:f>
              <c:strCache>
                <c:ptCount val="5"/>
                <c:pt idx="0">
                  <c:v>Sides &amp; Other</c:v>
                </c:pt>
                <c:pt idx="1">
                  <c:v>Beverages</c:v>
                </c:pt>
                <c:pt idx="2">
                  <c:v>Fries</c:v>
                </c:pt>
                <c:pt idx="3">
                  <c:v>Chicken Sandwiches</c:v>
                </c:pt>
                <c:pt idx="4">
                  <c:v>Burgers</c:v>
                </c:pt>
              </c:strCache>
            </c:strRef>
          </c:cat>
          <c:val>
            <c:numRef>
              <c:f>'Pivot Table'!$C$12:$C$17</c:f>
              <c:numCache>
                <c:formatCode>0</c:formatCode>
                <c:ptCount val="5"/>
                <c:pt idx="0">
                  <c:v>520130.55420000013</c:v>
                </c:pt>
                <c:pt idx="1">
                  <c:v>1037211.8580000001</c:v>
                </c:pt>
                <c:pt idx="2">
                  <c:v>1142011.6902000001</c:v>
                </c:pt>
                <c:pt idx="3">
                  <c:v>1386285.3420000002</c:v>
                </c:pt>
                <c:pt idx="4">
                  <c:v>4617770.8041000003</c:v>
                </c:pt>
              </c:numCache>
            </c:numRef>
          </c:val>
          <c:extLst>
            <c:ext xmlns:c16="http://schemas.microsoft.com/office/drawing/2014/chart" uri="{C3380CC4-5D6E-409C-BE32-E72D297353CC}">
              <c16:uniqueId val="{00000000-0E4B-44CF-9B44-E6BF6BA69DDD}"/>
            </c:ext>
          </c:extLst>
        </c:ser>
        <c:dLbls>
          <c:showLegendKey val="0"/>
          <c:showVal val="0"/>
          <c:showCatName val="0"/>
          <c:showSerName val="0"/>
          <c:showPercent val="0"/>
          <c:showBubbleSize val="0"/>
        </c:dLbls>
        <c:gapWidth val="219"/>
        <c:overlap val="-27"/>
        <c:axId val="1807768960"/>
        <c:axId val="1807775680"/>
      </c:barChart>
      <c:catAx>
        <c:axId val="18077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75680"/>
        <c:crosses val="autoZero"/>
        <c:auto val="1"/>
        <c:lblAlgn val="ctr"/>
        <c:lblOffset val="100"/>
        <c:noMultiLvlLbl val="0"/>
      </c:catAx>
      <c:valAx>
        <c:axId val="1807775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f>
              <c:strCache>
                <c:ptCount val="1"/>
                <c:pt idx="0">
                  <c:v>Total</c:v>
                </c:pt>
              </c:strCache>
            </c:strRef>
          </c:tx>
          <c:spPr>
            <a:ln w="28575" cap="rnd">
              <a:solidFill>
                <a:schemeClr val="accent1"/>
              </a:solidFill>
              <a:round/>
            </a:ln>
            <a:effectLst/>
          </c:spPr>
          <c:marker>
            <c:symbol val="none"/>
          </c:marker>
          <c:cat>
            <c:multiLvlStrRef>
              <c:f>'Pivot Table'!$B$25:$B$34</c:f>
              <c:multiLvlStrCache>
                <c:ptCount val="7"/>
                <c:lvl>
                  <c:pt idx="0">
                    <c:v>08-Nov</c:v>
                  </c:pt>
                  <c:pt idx="1">
                    <c:v>24-Dec</c:v>
                  </c:pt>
                  <c:pt idx="2">
                    <c:v>25-Dec</c:v>
                  </c:pt>
                  <c:pt idx="3">
                    <c:v>26-Dec</c:v>
                  </c:pt>
                  <c:pt idx="4">
                    <c:v>27-Dec</c:v>
                  </c:pt>
                  <c:pt idx="5">
                    <c:v>28-Dec</c:v>
                  </c:pt>
                  <c:pt idx="6">
                    <c:v>29-Dec</c:v>
                  </c:pt>
                </c:lvl>
                <c:lvl>
                  <c:pt idx="0">
                    <c:v>Nov</c:v>
                  </c:pt>
                  <c:pt idx="1">
                    <c:v>Dec</c:v>
                  </c:pt>
                </c:lvl>
              </c:multiLvlStrCache>
            </c:multiLvlStrRef>
          </c:cat>
          <c:val>
            <c:numRef>
              <c:f>'Pivot Table'!$C$25:$C$34</c:f>
              <c:numCache>
                <c:formatCode>0</c:formatCode>
                <c:ptCount val="7"/>
                <c:pt idx="0">
                  <c:v>900357.73170000012</c:v>
                </c:pt>
                <c:pt idx="1">
                  <c:v>449892.35040000005</c:v>
                </c:pt>
                <c:pt idx="2">
                  <c:v>1436414.7420000001</c:v>
                </c:pt>
                <c:pt idx="3">
                  <c:v>1470455.1975000002</c:v>
                </c:pt>
                <c:pt idx="4">
                  <c:v>1470455.1975000002</c:v>
                </c:pt>
                <c:pt idx="5">
                  <c:v>1522459.2642000001</c:v>
                </c:pt>
                <c:pt idx="6">
                  <c:v>1453375.7652000003</c:v>
                </c:pt>
              </c:numCache>
            </c:numRef>
          </c:val>
          <c:smooth val="0"/>
          <c:extLst>
            <c:ext xmlns:c16="http://schemas.microsoft.com/office/drawing/2014/chart" uri="{C3380CC4-5D6E-409C-BE32-E72D297353CC}">
              <c16:uniqueId val="{00000000-CF7C-4F25-8E34-ECBDC9609479}"/>
            </c:ext>
          </c:extLst>
        </c:ser>
        <c:dLbls>
          <c:showLegendKey val="0"/>
          <c:showVal val="0"/>
          <c:showCatName val="0"/>
          <c:showSerName val="0"/>
          <c:showPercent val="0"/>
          <c:showBubbleSize val="0"/>
        </c:dLbls>
        <c:smooth val="0"/>
        <c:axId val="1804266128"/>
        <c:axId val="1804260368"/>
      </c:lineChart>
      <c:catAx>
        <c:axId val="18042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60368"/>
        <c:crosses val="autoZero"/>
        <c:auto val="1"/>
        <c:lblAlgn val="ctr"/>
        <c:lblOffset val="100"/>
        <c:noMultiLvlLbl val="0"/>
      </c:catAx>
      <c:valAx>
        <c:axId val="180426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Table'!$C$60</c:f>
              <c:strCache>
                <c:ptCount val="1"/>
                <c:pt idx="0">
                  <c:v>Total</c:v>
                </c:pt>
              </c:strCache>
            </c:strRef>
          </c:tx>
          <c:spPr>
            <a:solidFill>
              <a:schemeClr val="accent1"/>
            </a:solidFill>
            <a:ln>
              <a:noFill/>
            </a:ln>
            <a:effectLst/>
          </c:spPr>
          <c:invertIfNegative val="0"/>
          <c:cat>
            <c:strRef>
              <c:f>'Pivot Table'!$B$61:$B$66</c:f>
              <c:strCache>
                <c:ptCount val="5"/>
                <c:pt idx="0">
                  <c:v>Beverages</c:v>
                </c:pt>
                <c:pt idx="1">
                  <c:v>Burgers</c:v>
                </c:pt>
                <c:pt idx="2">
                  <c:v>Chicken Sandwiches</c:v>
                </c:pt>
                <c:pt idx="3">
                  <c:v>Fries</c:v>
                </c:pt>
                <c:pt idx="4">
                  <c:v>Sides &amp; Other</c:v>
                </c:pt>
              </c:strCache>
            </c:strRef>
          </c:cat>
          <c:val>
            <c:numRef>
              <c:f>'Pivot Table'!$C$61:$C$66</c:f>
              <c:numCache>
                <c:formatCode>0</c:formatCode>
                <c:ptCount val="5"/>
                <c:pt idx="0">
                  <c:v>1037211.8580000001</c:v>
                </c:pt>
                <c:pt idx="1">
                  <c:v>4617770.8041000003</c:v>
                </c:pt>
                <c:pt idx="2">
                  <c:v>1386285.3420000002</c:v>
                </c:pt>
                <c:pt idx="3">
                  <c:v>1142011.6902000001</c:v>
                </c:pt>
                <c:pt idx="4">
                  <c:v>520130.55420000013</c:v>
                </c:pt>
              </c:numCache>
            </c:numRef>
          </c:val>
          <c:extLst>
            <c:ext xmlns:c16="http://schemas.microsoft.com/office/drawing/2014/chart" uri="{C3380CC4-5D6E-409C-BE32-E72D297353CC}">
              <c16:uniqueId val="{00000000-ADE3-4C9A-92D6-F0203FDC9F99}"/>
            </c:ext>
          </c:extLst>
        </c:ser>
        <c:dLbls>
          <c:showLegendKey val="0"/>
          <c:showVal val="0"/>
          <c:showCatName val="0"/>
          <c:showSerName val="0"/>
          <c:showPercent val="0"/>
          <c:showBubbleSize val="0"/>
        </c:dLbls>
        <c:gapWidth val="219"/>
        <c:overlap val="-27"/>
        <c:axId val="1714185999"/>
        <c:axId val="1714184559"/>
      </c:barChart>
      <c:catAx>
        <c:axId val="171418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84559"/>
        <c:crosses val="autoZero"/>
        <c:auto val="1"/>
        <c:lblAlgn val="ctr"/>
        <c:lblOffset val="100"/>
        <c:noMultiLvlLbl val="0"/>
      </c:catAx>
      <c:valAx>
        <c:axId val="1714184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18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Table!PivotTable7</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Table'!$C$72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68-482F-90DE-063CA543CA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68-482F-90DE-063CA543CA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68-482F-90DE-063CA543CA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68-482F-90DE-063CA543CA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68-482F-90DE-063CA543CACD}"/>
              </c:ext>
            </c:extLst>
          </c:dPt>
          <c:cat>
            <c:strRef>
              <c:f>'Pivot Table'!$B$73:$B$78</c:f>
              <c:strCache>
                <c:ptCount val="5"/>
                <c:pt idx="0">
                  <c:v>Beverages</c:v>
                </c:pt>
                <c:pt idx="1">
                  <c:v>Burgers</c:v>
                </c:pt>
                <c:pt idx="2">
                  <c:v>Chicken Sandwiches</c:v>
                </c:pt>
                <c:pt idx="3">
                  <c:v>Fries</c:v>
                </c:pt>
                <c:pt idx="4">
                  <c:v>Sides &amp; Other</c:v>
                </c:pt>
              </c:strCache>
            </c:strRef>
          </c:cat>
          <c:val>
            <c:numRef>
              <c:f>'Pivot Table'!$C$73:$C$78</c:f>
              <c:numCache>
                <c:formatCode>0</c:formatCode>
                <c:ptCount val="5"/>
                <c:pt idx="0">
                  <c:v>1037211.8580000001</c:v>
                </c:pt>
                <c:pt idx="1">
                  <c:v>4617770.8041000003</c:v>
                </c:pt>
                <c:pt idx="2">
                  <c:v>1386285.3420000002</c:v>
                </c:pt>
                <c:pt idx="3">
                  <c:v>1142011.6902000001</c:v>
                </c:pt>
                <c:pt idx="4">
                  <c:v>520130.55420000013</c:v>
                </c:pt>
              </c:numCache>
            </c:numRef>
          </c:val>
          <c:extLst>
            <c:ext xmlns:c16="http://schemas.microsoft.com/office/drawing/2014/chart" uri="{C3380CC4-5D6E-409C-BE32-E72D297353CC}">
              <c16:uniqueId val="{00000000-4597-483E-8FC0-16B6D750092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Table'!$B$12:$B$17</c:f>
              <c:strCache>
                <c:ptCount val="5"/>
                <c:pt idx="0">
                  <c:v>Sides &amp; Other</c:v>
                </c:pt>
                <c:pt idx="1">
                  <c:v>Beverages</c:v>
                </c:pt>
                <c:pt idx="2">
                  <c:v>Fries</c:v>
                </c:pt>
                <c:pt idx="3">
                  <c:v>Chicken Sandwiches</c:v>
                </c:pt>
                <c:pt idx="4">
                  <c:v>Burgers</c:v>
                </c:pt>
              </c:strCache>
            </c:strRef>
          </c:cat>
          <c:val>
            <c:numRef>
              <c:f>'Pivot Table'!$C$12:$C$17</c:f>
              <c:numCache>
                <c:formatCode>0</c:formatCode>
                <c:ptCount val="5"/>
                <c:pt idx="0">
                  <c:v>520130.55420000013</c:v>
                </c:pt>
                <c:pt idx="1">
                  <c:v>1037211.8580000001</c:v>
                </c:pt>
                <c:pt idx="2">
                  <c:v>1142011.6902000001</c:v>
                </c:pt>
                <c:pt idx="3">
                  <c:v>1386285.3420000002</c:v>
                </c:pt>
                <c:pt idx="4">
                  <c:v>4617770.8041000003</c:v>
                </c:pt>
              </c:numCache>
            </c:numRef>
          </c:val>
          <c:extLst>
            <c:ext xmlns:c16="http://schemas.microsoft.com/office/drawing/2014/chart" uri="{C3380CC4-5D6E-409C-BE32-E72D297353CC}">
              <c16:uniqueId val="{00000000-9593-443B-8E3A-A2E9F7EB69C5}"/>
            </c:ext>
          </c:extLst>
        </c:ser>
        <c:dLbls>
          <c:dLblPos val="outEnd"/>
          <c:showLegendKey val="0"/>
          <c:showVal val="1"/>
          <c:showCatName val="0"/>
          <c:showSerName val="0"/>
          <c:showPercent val="0"/>
          <c:showBubbleSize val="0"/>
        </c:dLbls>
        <c:gapWidth val="219"/>
        <c:axId val="1807768960"/>
        <c:axId val="1807775680"/>
      </c:barChart>
      <c:catAx>
        <c:axId val="18077689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75680"/>
        <c:crosses val="autoZero"/>
        <c:auto val="1"/>
        <c:lblAlgn val="ctr"/>
        <c:lblOffset val="100"/>
        <c:noMultiLvlLbl val="0"/>
      </c:catAx>
      <c:valAx>
        <c:axId val="1807775680"/>
        <c:scaling>
          <c:orientation val="minMax"/>
        </c:scaling>
        <c:delete val="1"/>
        <c:axPos val="b"/>
        <c:numFmt formatCode="0" sourceLinked="1"/>
        <c:majorTickMark val="none"/>
        <c:minorTickMark val="none"/>
        <c:tickLblPos val="nextTo"/>
        <c:crossAx val="18077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layout>
        <c:manualLayout>
          <c:xMode val="edge"/>
          <c:yMode val="edge"/>
          <c:x val="0.39942105640423065"/>
          <c:y val="0.10297032260731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f>
              <c:strCache>
                <c:ptCount val="1"/>
                <c:pt idx="0">
                  <c:v>Total</c:v>
                </c:pt>
              </c:strCache>
            </c:strRef>
          </c:tx>
          <c:spPr>
            <a:ln w="28575" cap="rnd">
              <a:solidFill>
                <a:schemeClr val="accent1"/>
              </a:solidFill>
              <a:round/>
            </a:ln>
            <a:effectLst/>
          </c:spPr>
          <c:marker>
            <c:symbol val="none"/>
          </c:marker>
          <c:cat>
            <c:multiLvlStrRef>
              <c:f>'Pivot Table'!$B$25:$B$34</c:f>
              <c:multiLvlStrCache>
                <c:ptCount val="7"/>
                <c:lvl>
                  <c:pt idx="0">
                    <c:v>08-Nov</c:v>
                  </c:pt>
                  <c:pt idx="1">
                    <c:v>24-Dec</c:v>
                  </c:pt>
                  <c:pt idx="2">
                    <c:v>25-Dec</c:v>
                  </c:pt>
                  <c:pt idx="3">
                    <c:v>26-Dec</c:v>
                  </c:pt>
                  <c:pt idx="4">
                    <c:v>27-Dec</c:v>
                  </c:pt>
                  <c:pt idx="5">
                    <c:v>28-Dec</c:v>
                  </c:pt>
                  <c:pt idx="6">
                    <c:v>29-Dec</c:v>
                  </c:pt>
                </c:lvl>
                <c:lvl>
                  <c:pt idx="0">
                    <c:v>Nov</c:v>
                  </c:pt>
                  <c:pt idx="1">
                    <c:v>Dec</c:v>
                  </c:pt>
                </c:lvl>
              </c:multiLvlStrCache>
            </c:multiLvlStrRef>
          </c:cat>
          <c:val>
            <c:numRef>
              <c:f>'Pivot Table'!$C$25:$C$34</c:f>
              <c:numCache>
                <c:formatCode>0</c:formatCode>
                <c:ptCount val="7"/>
                <c:pt idx="0">
                  <c:v>900357.73170000012</c:v>
                </c:pt>
                <c:pt idx="1">
                  <c:v>449892.35040000005</c:v>
                </c:pt>
                <c:pt idx="2">
                  <c:v>1436414.7420000001</c:v>
                </c:pt>
                <c:pt idx="3">
                  <c:v>1470455.1975000002</c:v>
                </c:pt>
                <c:pt idx="4">
                  <c:v>1470455.1975000002</c:v>
                </c:pt>
                <c:pt idx="5">
                  <c:v>1522459.2642000001</c:v>
                </c:pt>
                <c:pt idx="6">
                  <c:v>1453375.7652000003</c:v>
                </c:pt>
              </c:numCache>
            </c:numRef>
          </c:val>
          <c:smooth val="0"/>
          <c:extLst>
            <c:ext xmlns:c16="http://schemas.microsoft.com/office/drawing/2014/chart" uri="{C3380CC4-5D6E-409C-BE32-E72D297353CC}">
              <c16:uniqueId val="{00000000-CC3B-408E-8FD0-64BA7B1E3647}"/>
            </c:ext>
          </c:extLst>
        </c:ser>
        <c:dLbls>
          <c:showLegendKey val="0"/>
          <c:showVal val="0"/>
          <c:showCatName val="0"/>
          <c:showSerName val="0"/>
          <c:showPercent val="0"/>
          <c:showBubbleSize val="0"/>
        </c:dLbls>
        <c:smooth val="0"/>
        <c:axId val="1804266128"/>
        <c:axId val="1804260368"/>
      </c:lineChart>
      <c:catAx>
        <c:axId val="18042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60368"/>
        <c:crosses val="autoZero"/>
        <c:auto val="1"/>
        <c:lblAlgn val="ctr"/>
        <c:lblOffset val="100"/>
        <c:noMultiLvlLbl val="0"/>
      </c:catAx>
      <c:valAx>
        <c:axId val="18042603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[McDonalds-Sales-Data-2022_Dashboard.xlsx]Pivot Table!PivotTable7</c:name>
    <c:fmtId val="7"/>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pieChart>
        <c:varyColors val="1"/>
        <c:ser>
          <c:idx val="1"/>
          <c:order val="0"/>
          <c:tx>
            <c:strRef>
              <c:f>'Pivot Table'!$C$72</c:f>
              <c:strCache>
                <c:ptCount val="1"/>
                <c:pt idx="0">
                  <c:v>Total</c:v>
                </c:pt>
              </c:strCache>
            </c:strRef>
          </c:tx>
          <c:cat>
            <c:strRef>
              <c:f>'Pivot Table'!$B$73:$B$78</c:f>
              <c:strCache>
                <c:ptCount val="5"/>
                <c:pt idx="0">
                  <c:v>Beverages</c:v>
                </c:pt>
                <c:pt idx="1">
                  <c:v>Burgers</c:v>
                </c:pt>
                <c:pt idx="2">
                  <c:v>Chicken Sandwiches</c:v>
                </c:pt>
                <c:pt idx="3">
                  <c:v>Fries</c:v>
                </c:pt>
                <c:pt idx="4">
                  <c:v>Sides &amp; Other</c:v>
                </c:pt>
              </c:strCache>
            </c:strRef>
          </c:cat>
          <c:val>
            <c:numRef>
              <c:f>'Pivot Table'!$C$73:$C$78</c:f>
              <c:numCache>
                <c:formatCode>0</c:formatCode>
                <c:ptCount val="5"/>
                <c:pt idx="0">
                  <c:v>1037211.8580000001</c:v>
                </c:pt>
                <c:pt idx="1">
                  <c:v>4617770.8041000003</c:v>
                </c:pt>
                <c:pt idx="2">
                  <c:v>1386285.3420000002</c:v>
                </c:pt>
                <c:pt idx="3">
                  <c:v>1142011.6902000001</c:v>
                </c:pt>
                <c:pt idx="4">
                  <c:v>520130.55420000013</c:v>
                </c:pt>
              </c:numCache>
            </c:numRef>
          </c:val>
          <c:extLst>
            <c:ext xmlns:c16="http://schemas.microsoft.com/office/drawing/2014/chart" uri="{C3380CC4-5D6E-409C-BE32-E72D297353CC}">
              <c16:uniqueId val="{00000018-3D59-4A2B-81B4-CAE931F31B0F}"/>
            </c:ext>
          </c:extLst>
        </c:ser>
        <c:dLbls>
          <c:showLegendKey val="0"/>
          <c:showVal val="0"/>
          <c:showCatName val="0"/>
          <c:showSerName val="0"/>
          <c:showPercent val="0"/>
          <c:showBubbleSize val="0"/>
          <c:showLeaderLines val="1"/>
        </c:dLbls>
        <c:firstSliceAng val="0"/>
      </c:pieChart>
    </c:plotArea>
    <c:legend>
      <c:legendPos val="b"/>
      <c:layout>
        <c:manualLayout>
          <c:xMode val="edge"/>
          <c:yMode val="edge"/>
          <c:x val="2.8106595735935692E-2"/>
          <c:y val="0.77102274197973775"/>
          <c:w val="0.95124393007920993"/>
          <c:h val="0.209253392142550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480060</xdr:colOff>
      <xdr:row>8</xdr:row>
      <xdr:rowOff>129540</xdr:rowOff>
    </xdr:from>
    <xdr:to>
      <xdr:col>10</xdr:col>
      <xdr:colOff>76200</xdr:colOff>
      <xdr:row>19</xdr:row>
      <xdr:rowOff>129540</xdr:rowOff>
    </xdr:to>
    <xdr:graphicFrame macro="">
      <xdr:nvGraphicFramePr>
        <xdr:cNvPr id="2" name="Chart 1">
          <a:extLst>
            <a:ext uri="{FF2B5EF4-FFF2-40B4-BE49-F238E27FC236}">
              <a16:creationId xmlns:a16="http://schemas.microsoft.com/office/drawing/2014/main" id="{E10E9D3F-B7C8-3676-B551-85799A29C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640080</xdr:colOff>
      <xdr:row>1</xdr:row>
      <xdr:rowOff>53340</xdr:rowOff>
    </xdr:from>
    <xdr:to>
      <xdr:col>7</xdr:col>
      <xdr:colOff>167640</xdr:colOff>
      <xdr:row>6</xdr:row>
      <xdr:rowOff>91440</xdr:rowOff>
    </xdr:to>
    <xdr:grpSp>
      <xdr:nvGrpSpPr>
        <xdr:cNvPr id="8" name="Group 7">
          <a:extLst>
            <a:ext uri="{FF2B5EF4-FFF2-40B4-BE49-F238E27FC236}">
              <a16:creationId xmlns:a16="http://schemas.microsoft.com/office/drawing/2014/main" id="{DDF430BA-B0E3-9F3F-6B80-1C28CB3ABB9A}"/>
            </a:ext>
          </a:extLst>
        </xdr:cNvPr>
        <xdr:cNvGrpSpPr/>
      </xdr:nvGrpSpPr>
      <xdr:grpSpPr>
        <a:xfrm>
          <a:off x="3434080" y="249613"/>
          <a:ext cx="2794924" cy="1019463"/>
          <a:chOff x="4480560" y="251460"/>
          <a:chExt cx="2209800" cy="1028700"/>
        </a:xfrm>
      </xdr:grpSpPr>
      <xdr:sp macro="" textlink="B4">
        <xdr:nvSpPr>
          <xdr:cNvPr id="4" name="Rectangle: Rounded Corners 3">
            <a:extLst>
              <a:ext uri="{FF2B5EF4-FFF2-40B4-BE49-F238E27FC236}">
                <a16:creationId xmlns:a16="http://schemas.microsoft.com/office/drawing/2014/main" id="{922E1DD4-4B6C-583D-617D-77718E8D61F1}"/>
              </a:ext>
            </a:extLst>
          </xdr:cNvPr>
          <xdr:cNvSpPr/>
        </xdr:nvSpPr>
        <xdr:spPr>
          <a:xfrm>
            <a:off x="4480560" y="251460"/>
            <a:ext cx="2209800" cy="1028700"/>
          </a:xfrm>
          <a:prstGeom prst="round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kern="1200">
                <a:solidFill>
                  <a:schemeClr val="bg1"/>
                </a:solidFill>
                <a:latin typeface="Calibri"/>
                <a:ea typeface="Calibri"/>
                <a:cs typeface="Calibri"/>
              </a:rPr>
              <a:t>TOTAL</a:t>
            </a:r>
            <a:r>
              <a:rPr lang="en-US" sz="2000" b="1" i="0" u="none" strike="noStrike" kern="1200" baseline="0">
                <a:solidFill>
                  <a:schemeClr val="bg1"/>
                </a:solidFill>
                <a:latin typeface="Calibri"/>
                <a:ea typeface="Calibri"/>
                <a:cs typeface="Calibri"/>
              </a:rPr>
              <a:t> REVENUE</a:t>
            </a:r>
            <a:endParaRPr lang="en-IN" sz="3600" b="1" kern="1200">
              <a:solidFill>
                <a:schemeClr val="bg1"/>
              </a:solidFill>
            </a:endParaRPr>
          </a:p>
        </xdr:txBody>
      </xdr:sp>
      <xdr:sp macro="" textlink="B4">
        <xdr:nvSpPr>
          <xdr:cNvPr id="7" name="TextBox 6">
            <a:extLst>
              <a:ext uri="{FF2B5EF4-FFF2-40B4-BE49-F238E27FC236}">
                <a16:creationId xmlns:a16="http://schemas.microsoft.com/office/drawing/2014/main" id="{1A914C6D-3628-6BB3-A69A-3047BF99DCC2}"/>
              </a:ext>
            </a:extLst>
          </xdr:cNvPr>
          <xdr:cNvSpPr txBox="1"/>
        </xdr:nvSpPr>
        <xdr:spPr>
          <a:xfrm>
            <a:off x="4945380" y="723900"/>
            <a:ext cx="128016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B7CD0E5-B16F-4705-9C6B-4B8C68BDD08C}" type="TxLink">
              <a:rPr lang="en-US" sz="1800" b="0" i="0" u="none" strike="noStrike" kern="1200">
                <a:solidFill>
                  <a:schemeClr val="bg1"/>
                </a:solidFill>
                <a:latin typeface="Calibri"/>
                <a:ea typeface="Calibri"/>
                <a:cs typeface="Calibri"/>
              </a:rPr>
              <a:pPr algn="ctr"/>
              <a:t>8703410</a:t>
            </a:fld>
            <a:endParaRPr lang="en-IN" sz="1600" kern="1200">
              <a:solidFill>
                <a:schemeClr val="bg1"/>
              </a:solidFill>
            </a:endParaRPr>
          </a:p>
        </xdr:txBody>
      </xdr:sp>
    </xdr:grpSp>
    <xdr:clientData/>
  </xdr:twoCellAnchor>
  <xdr:twoCellAnchor>
    <xdr:from>
      <xdr:col>3</xdr:col>
      <xdr:colOff>315181</xdr:colOff>
      <xdr:row>24</xdr:row>
      <xdr:rowOff>65156</xdr:rowOff>
    </xdr:from>
    <xdr:to>
      <xdr:col>11</xdr:col>
      <xdr:colOff>467581</xdr:colOff>
      <xdr:row>46</xdr:row>
      <xdr:rowOff>95637</xdr:rowOff>
    </xdr:to>
    <xdr:graphicFrame macro="">
      <xdr:nvGraphicFramePr>
        <xdr:cNvPr id="9" name="Chart 8">
          <a:extLst>
            <a:ext uri="{FF2B5EF4-FFF2-40B4-BE49-F238E27FC236}">
              <a16:creationId xmlns:a16="http://schemas.microsoft.com/office/drawing/2014/main" id="{1B361B2A-13BF-93A9-610F-587BE131F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207818</xdr:colOff>
      <xdr:row>55</xdr:row>
      <xdr:rowOff>111990</xdr:rowOff>
    </xdr:from>
    <xdr:to>
      <xdr:col>12</xdr:col>
      <xdr:colOff>658090</xdr:colOff>
      <xdr:row>69</xdr:row>
      <xdr:rowOff>107371</xdr:rowOff>
    </xdr:to>
    <xdr:graphicFrame macro="">
      <xdr:nvGraphicFramePr>
        <xdr:cNvPr id="10" name="Chart 9">
          <a:extLst>
            <a:ext uri="{FF2B5EF4-FFF2-40B4-BE49-F238E27FC236}">
              <a16:creationId xmlns:a16="http://schemas.microsoft.com/office/drawing/2014/main" id="{BACE3E42-42B9-36BB-E161-5F0450F92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543559</xdr:colOff>
      <xdr:row>57</xdr:row>
      <xdr:rowOff>29787</xdr:rowOff>
    </xdr:from>
    <xdr:to>
      <xdr:col>22</xdr:col>
      <xdr:colOff>363450</xdr:colOff>
      <xdr:row>66</xdr:row>
      <xdr:rowOff>138545</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61F15E66-E3C8-14B6-983F-999FF0B5C0B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409650" y="15927878"/>
              <a:ext cx="1828800" cy="1875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619528</xdr:colOff>
      <xdr:row>57</xdr:row>
      <xdr:rowOff>36485</xdr:rowOff>
    </xdr:from>
    <xdr:to>
      <xdr:col>19</xdr:col>
      <xdr:colOff>439418</xdr:colOff>
      <xdr:row>63</xdr:row>
      <xdr:rowOff>138546</xdr:rowOff>
    </xdr:to>
    <mc:AlternateContent xmlns:mc="http://schemas.openxmlformats.org/markup-compatibility/2006" xmlns:a14="http://schemas.microsoft.com/office/drawing/2010/main">
      <mc:Choice Requires="a14">
        <xdr:graphicFrame macro="">
          <xdr:nvGraphicFramePr>
            <xdr:cNvPr id="12" name="Purchase Type">
              <a:extLst>
                <a:ext uri="{FF2B5EF4-FFF2-40B4-BE49-F238E27FC236}">
                  <a16:creationId xmlns:a16="http://schemas.microsoft.com/office/drawing/2014/main" id="{DBF16964-B88F-4BBF-BEFA-0EA39F8782DC}"/>
                </a:ext>
              </a:extLst>
            </xdr:cNvPr>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mlns="">
        <xdr:sp macro="" textlink="">
          <xdr:nvSpPr>
            <xdr:cNvPr id="0" name=""/>
            <xdr:cNvSpPr>
              <a:spLocks noTextEdit="1"/>
            </xdr:cNvSpPr>
          </xdr:nvSpPr>
          <xdr:spPr>
            <a:xfrm>
              <a:off x="12476710" y="15934576"/>
              <a:ext cx="1828800" cy="1279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487678</xdr:colOff>
      <xdr:row>56</xdr:row>
      <xdr:rowOff>170183</xdr:rowOff>
    </xdr:from>
    <xdr:to>
      <xdr:col>25</xdr:col>
      <xdr:colOff>307569</xdr:colOff>
      <xdr:row>63</xdr:row>
      <xdr:rowOff>57730</xdr:rowOff>
    </xdr:to>
    <mc:AlternateContent xmlns:mc="http://schemas.openxmlformats.org/markup-compatibility/2006" xmlns:a14="http://schemas.microsoft.com/office/drawing/2010/main">
      <mc:Choice Requires="a14">
        <xdr:graphicFrame macro="">
          <xdr:nvGraphicFramePr>
            <xdr:cNvPr id="13" name="Payment Method">
              <a:extLst>
                <a:ext uri="{FF2B5EF4-FFF2-40B4-BE49-F238E27FC236}">
                  <a16:creationId xmlns:a16="http://schemas.microsoft.com/office/drawing/2014/main" id="{C0FEBBFB-0F99-5138-AA9A-63505953718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7066951" y="11161456"/>
              <a:ext cx="1828800" cy="1261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724825</xdr:colOff>
      <xdr:row>57</xdr:row>
      <xdr:rowOff>64192</xdr:rowOff>
    </xdr:from>
    <xdr:to>
      <xdr:col>16</xdr:col>
      <xdr:colOff>488605</xdr:colOff>
      <xdr:row>71</xdr:row>
      <xdr:rowOff>11948</xdr:rowOff>
    </xdr:to>
    <mc:AlternateContent xmlns:mc="http://schemas.openxmlformats.org/markup-compatibility/2006" xmlns:a14="http://schemas.microsoft.com/office/drawing/2010/main">
      <mc:Choice Requires="a14">
        <xdr:graphicFrame macro="">
          <xdr:nvGraphicFramePr>
            <xdr:cNvPr id="16" name="Manager">
              <a:extLst>
                <a:ext uri="{FF2B5EF4-FFF2-40B4-BE49-F238E27FC236}">
                  <a16:creationId xmlns:a16="http://schemas.microsoft.com/office/drawing/2014/main" id="{30F9D6D2-31ED-CCF5-D205-559E67F292F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221260" y="11251737"/>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184729</xdr:colOff>
      <xdr:row>74</xdr:row>
      <xdr:rowOff>65811</xdr:rowOff>
    </xdr:from>
    <xdr:to>
      <xdr:col>11</xdr:col>
      <xdr:colOff>277091</xdr:colOff>
      <xdr:row>88</xdr:row>
      <xdr:rowOff>61193</xdr:rowOff>
    </xdr:to>
    <xdr:graphicFrame macro="">
      <xdr:nvGraphicFramePr>
        <xdr:cNvPr id="17" name="Chart 16">
          <a:extLst>
            <a:ext uri="{FF2B5EF4-FFF2-40B4-BE49-F238E27FC236}">
              <a16:creationId xmlns:a16="http://schemas.microsoft.com/office/drawing/2014/main" id="{5EB6E121-DE60-6B0F-50DB-EACED742C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542636</xdr:colOff>
      <xdr:row>81</xdr:row>
      <xdr:rowOff>115455</xdr:rowOff>
    </xdr:from>
    <xdr:to>
      <xdr:col>15</xdr:col>
      <xdr:colOff>601288</xdr:colOff>
      <xdr:row>86</xdr:row>
      <xdr:rowOff>153554</xdr:rowOff>
    </xdr:to>
    <xdr:grpSp>
      <xdr:nvGrpSpPr>
        <xdr:cNvPr id="18" name="Group 17">
          <a:extLst>
            <a:ext uri="{FF2B5EF4-FFF2-40B4-BE49-F238E27FC236}">
              <a16:creationId xmlns:a16="http://schemas.microsoft.com/office/drawing/2014/main" id="{5101DDCF-5201-415A-921A-70831223FE70}"/>
            </a:ext>
          </a:extLst>
        </xdr:cNvPr>
        <xdr:cNvGrpSpPr/>
      </xdr:nvGrpSpPr>
      <xdr:grpSpPr>
        <a:xfrm>
          <a:off x="9444181" y="16013546"/>
          <a:ext cx="2691016" cy="1019463"/>
          <a:chOff x="4480560" y="251460"/>
          <a:chExt cx="2209800" cy="1028700"/>
        </a:xfrm>
      </xdr:grpSpPr>
      <xdr:sp macro="" textlink="B4">
        <xdr:nvSpPr>
          <xdr:cNvPr id="19" name="Rectangle: Rounded Corners 18">
            <a:extLst>
              <a:ext uri="{FF2B5EF4-FFF2-40B4-BE49-F238E27FC236}">
                <a16:creationId xmlns:a16="http://schemas.microsoft.com/office/drawing/2014/main" id="{1E82E25E-1EA6-427B-26E8-4BEFA9EBCA54}"/>
              </a:ext>
            </a:extLst>
          </xdr:cNvPr>
          <xdr:cNvSpPr/>
        </xdr:nvSpPr>
        <xdr:spPr>
          <a:xfrm>
            <a:off x="4480560" y="251460"/>
            <a:ext cx="2209800" cy="1028700"/>
          </a:xfrm>
          <a:prstGeom prst="round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chemeClr val="bg1"/>
                </a:solidFill>
              </a:rPr>
              <a:t>MOST SOLD</a:t>
            </a:r>
            <a:r>
              <a:rPr lang="en-IN" sz="1600" b="1" kern="1200" baseline="0">
                <a:solidFill>
                  <a:schemeClr val="bg1"/>
                </a:solidFill>
              </a:rPr>
              <a:t> PRODUCT</a:t>
            </a:r>
            <a:endParaRPr lang="en-IN" sz="1600" b="1" kern="1200">
              <a:solidFill>
                <a:schemeClr val="bg1"/>
              </a:solidFill>
            </a:endParaRPr>
          </a:p>
        </xdr:txBody>
      </xdr:sp>
      <xdr:sp macro="" textlink="$N$76">
        <xdr:nvSpPr>
          <xdr:cNvPr id="20" name="TextBox 19">
            <a:extLst>
              <a:ext uri="{FF2B5EF4-FFF2-40B4-BE49-F238E27FC236}">
                <a16:creationId xmlns:a16="http://schemas.microsoft.com/office/drawing/2014/main" id="{F43CB2A5-6730-470B-7E54-EB8FF2D44871}"/>
              </a:ext>
            </a:extLst>
          </xdr:cNvPr>
          <xdr:cNvSpPr txBox="1"/>
        </xdr:nvSpPr>
        <xdr:spPr>
          <a:xfrm>
            <a:off x="4945380" y="643235"/>
            <a:ext cx="1280160" cy="53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EEA14D7-6894-4A98-9A68-D5C5D4D1CF86}" type="TxLink">
              <a:rPr lang="en-US" sz="2800" b="1" i="0" u="none" strike="noStrike" kern="1200">
                <a:solidFill>
                  <a:schemeClr val="bg1"/>
                </a:solidFill>
                <a:latin typeface="Calibri"/>
                <a:ea typeface="Calibri"/>
                <a:cs typeface="Calibri"/>
              </a:rPr>
              <a:pPr algn="ctr"/>
              <a:t>Burgers</a:t>
            </a:fld>
            <a:endParaRPr lang="en-IN" sz="2800" b="1" kern="12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94075</xdr:colOff>
      <xdr:row>10</xdr:row>
      <xdr:rowOff>45720</xdr:rowOff>
    </xdr:from>
    <xdr:to>
      <xdr:col>5</xdr:col>
      <xdr:colOff>548640</xdr:colOff>
      <xdr:row>24</xdr:row>
      <xdr:rowOff>76200</xdr:rowOff>
    </xdr:to>
    <xdr:graphicFrame macro="">
      <xdr:nvGraphicFramePr>
        <xdr:cNvPr id="5" name="Chart 4">
          <a:extLst>
            <a:ext uri="{FF2B5EF4-FFF2-40B4-BE49-F238E27FC236}">
              <a16:creationId xmlns:a16="http://schemas.microsoft.com/office/drawing/2014/main" id="{4C32223F-92F7-463E-8556-CC2715E56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632459</xdr:colOff>
      <xdr:row>5</xdr:row>
      <xdr:rowOff>7620</xdr:rowOff>
    </xdr:from>
    <xdr:to>
      <xdr:col>17</xdr:col>
      <xdr:colOff>556260</xdr:colOff>
      <xdr:row>24</xdr:row>
      <xdr:rowOff>114300</xdr:rowOff>
    </xdr:to>
    <xdr:graphicFrame macro="">
      <xdr:nvGraphicFramePr>
        <xdr:cNvPr id="6" name="Chart 5">
          <a:extLst>
            <a:ext uri="{FF2B5EF4-FFF2-40B4-BE49-F238E27FC236}">
              <a16:creationId xmlns:a16="http://schemas.microsoft.com/office/drawing/2014/main" id="{E7899011-1F44-4D08-B872-32E32BDA9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53340</xdr:colOff>
      <xdr:row>24</xdr:row>
      <xdr:rowOff>56717</xdr:rowOff>
    </xdr:from>
    <xdr:to>
      <xdr:col>17</xdr:col>
      <xdr:colOff>480060</xdr:colOff>
      <xdr:row>26</xdr:row>
      <xdr:rowOff>114301</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C40D19B1-74E3-4194-BED8-5373E5780A6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429500" y="4834457"/>
              <a:ext cx="4450080" cy="453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617220</xdr:colOff>
      <xdr:row>4</xdr:row>
      <xdr:rowOff>160020</xdr:rowOff>
    </xdr:from>
    <xdr:to>
      <xdr:col>11</xdr:col>
      <xdr:colOff>7620</xdr:colOff>
      <xdr:row>6</xdr:row>
      <xdr:rowOff>175260</xdr:rowOff>
    </xdr:to>
    <mc:AlternateContent xmlns:mc="http://schemas.openxmlformats.org/markup-compatibility/2006" xmlns:a14="http://schemas.microsoft.com/office/drawing/2010/main">
      <mc:Choice Requires="a14">
        <xdr:graphicFrame macro="">
          <xdr:nvGraphicFramePr>
            <xdr:cNvPr id="8" name="Purchase Type 1">
              <a:extLst>
                <a:ext uri="{FF2B5EF4-FFF2-40B4-BE49-F238E27FC236}">
                  <a16:creationId xmlns:a16="http://schemas.microsoft.com/office/drawing/2014/main" id="{B75BC331-F6C4-4365-A577-76595FE1514C}"/>
                </a:ext>
              </a:extLst>
            </xdr:cNvPr>
            <xdr:cNvGraphicFramePr/>
          </xdr:nvGraphicFramePr>
          <xdr:xfrm>
            <a:off x="0" y="0"/>
            <a:ext cx="0" cy="0"/>
          </xdr:xfrm>
          <a:graphic>
            <a:graphicData uri="http://schemas.microsoft.com/office/drawing/2010/slicer">
              <sle:slicer xmlns:sle="http://schemas.microsoft.com/office/drawing/2010/slicer" name="Purchase Type 1"/>
            </a:graphicData>
          </a:graphic>
        </xdr:graphicFrame>
      </mc:Choice>
      <mc:Fallback xmlns="">
        <xdr:sp macro="" textlink="">
          <xdr:nvSpPr>
            <xdr:cNvPr id="0" name=""/>
            <xdr:cNvSpPr>
              <a:spLocks noTextEdit="1"/>
            </xdr:cNvSpPr>
          </xdr:nvSpPr>
          <xdr:spPr>
            <a:xfrm>
              <a:off x="3970020" y="975360"/>
              <a:ext cx="341376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109030</xdr:colOff>
      <xdr:row>24</xdr:row>
      <xdr:rowOff>90026</xdr:rowOff>
    </xdr:from>
    <xdr:to>
      <xdr:col>5</xdr:col>
      <xdr:colOff>556260</xdr:colOff>
      <xdr:row>26</xdr:row>
      <xdr:rowOff>79319</xdr:rowOff>
    </xdr:to>
    <mc:AlternateContent xmlns:mc="http://schemas.openxmlformats.org/markup-compatibility/2006" xmlns:a14="http://schemas.microsoft.com/office/drawing/2010/main">
      <mc:Choice Requires="a14">
        <xdr:graphicFrame macro="">
          <xdr:nvGraphicFramePr>
            <xdr:cNvPr id="9" name="Payment Method 1">
              <a:extLst>
                <a:ext uri="{FF2B5EF4-FFF2-40B4-BE49-F238E27FC236}">
                  <a16:creationId xmlns:a16="http://schemas.microsoft.com/office/drawing/2014/main" id="{575C0B6F-D1AD-4A08-8523-4D3F42D49BE0}"/>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9030" y="4867766"/>
              <a:ext cx="3800030" cy="385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624840</xdr:colOff>
      <xdr:row>6</xdr:row>
      <xdr:rowOff>175260</xdr:rowOff>
    </xdr:from>
    <xdr:to>
      <xdr:col>11</xdr:col>
      <xdr:colOff>7620</xdr:colOff>
      <xdr:row>26</xdr:row>
      <xdr:rowOff>76200</xdr:rowOff>
    </xdr:to>
    <xdr:graphicFrame macro="">
      <xdr:nvGraphicFramePr>
        <xdr:cNvPr id="17" name="chart 1">
          <a:extLst>
            <a:ext uri="{FF2B5EF4-FFF2-40B4-BE49-F238E27FC236}">
              <a16:creationId xmlns:a16="http://schemas.microsoft.com/office/drawing/2014/main" id="{894880B7-FE55-4CB4-9DA8-90E6FC204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502920</xdr:colOff>
      <xdr:row>4</xdr:row>
      <xdr:rowOff>152401</xdr:rowOff>
    </xdr:from>
    <xdr:to>
      <xdr:col>21</xdr:col>
      <xdr:colOff>0</xdr:colOff>
      <xdr:row>14</xdr:row>
      <xdr:rowOff>160021</xdr:rowOff>
    </xdr:to>
    <mc:AlternateContent xmlns:mc="http://schemas.openxmlformats.org/markup-compatibility/2006" xmlns:a14="http://schemas.microsoft.com/office/drawing/2010/main">
      <mc:Choice Requires="a14">
        <xdr:graphicFrame macro="">
          <xdr:nvGraphicFramePr>
            <xdr:cNvPr id="18" name="Manager 1">
              <a:extLst>
                <a:ext uri="{FF2B5EF4-FFF2-40B4-BE49-F238E27FC236}">
                  <a16:creationId xmlns:a16="http://schemas.microsoft.com/office/drawing/2014/main" id="{2678D073-193D-49E1-9937-4B865831692E}"/>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11902440" y="967741"/>
              <a:ext cx="217932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472438</xdr:colOff>
      <xdr:row>4</xdr:row>
      <xdr:rowOff>91440</xdr:rowOff>
    </xdr:from>
    <xdr:to>
      <xdr:col>4</xdr:col>
      <xdr:colOff>585121</xdr:colOff>
      <xdr:row>9</xdr:row>
      <xdr:rowOff>120303</xdr:rowOff>
    </xdr:to>
    <xdr:grpSp>
      <xdr:nvGrpSpPr>
        <xdr:cNvPr id="2" name="Group 1">
          <a:extLst>
            <a:ext uri="{FF2B5EF4-FFF2-40B4-BE49-F238E27FC236}">
              <a16:creationId xmlns:a16="http://schemas.microsoft.com/office/drawing/2014/main" id="{86B214E1-7F1B-4019-98FD-A7F8A749EDDE}"/>
            </a:ext>
          </a:extLst>
        </xdr:cNvPr>
        <xdr:cNvGrpSpPr/>
      </xdr:nvGrpSpPr>
      <xdr:grpSpPr>
        <a:xfrm>
          <a:off x="472438" y="906780"/>
          <a:ext cx="2794923" cy="1019463"/>
          <a:chOff x="4480560" y="251460"/>
          <a:chExt cx="2209800" cy="1028700"/>
        </a:xfrm>
      </xdr:grpSpPr>
      <xdr:sp macro="" textlink="B4">
        <xdr:nvSpPr>
          <xdr:cNvPr id="3" name="Rectangle: Rounded Corners 2">
            <a:extLst>
              <a:ext uri="{FF2B5EF4-FFF2-40B4-BE49-F238E27FC236}">
                <a16:creationId xmlns:a16="http://schemas.microsoft.com/office/drawing/2014/main" id="{17A3A66D-5D28-E24E-69C1-8E6FC1B57FD6}"/>
              </a:ext>
            </a:extLst>
          </xdr:cNvPr>
          <xdr:cNvSpPr/>
        </xdr:nvSpPr>
        <xdr:spPr>
          <a:xfrm>
            <a:off x="4480560" y="251460"/>
            <a:ext cx="2209800" cy="1028700"/>
          </a:xfrm>
          <a:prstGeom prst="round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kern="1200">
                <a:solidFill>
                  <a:schemeClr val="bg1"/>
                </a:solidFill>
                <a:latin typeface="Calibri"/>
                <a:ea typeface="Calibri"/>
                <a:cs typeface="Calibri"/>
              </a:rPr>
              <a:t>TOTAL</a:t>
            </a:r>
            <a:r>
              <a:rPr lang="en-US" sz="2000" b="1" i="0" u="none" strike="noStrike" kern="1200" baseline="0">
                <a:solidFill>
                  <a:schemeClr val="bg1"/>
                </a:solidFill>
                <a:latin typeface="Calibri"/>
                <a:ea typeface="Calibri"/>
                <a:cs typeface="Calibri"/>
              </a:rPr>
              <a:t> REVENUE</a:t>
            </a:r>
            <a:endParaRPr lang="en-IN" sz="3600" b="1" kern="1200">
              <a:solidFill>
                <a:schemeClr val="bg1"/>
              </a:solidFill>
            </a:endParaRPr>
          </a:p>
        </xdr:txBody>
      </xdr:sp>
      <xdr:sp macro="" textlink="B4">
        <xdr:nvSpPr>
          <xdr:cNvPr id="4" name="TextBox 3">
            <a:extLst>
              <a:ext uri="{FF2B5EF4-FFF2-40B4-BE49-F238E27FC236}">
                <a16:creationId xmlns:a16="http://schemas.microsoft.com/office/drawing/2014/main" id="{FF83008D-3FA0-4608-DE67-7E14A0374FC8}"/>
              </a:ext>
            </a:extLst>
          </xdr:cNvPr>
          <xdr:cNvSpPr txBox="1"/>
        </xdr:nvSpPr>
        <xdr:spPr>
          <a:xfrm>
            <a:off x="4945380" y="722205"/>
            <a:ext cx="1280160" cy="377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0" i="0" u="none" strike="noStrike" kern="1200">
                <a:solidFill>
                  <a:schemeClr val="bg1"/>
                </a:solidFill>
                <a:latin typeface="Calibri"/>
                <a:ea typeface="Calibri"/>
                <a:cs typeface="Calibri"/>
              </a:rPr>
              <a:t>69344974</a:t>
            </a:r>
            <a:fld id="{1B7CD0E5-B16F-4705-9C6B-4B8C68BDD08C}" type="TxLink">
              <a:rPr lang="en-US" sz="1800" b="0" i="0" u="none" strike="noStrike" kern="1200">
                <a:solidFill>
                  <a:schemeClr val="bg1"/>
                </a:solidFill>
                <a:latin typeface="Calibri"/>
                <a:ea typeface="Calibri"/>
                <a:cs typeface="Calibri"/>
              </a:rPr>
              <a:pPr algn="ctr"/>
              <a:t> </a:t>
            </a:fld>
            <a:endParaRPr lang="en-IN" sz="1600" kern="1200">
              <a:solidFill>
                <a:schemeClr val="bg1"/>
              </a:solidFill>
            </a:endParaRPr>
          </a:p>
        </xdr:txBody>
      </xdr:sp>
    </xdr:grpSp>
    <xdr:clientData/>
  </xdr:twoCellAnchor>
  <xdr:twoCellAnchor>
    <xdr:from>
      <xdr:col>17</xdr:col>
      <xdr:colOff>548640</xdr:colOff>
      <xdr:row>16</xdr:row>
      <xdr:rowOff>167640</xdr:rowOff>
    </xdr:from>
    <xdr:to>
      <xdr:col>21</xdr:col>
      <xdr:colOff>22860</xdr:colOff>
      <xdr:row>24</xdr:row>
      <xdr:rowOff>91440</xdr:rowOff>
    </xdr:to>
    <xdr:grpSp>
      <xdr:nvGrpSpPr>
        <xdr:cNvPr id="10" name="Group 9">
          <a:extLst>
            <a:ext uri="{FF2B5EF4-FFF2-40B4-BE49-F238E27FC236}">
              <a16:creationId xmlns:a16="http://schemas.microsoft.com/office/drawing/2014/main" id="{4CE21354-4559-48F8-9194-ABA57E2B88E3}"/>
            </a:ext>
          </a:extLst>
        </xdr:cNvPr>
        <xdr:cNvGrpSpPr/>
      </xdr:nvGrpSpPr>
      <xdr:grpSpPr>
        <a:xfrm>
          <a:off x="11948160" y="3360420"/>
          <a:ext cx="2156460" cy="1508760"/>
          <a:chOff x="4480560" y="251460"/>
          <a:chExt cx="2209800" cy="1028700"/>
        </a:xfrm>
      </xdr:grpSpPr>
      <xdr:sp macro="" textlink="B4">
        <xdr:nvSpPr>
          <xdr:cNvPr id="14" name="Rectangle: Rounded Corners 13">
            <a:extLst>
              <a:ext uri="{FF2B5EF4-FFF2-40B4-BE49-F238E27FC236}">
                <a16:creationId xmlns:a16="http://schemas.microsoft.com/office/drawing/2014/main" id="{AE23E6B6-8168-2609-3937-2851E97A4B1A}"/>
              </a:ext>
            </a:extLst>
          </xdr:cNvPr>
          <xdr:cNvSpPr/>
        </xdr:nvSpPr>
        <xdr:spPr>
          <a:xfrm>
            <a:off x="4480560" y="251460"/>
            <a:ext cx="2209800" cy="1028700"/>
          </a:xfrm>
          <a:prstGeom prst="roundRect">
            <a:avLst/>
          </a:prstGeom>
          <a:solidFill>
            <a:schemeClr val="accent1">
              <a:lumMod val="5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solidFill>
                  <a:schemeClr val="bg1"/>
                </a:solidFill>
              </a:rPr>
              <a:t>MOST SOLD</a:t>
            </a:r>
            <a:r>
              <a:rPr lang="en-IN" sz="1600" b="1" kern="1200" baseline="0">
                <a:solidFill>
                  <a:schemeClr val="bg1"/>
                </a:solidFill>
              </a:rPr>
              <a:t> PRODUCT</a:t>
            </a:r>
            <a:endParaRPr lang="en-IN" sz="1600" b="1" kern="1200">
              <a:solidFill>
                <a:schemeClr val="bg1"/>
              </a:solidFill>
            </a:endParaRPr>
          </a:p>
        </xdr:txBody>
      </xdr:sp>
      <xdr:sp macro="" textlink="$O$107">
        <xdr:nvSpPr>
          <xdr:cNvPr id="15" name="TextBox 14">
            <a:extLst>
              <a:ext uri="{FF2B5EF4-FFF2-40B4-BE49-F238E27FC236}">
                <a16:creationId xmlns:a16="http://schemas.microsoft.com/office/drawing/2014/main" id="{AC22D102-40F5-00D2-6D71-87F30CB1ADCF}"/>
              </a:ext>
            </a:extLst>
          </xdr:cNvPr>
          <xdr:cNvSpPr txBox="1"/>
        </xdr:nvSpPr>
        <xdr:spPr>
          <a:xfrm>
            <a:off x="4914146" y="730064"/>
            <a:ext cx="1370173" cy="361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800" b="1" i="0" u="none" strike="noStrike" kern="1200">
                <a:solidFill>
                  <a:schemeClr val="bg1"/>
                </a:solidFill>
                <a:latin typeface="Calibri"/>
                <a:ea typeface="Calibri"/>
                <a:cs typeface="Calibri"/>
              </a:rPr>
              <a:t>Burgers</a:t>
            </a:r>
            <a:fld id="{AEEA14D7-6894-4A98-9A68-D5C5D4D1CF86}" type="TxLink">
              <a:rPr lang="en-US" sz="2800" b="1" i="0" u="none" strike="noStrike" kern="1200">
                <a:solidFill>
                  <a:schemeClr val="bg1"/>
                </a:solidFill>
                <a:latin typeface="Calibri"/>
                <a:ea typeface="Calibri"/>
                <a:cs typeface="Calibri"/>
              </a:rPr>
              <a:pPr algn="ctr"/>
              <a:t> </a:t>
            </a:fld>
            <a:endParaRPr lang="en-IN" sz="2800" b="1" kern="12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fy" refreshedDate="45673.55471261574" createdVersion="8" refreshedVersion="8" minRefreshableVersion="3" recordCount="254" xr:uid="{6318A49A-F060-42F6-8EC0-E0816541F375}">
  <cacheSource type="worksheet">
    <worksheetSource name="Table1"/>
  </cacheSource>
  <cacheFields count="12">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11"/>
    </cacheField>
    <cacheField name="Product" numFmtId="0">
      <sharedItems count="5">
        <s v="Fries"/>
        <s v="Beverages"/>
        <s v="Sides &amp; Other"/>
        <s v="Burgers"/>
        <s v="Chicken Sandwiches"/>
      </sharedItems>
    </cacheField>
    <cacheField name="Price" numFmtId="1">
      <sharedItems containsSemiMixedTypes="0" containsString="0" containsNumber="1" minValue="254.96850000000003" maxValue="2871.2046"/>
    </cacheField>
    <cacheField name="Quantity" numFmtId="1">
      <sharedItems containsSemiMixedTypes="0" containsString="0" containsNumber="1" containsInteger="1" minValue="201" maxValue="755"/>
    </cacheField>
    <cacheField name="City" numFmtId="0">
      <sharedItems count="5">
        <s v="London"/>
        <s v="Madrid"/>
        <s v="Lisbon"/>
        <s v="Berlin"/>
        <s v="Paris"/>
      </sharedItems>
    </cacheField>
    <cacheField name="Purchase Type" numFmtId="0">
      <sharedItems count="3">
        <s v="Online "/>
        <s v="In-store "/>
        <s v="Drive-thru "/>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Revenue" numFmtId="1">
      <sharedItems containsSemiMixedTypes="0" containsString="0" containsNumber="1" minValue="86688.425700000022" maxValue="1946676.7187999999"/>
    </cacheField>
    <cacheField name="Days (Date)" numFmtId="0" databaseField="0">
      <fieldGroup base="1">
        <rangePr groupBy="days" startDate="2022-11-07T00:00:00" endDate="2022-12-30T00:00:00"/>
        <groupItems count="368">
          <s v="&lt;07-1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2"/>
        </groupItems>
      </fieldGroup>
    </cacheField>
    <cacheField name="Months (Date)" numFmtId="0" databaseField="0">
      <fieldGroup base="1">
        <rangePr groupBy="months" startDate="2022-11-07T00:00:00" endDate="2022-12-30T00:00:00"/>
        <groupItems count="14">
          <s v="&lt;07-11-2022"/>
          <s v="Jan"/>
          <s v="Feb"/>
          <s v="Mar"/>
          <s v="Apr"/>
          <s v="May"/>
          <s v="Jun"/>
          <s v="Jul"/>
          <s v="Aug"/>
          <s v="Sep"/>
          <s v="Oct"/>
          <s v="Nov"/>
          <s v="Dec"/>
          <s v="&gt;30-12-2022"/>
        </groupItems>
      </fieldGroup>
    </cacheField>
  </cacheFields>
  <extLst>
    <ext xmlns:x14="http://schemas.microsoft.com/office/spreadsheetml/2009/9/main" uri="{725AE2AE-9491-48be-B2B4-4EB974FC3084}">
      <x14:pivotCacheDefinition pivotCacheId="206193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x v="0"/>
    <x v="0"/>
    <n v="301.64070000000004"/>
    <n v="574"/>
    <x v="0"/>
    <x v="0"/>
    <x v="0"/>
    <x v="0"/>
    <n v="173141.76180000001"/>
  </r>
  <r>
    <n v="10453"/>
    <x v="0"/>
    <x v="1"/>
    <n v="254.96850000000003"/>
    <n v="746"/>
    <x v="1"/>
    <x v="0"/>
    <x v="0"/>
    <x v="1"/>
    <n v="190206.50100000002"/>
  </r>
  <r>
    <n v="10454"/>
    <x v="0"/>
    <x v="2"/>
    <n v="431.28570000000008"/>
    <n v="201"/>
    <x v="2"/>
    <x v="1"/>
    <x v="0"/>
    <x v="2"/>
    <n v="86688.425700000022"/>
  </r>
  <r>
    <n v="10455"/>
    <x v="1"/>
    <x v="3"/>
    <n v="1122.7257000000002"/>
    <n v="570"/>
    <x v="3"/>
    <x v="1"/>
    <x v="1"/>
    <x v="3"/>
    <n v="639953.64900000009"/>
  </r>
  <r>
    <n v="10456"/>
    <x v="1"/>
    <x v="4"/>
    <n v="859.97850000000005"/>
    <n v="202"/>
    <x v="3"/>
    <x v="1"/>
    <x v="1"/>
    <x v="3"/>
    <n v="173715.65700000001"/>
  </r>
  <r>
    <n v="10457"/>
    <x v="1"/>
    <x v="0"/>
    <n v="301.64070000000004"/>
    <n v="574"/>
    <x v="4"/>
    <x v="1"/>
    <x v="1"/>
    <x v="4"/>
    <n v="173141.76180000001"/>
  </r>
  <r>
    <n v="10459"/>
    <x v="1"/>
    <x v="2"/>
    <n v="431.28570000000008"/>
    <n v="201"/>
    <x v="3"/>
    <x v="1"/>
    <x v="1"/>
    <x v="4"/>
    <n v="86688.425700000022"/>
  </r>
  <r>
    <n v="10460"/>
    <x v="2"/>
    <x v="3"/>
    <n v="1122.7257000000002"/>
    <n v="555"/>
    <x v="4"/>
    <x v="1"/>
    <x v="1"/>
    <x v="3"/>
    <n v="623112.76350000012"/>
  </r>
  <r>
    <n v="10461"/>
    <x v="2"/>
    <x v="4"/>
    <n v="859.97850000000005"/>
    <n v="202"/>
    <x v="4"/>
    <x v="1"/>
    <x v="1"/>
    <x v="4"/>
    <n v="173715.65700000001"/>
  </r>
  <r>
    <n v="10462"/>
    <x v="2"/>
    <x v="0"/>
    <n v="301.64070000000004"/>
    <n v="574"/>
    <x v="4"/>
    <x v="1"/>
    <x v="1"/>
    <x v="4"/>
    <n v="173141.76180000001"/>
  </r>
  <r>
    <n v="10463"/>
    <x v="2"/>
    <x v="1"/>
    <n v="254.96850000000003"/>
    <n v="678"/>
    <x v="4"/>
    <x v="1"/>
    <x v="1"/>
    <x v="4"/>
    <n v="172868.64300000001"/>
  </r>
  <r>
    <n v="10464"/>
    <x v="2"/>
    <x v="2"/>
    <n v="431.28570000000008"/>
    <n v="201"/>
    <x v="4"/>
    <x v="1"/>
    <x v="1"/>
    <x v="4"/>
    <n v="86688.425700000022"/>
  </r>
  <r>
    <n v="10465"/>
    <x v="3"/>
    <x v="3"/>
    <n v="1122.7257000000002"/>
    <n v="555"/>
    <x v="1"/>
    <x v="1"/>
    <x v="1"/>
    <x v="1"/>
    <n v="623112.76350000012"/>
  </r>
  <r>
    <n v="10466"/>
    <x v="3"/>
    <x v="4"/>
    <n v="859.97850000000005"/>
    <n v="202"/>
    <x v="1"/>
    <x v="1"/>
    <x v="1"/>
    <x v="1"/>
    <n v="173715.65700000001"/>
  </r>
  <r>
    <n v="10467"/>
    <x v="3"/>
    <x v="0"/>
    <n v="301.64070000000004"/>
    <n v="574"/>
    <x v="1"/>
    <x v="1"/>
    <x v="1"/>
    <x v="1"/>
    <n v="173141.76180000001"/>
  </r>
  <r>
    <n v="10468"/>
    <x v="3"/>
    <x v="1"/>
    <n v="254.96850000000003"/>
    <n v="678"/>
    <x v="1"/>
    <x v="1"/>
    <x v="1"/>
    <x v="1"/>
    <n v="172868.64300000001"/>
  </r>
  <r>
    <n v="10470"/>
    <x v="4"/>
    <x v="3"/>
    <n v="1122.7257000000002"/>
    <n v="555"/>
    <x v="1"/>
    <x v="1"/>
    <x v="1"/>
    <x v="1"/>
    <n v="623112.76350000012"/>
  </r>
  <r>
    <n v="10471"/>
    <x v="4"/>
    <x v="4"/>
    <n v="859.97850000000005"/>
    <n v="202"/>
    <x v="1"/>
    <x v="1"/>
    <x v="1"/>
    <x v="1"/>
    <n v="173715.65700000001"/>
  </r>
  <r>
    <n v="10472"/>
    <x v="4"/>
    <x v="0"/>
    <n v="301.64070000000004"/>
    <n v="631"/>
    <x v="1"/>
    <x v="1"/>
    <x v="1"/>
    <x v="1"/>
    <n v="190335.28170000002"/>
  </r>
  <r>
    <n v="10473"/>
    <x v="4"/>
    <x v="1"/>
    <n v="254.96850000000003"/>
    <n v="678"/>
    <x v="1"/>
    <x v="1"/>
    <x v="1"/>
    <x v="1"/>
    <n v="172868.64300000001"/>
  </r>
  <r>
    <n v="10474"/>
    <x v="4"/>
    <x v="2"/>
    <n v="431.28570000000008"/>
    <n v="201"/>
    <x v="1"/>
    <x v="1"/>
    <x v="1"/>
    <x v="1"/>
    <n v="86688.425700000022"/>
  </r>
  <r>
    <n v="10475"/>
    <x v="5"/>
    <x v="3"/>
    <n v="1122.7257000000002"/>
    <n v="524"/>
    <x v="1"/>
    <x v="1"/>
    <x v="1"/>
    <x v="1"/>
    <n v="588308.2668000001"/>
  </r>
  <r>
    <n v="10476"/>
    <x v="5"/>
    <x v="4"/>
    <n v="859.97850000000005"/>
    <n v="202"/>
    <x v="1"/>
    <x v="1"/>
    <x v="1"/>
    <x v="1"/>
    <n v="173715.65700000001"/>
  </r>
  <r>
    <n v="10477"/>
    <x v="5"/>
    <x v="0"/>
    <n v="301.64070000000004"/>
    <n v="631"/>
    <x v="1"/>
    <x v="1"/>
    <x v="1"/>
    <x v="1"/>
    <n v="190335.28170000002"/>
  </r>
  <r>
    <n v="10478"/>
    <x v="5"/>
    <x v="1"/>
    <n v="254.96850000000003"/>
    <n v="678"/>
    <x v="1"/>
    <x v="1"/>
    <x v="1"/>
    <x v="1"/>
    <n v="172868.64300000001"/>
  </r>
  <r>
    <n v="10479"/>
    <x v="5"/>
    <x v="2"/>
    <n v="431.28570000000008"/>
    <n v="201"/>
    <x v="1"/>
    <x v="1"/>
    <x v="1"/>
    <x v="1"/>
    <n v="86688.425700000022"/>
  </r>
  <r>
    <n v="10480"/>
    <x v="6"/>
    <x v="3"/>
    <n v="1122.7257000000002"/>
    <n v="509"/>
    <x v="1"/>
    <x v="1"/>
    <x v="1"/>
    <x v="1"/>
    <n v="571467.38130000012"/>
  </r>
  <r>
    <n v="10481"/>
    <x v="6"/>
    <x v="4"/>
    <n v="859.97850000000005"/>
    <n v="202"/>
    <x v="1"/>
    <x v="1"/>
    <x v="1"/>
    <x v="1"/>
    <n v="173715.65700000001"/>
  </r>
  <r>
    <n v="10482"/>
    <x v="6"/>
    <x v="0"/>
    <n v="2203.9650000000001"/>
    <n v="631"/>
    <x v="2"/>
    <x v="1"/>
    <x v="1"/>
    <x v="2"/>
    <n v="1390701.915"/>
  </r>
  <r>
    <n v="10483"/>
    <x v="6"/>
    <x v="1"/>
    <n v="2871.2046"/>
    <n v="678"/>
    <x v="2"/>
    <x v="1"/>
    <x v="1"/>
    <x v="2"/>
    <n v="1946676.7187999999"/>
  </r>
  <r>
    <n v="10484"/>
    <x v="6"/>
    <x v="2"/>
    <n v="1853.0592000000001"/>
    <n v="201"/>
    <x v="2"/>
    <x v="1"/>
    <x v="1"/>
    <x v="2"/>
    <n v="372464.89920000004"/>
  </r>
  <r>
    <n v="10485"/>
    <x v="7"/>
    <x v="3"/>
    <n v="2419.1757000000002"/>
    <n v="524"/>
    <x v="2"/>
    <x v="1"/>
    <x v="1"/>
    <x v="2"/>
    <n v="1267648.0668000001"/>
  </r>
  <r>
    <n v="10486"/>
    <x v="7"/>
    <x v="4"/>
    <n v="2510.7915000000003"/>
    <n v="202"/>
    <x v="2"/>
    <x v="1"/>
    <x v="1"/>
    <x v="2"/>
    <n v="507179.88300000003"/>
  </r>
  <r>
    <n v="10487"/>
    <x v="7"/>
    <x v="0"/>
    <n v="301.64070000000004"/>
    <n v="631"/>
    <x v="2"/>
    <x v="1"/>
    <x v="1"/>
    <x v="2"/>
    <n v="190335.28170000002"/>
  </r>
  <r>
    <n v="10488"/>
    <x v="7"/>
    <x v="1"/>
    <n v="254.96850000000003"/>
    <n v="678"/>
    <x v="2"/>
    <x v="1"/>
    <x v="1"/>
    <x v="2"/>
    <n v="172868.64300000001"/>
  </r>
  <r>
    <n v="10489"/>
    <x v="7"/>
    <x v="2"/>
    <n v="431.28570000000008"/>
    <n v="201"/>
    <x v="1"/>
    <x v="1"/>
    <x v="1"/>
    <x v="1"/>
    <n v="86688.425700000022"/>
  </r>
  <r>
    <n v="10490"/>
    <x v="8"/>
    <x v="3"/>
    <n v="1122.7257000000002"/>
    <n v="509"/>
    <x v="1"/>
    <x v="1"/>
    <x v="1"/>
    <x v="1"/>
    <n v="571467.38130000012"/>
  </r>
  <r>
    <n v="10491"/>
    <x v="8"/>
    <x v="4"/>
    <n v="859.97850000000005"/>
    <n v="202"/>
    <x v="1"/>
    <x v="1"/>
    <x v="1"/>
    <x v="1"/>
    <n v="173715.65700000001"/>
  </r>
  <r>
    <n v="10492"/>
    <x v="8"/>
    <x v="0"/>
    <n v="301.64070000000004"/>
    <n v="574"/>
    <x v="1"/>
    <x v="1"/>
    <x v="1"/>
    <x v="1"/>
    <n v="173141.76180000001"/>
  </r>
  <r>
    <n v="10493"/>
    <x v="8"/>
    <x v="1"/>
    <n v="254.96850000000003"/>
    <n v="678"/>
    <x v="1"/>
    <x v="1"/>
    <x v="1"/>
    <x v="1"/>
    <n v="172868.64300000001"/>
  </r>
  <r>
    <n v="10494"/>
    <x v="8"/>
    <x v="2"/>
    <n v="431.28570000000008"/>
    <n v="201"/>
    <x v="1"/>
    <x v="1"/>
    <x v="1"/>
    <x v="1"/>
    <n v="86688.425700000022"/>
  </r>
  <r>
    <n v="10495"/>
    <x v="9"/>
    <x v="3"/>
    <n v="1122.7257000000002"/>
    <n v="509"/>
    <x v="1"/>
    <x v="1"/>
    <x v="1"/>
    <x v="1"/>
    <n v="571467.38130000012"/>
  </r>
  <r>
    <n v="10496"/>
    <x v="9"/>
    <x v="4"/>
    <n v="859.97850000000005"/>
    <n v="202"/>
    <x v="1"/>
    <x v="1"/>
    <x v="1"/>
    <x v="1"/>
    <n v="173715.65700000001"/>
  </r>
  <r>
    <n v="10497"/>
    <x v="9"/>
    <x v="0"/>
    <n v="301.64070000000004"/>
    <n v="574"/>
    <x v="1"/>
    <x v="1"/>
    <x v="1"/>
    <x v="1"/>
    <n v="173141.76180000001"/>
  </r>
  <r>
    <n v="10498"/>
    <x v="9"/>
    <x v="1"/>
    <n v="254.96850000000003"/>
    <n v="678"/>
    <x v="1"/>
    <x v="2"/>
    <x v="1"/>
    <x v="1"/>
    <n v="172868.64300000001"/>
  </r>
  <r>
    <n v="10499"/>
    <x v="9"/>
    <x v="2"/>
    <n v="431.28570000000008"/>
    <n v="201"/>
    <x v="1"/>
    <x v="2"/>
    <x v="1"/>
    <x v="1"/>
    <n v="86688.425700000022"/>
  </r>
  <r>
    <n v="10500"/>
    <x v="10"/>
    <x v="3"/>
    <n v="1122.7257000000002"/>
    <n v="524"/>
    <x v="1"/>
    <x v="2"/>
    <x v="1"/>
    <x v="1"/>
    <n v="588308.2668000001"/>
  </r>
  <r>
    <n v="10501"/>
    <x v="10"/>
    <x v="4"/>
    <n v="859.97850000000005"/>
    <n v="202"/>
    <x v="1"/>
    <x v="2"/>
    <x v="1"/>
    <x v="1"/>
    <n v="173715.65700000001"/>
  </r>
  <r>
    <n v="10502"/>
    <x v="10"/>
    <x v="0"/>
    <n v="301.64070000000004"/>
    <n v="631"/>
    <x v="1"/>
    <x v="2"/>
    <x v="1"/>
    <x v="1"/>
    <n v="190335.28170000002"/>
  </r>
  <r>
    <n v="10503"/>
    <x v="10"/>
    <x v="1"/>
    <n v="254.96850000000003"/>
    <n v="678"/>
    <x v="1"/>
    <x v="2"/>
    <x v="1"/>
    <x v="1"/>
    <n v="172868.64300000001"/>
  </r>
  <r>
    <n v="10504"/>
    <x v="10"/>
    <x v="2"/>
    <n v="431.28570000000008"/>
    <n v="201"/>
    <x v="1"/>
    <x v="2"/>
    <x v="1"/>
    <x v="1"/>
    <n v="86688.425700000022"/>
  </r>
  <r>
    <n v="10505"/>
    <x v="11"/>
    <x v="3"/>
    <n v="1122.7257000000002"/>
    <n v="539"/>
    <x v="1"/>
    <x v="2"/>
    <x v="1"/>
    <x v="1"/>
    <n v="605149.15230000007"/>
  </r>
  <r>
    <n v="10506"/>
    <x v="11"/>
    <x v="4"/>
    <n v="859.97850000000005"/>
    <n v="202"/>
    <x v="1"/>
    <x v="2"/>
    <x v="1"/>
    <x v="1"/>
    <n v="173715.65700000001"/>
  </r>
  <r>
    <n v="10507"/>
    <x v="11"/>
    <x v="0"/>
    <n v="301.64070000000004"/>
    <n v="688"/>
    <x v="1"/>
    <x v="2"/>
    <x v="1"/>
    <x v="1"/>
    <n v="207528.80160000004"/>
  </r>
  <r>
    <n v="10508"/>
    <x v="11"/>
    <x v="1"/>
    <n v="254.96850000000003"/>
    <n v="678"/>
    <x v="1"/>
    <x v="2"/>
    <x v="1"/>
    <x v="1"/>
    <n v="172868.64300000001"/>
  </r>
  <r>
    <n v="10509"/>
    <x v="11"/>
    <x v="2"/>
    <n v="431.28570000000008"/>
    <n v="201"/>
    <x v="1"/>
    <x v="2"/>
    <x v="1"/>
    <x v="1"/>
    <n v="86688.425700000022"/>
  </r>
  <r>
    <n v="10510"/>
    <x v="12"/>
    <x v="3"/>
    <n v="1122.7257000000002"/>
    <n v="509"/>
    <x v="1"/>
    <x v="2"/>
    <x v="1"/>
    <x v="1"/>
    <n v="571467.38130000012"/>
  </r>
  <r>
    <n v="10511"/>
    <x v="12"/>
    <x v="4"/>
    <n v="859.97850000000005"/>
    <n v="202"/>
    <x v="2"/>
    <x v="2"/>
    <x v="1"/>
    <x v="2"/>
    <n v="173715.65700000001"/>
  </r>
  <r>
    <n v="10512"/>
    <x v="12"/>
    <x v="0"/>
    <n v="301.64070000000004"/>
    <n v="688"/>
    <x v="2"/>
    <x v="2"/>
    <x v="1"/>
    <x v="2"/>
    <n v="207528.80160000004"/>
  </r>
  <r>
    <n v="10513"/>
    <x v="12"/>
    <x v="1"/>
    <n v="254.96850000000003"/>
    <n v="678"/>
    <x v="2"/>
    <x v="2"/>
    <x v="2"/>
    <x v="2"/>
    <n v="172868.64300000001"/>
  </r>
  <r>
    <n v="10514"/>
    <x v="12"/>
    <x v="2"/>
    <n v="431.28570000000008"/>
    <n v="201"/>
    <x v="2"/>
    <x v="2"/>
    <x v="2"/>
    <x v="2"/>
    <n v="86688.425700000022"/>
  </r>
  <r>
    <n v="10515"/>
    <x v="13"/>
    <x v="3"/>
    <n v="1122.7257000000002"/>
    <n v="478"/>
    <x v="2"/>
    <x v="2"/>
    <x v="2"/>
    <x v="2"/>
    <n v="536662.88460000011"/>
  </r>
  <r>
    <n v="10516"/>
    <x v="13"/>
    <x v="4"/>
    <n v="859.97850000000005"/>
    <n v="202"/>
    <x v="2"/>
    <x v="2"/>
    <x v="2"/>
    <x v="2"/>
    <n v="173715.65700000001"/>
  </r>
  <r>
    <n v="10520"/>
    <x v="14"/>
    <x v="3"/>
    <n v="1122.7257000000002"/>
    <n v="493"/>
    <x v="4"/>
    <x v="2"/>
    <x v="2"/>
    <x v="4"/>
    <n v="553503.77010000008"/>
  </r>
  <r>
    <n v="10521"/>
    <x v="14"/>
    <x v="4"/>
    <n v="859.97850000000005"/>
    <n v="202"/>
    <x v="4"/>
    <x v="2"/>
    <x v="2"/>
    <x v="4"/>
    <n v="173715.65700000001"/>
  </r>
  <r>
    <n v="10522"/>
    <x v="14"/>
    <x v="0"/>
    <n v="301.64070000000004"/>
    <n v="688"/>
    <x v="4"/>
    <x v="2"/>
    <x v="2"/>
    <x v="4"/>
    <n v="207528.80160000004"/>
  </r>
  <r>
    <n v="10523"/>
    <x v="14"/>
    <x v="1"/>
    <n v="254.96850000000003"/>
    <n v="746"/>
    <x v="4"/>
    <x v="2"/>
    <x v="2"/>
    <x v="4"/>
    <n v="190206.50100000002"/>
  </r>
  <r>
    <n v="10524"/>
    <x v="14"/>
    <x v="2"/>
    <n v="431.28570000000008"/>
    <n v="201"/>
    <x v="4"/>
    <x v="2"/>
    <x v="2"/>
    <x v="4"/>
    <n v="86688.425700000022"/>
  </r>
  <r>
    <n v="10525"/>
    <x v="15"/>
    <x v="3"/>
    <n v="1122.7257000000002"/>
    <n v="462"/>
    <x v="4"/>
    <x v="2"/>
    <x v="2"/>
    <x v="4"/>
    <n v="518699.27340000006"/>
  </r>
  <r>
    <n v="10526"/>
    <x v="15"/>
    <x v="4"/>
    <n v="859.97850000000005"/>
    <n v="202"/>
    <x v="4"/>
    <x v="2"/>
    <x v="2"/>
    <x v="4"/>
    <n v="173715.65700000001"/>
  </r>
  <r>
    <n v="10527"/>
    <x v="15"/>
    <x v="0"/>
    <n v="301.64070000000004"/>
    <n v="688"/>
    <x v="4"/>
    <x v="2"/>
    <x v="2"/>
    <x v="4"/>
    <n v="207528.80160000004"/>
  </r>
  <r>
    <n v="10528"/>
    <x v="15"/>
    <x v="1"/>
    <n v="254.96850000000003"/>
    <n v="746"/>
    <x v="4"/>
    <x v="2"/>
    <x v="2"/>
    <x v="4"/>
    <n v="190206.50100000002"/>
  </r>
  <r>
    <n v="10529"/>
    <x v="15"/>
    <x v="2"/>
    <n v="431.28570000000008"/>
    <n v="201"/>
    <x v="4"/>
    <x v="2"/>
    <x v="2"/>
    <x v="4"/>
    <n v="86688.425700000022"/>
  </r>
  <r>
    <n v="10530"/>
    <x v="16"/>
    <x v="3"/>
    <n v="1122.7257000000002"/>
    <n v="478"/>
    <x v="4"/>
    <x v="2"/>
    <x v="2"/>
    <x v="4"/>
    <n v="536662.88460000011"/>
  </r>
  <r>
    <n v="10531"/>
    <x v="16"/>
    <x v="4"/>
    <n v="859.97850000000005"/>
    <n v="202"/>
    <x v="4"/>
    <x v="2"/>
    <x v="2"/>
    <x v="4"/>
    <n v="173715.65700000001"/>
  </r>
  <r>
    <n v="10532"/>
    <x v="16"/>
    <x v="0"/>
    <n v="301.64070000000004"/>
    <n v="688"/>
    <x v="2"/>
    <x v="2"/>
    <x v="2"/>
    <x v="2"/>
    <n v="207528.80160000004"/>
  </r>
  <r>
    <n v="10533"/>
    <x v="16"/>
    <x v="1"/>
    <n v="254.96850000000003"/>
    <n v="746"/>
    <x v="2"/>
    <x v="2"/>
    <x v="2"/>
    <x v="2"/>
    <n v="190206.50100000002"/>
  </r>
  <r>
    <n v="10534"/>
    <x v="16"/>
    <x v="2"/>
    <n v="431.28570000000008"/>
    <n v="201"/>
    <x v="1"/>
    <x v="2"/>
    <x v="2"/>
    <x v="1"/>
    <n v="86688.425700000022"/>
  </r>
  <r>
    <n v="10535"/>
    <x v="17"/>
    <x v="3"/>
    <n v="1122.7257000000002"/>
    <n v="478"/>
    <x v="1"/>
    <x v="2"/>
    <x v="1"/>
    <x v="1"/>
    <n v="536662.88460000011"/>
  </r>
  <r>
    <n v="10536"/>
    <x v="17"/>
    <x v="4"/>
    <n v="859.97850000000005"/>
    <n v="202"/>
    <x v="1"/>
    <x v="2"/>
    <x v="1"/>
    <x v="1"/>
    <n v="173715.65700000001"/>
  </r>
  <r>
    <n v="10537"/>
    <x v="17"/>
    <x v="0"/>
    <n v="301.64070000000004"/>
    <n v="631"/>
    <x v="1"/>
    <x v="2"/>
    <x v="1"/>
    <x v="1"/>
    <n v="190335.28170000002"/>
  </r>
  <r>
    <n v="10538"/>
    <x v="17"/>
    <x v="1"/>
    <n v="254.96850000000003"/>
    <n v="746"/>
    <x v="1"/>
    <x v="2"/>
    <x v="1"/>
    <x v="1"/>
    <n v="190206.50100000002"/>
  </r>
  <r>
    <n v="10539"/>
    <x v="17"/>
    <x v="2"/>
    <n v="431.28570000000008"/>
    <n v="201"/>
    <x v="1"/>
    <x v="2"/>
    <x v="1"/>
    <x v="1"/>
    <n v="86688.425700000022"/>
  </r>
  <r>
    <n v="10540"/>
    <x v="18"/>
    <x v="3"/>
    <n v="1122.7257000000002"/>
    <n v="462"/>
    <x v="1"/>
    <x v="2"/>
    <x v="1"/>
    <x v="1"/>
    <n v="518699.27340000006"/>
  </r>
  <r>
    <n v="10541"/>
    <x v="18"/>
    <x v="4"/>
    <n v="859.97850000000005"/>
    <n v="202"/>
    <x v="0"/>
    <x v="2"/>
    <x v="1"/>
    <x v="0"/>
    <n v="173715.65700000001"/>
  </r>
  <r>
    <n v="10542"/>
    <x v="18"/>
    <x v="0"/>
    <n v="301.64070000000004"/>
    <n v="631"/>
    <x v="0"/>
    <x v="2"/>
    <x v="1"/>
    <x v="0"/>
    <n v="190335.28170000002"/>
  </r>
  <r>
    <n v="10543"/>
    <x v="18"/>
    <x v="1"/>
    <n v="254.96850000000003"/>
    <n v="746"/>
    <x v="0"/>
    <x v="2"/>
    <x v="1"/>
    <x v="0"/>
    <n v="190206.50100000002"/>
  </r>
  <r>
    <n v="10544"/>
    <x v="18"/>
    <x v="2"/>
    <n v="431.28570000000008"/>
    <n v="201"/>
    <x v="0"/>
    <x v="2"/>
    <x v="1"/>
    <x v="0"/>
    <n v="86688.425700000022"/>
  </r>
  <r>
    <n v="10545"/>
    <x v="19"/>
    <x v="3"/>
    <n v="1122.7257000000002"/>
    <n v="447"/>
    <x v="0"/>
    <x v="2"/>
    <x v="1"/>
    <x v="0"/>
    <n v="501858.38790000009"/>
  </r>
  <r>
    <n v="10546"/>
    <x v="19"/>
    <x v="4"/>
    <n v="859.97850000000005"/>
    <n v="202"/>
    <x v="0"/>
    <x v="2"/>
    <x v="1"/>
    <x v="0"/>
    <n v="173715.65700000001"/>
  </r>
  <r>
    <n v="10547"/>
    <x v="19"/>
    <x v="0"/>
    <n v="301.64070000000004"/>
    <n v="631"/>
    <x v="0"/>
    <x v="2"/>
    <x v="1"/>
    <x v="0"/>
    <n v="190335.28170000002"/>
  </r>
  <r>
    <n v="10548"/>
    <x v="19"/>
    <x v="1"/>
    <n v="254.96850000000003"/>
    <n v="746"/>
    <x v="0"/>
    <x v="2"/>
    <x v="1"/>
    <x v="0"/>
    <n v="190206.50100000002"/>
  </r>
  <r>
    <n v="10549"/>
    <x v="19"/>
    <x v="2"/>
    <n v="431.28570000000008"/>
    <n v="201"/>
    <x v="0"/>
    <x v="2"/>
    <x v="1"/>
    <x v="0"/>
    <n v="86688.425700000022"/>
  </r>
  <r>
    <n v="10550"/>
    <x v="20"/>
    <x v="3"/>
    <n v="1122.7257000000002"/>
    <n v="462"/>
    <x v="0"/>
    <x v="2"/>
    <x v="1"/>
    <x v="0"/>
    <n v="518699.27340000006"/>
  </r>
  <r>
    <n v="10551"/>
    <x v="20"/>
    <x v="4"/>
    <n v="859.97850000000005"/>
    <n v="202"/>
    <x v="0"/>
    <x v="2"/>
    <x v="1"/>
    <x v="0"/>
    <n v="173715.65700000001"/>
  </r>
  <r>
    <n v="10552"/>
    <x v="20"/>
    <x v="0"/>
    <n v="301.64070000000004"/>
    <n v="631"/>
    <x v="0"/>
    <x v="0"/>
    <x v="1"/>
    <x v="0"/>
    <n v="190335.28170000002"/>
  </r>
  <r>
    <n v="10553"/>
    <x v="20"/>
    <x v="1"/>
    <n v="254.96850000000003"/>
    <n v="746"/>
    <x v="0"/>
    <x v="0"/>
    <x v="1"/>
    <x v="0"/>
    <n v="190206.50100000002"/>
  </r>
  <r>
    <n v="10554"/>
    <x v="20"/>
    <x v="2"/>
    <n v="431.28570000000008"/>
    <n v="201"/>
    <x v="0"/>
    <x v="0"/>
    <x v="1"/>
    <x v="0"/>
    <n v="86688.425700000022"/>
  </r>
  <r>
    <n v="10555"/>
    <x v="21"/>
    <x v="3"/>
    <n v="1122.7257000000002"/>
    <n v="478"/>
    <x v="0"/>
    <x v="0"/>
    <x v="1"/>
    <x v="0"/>
    <n v="536662.88460000011"/>
  </r>
  <r>
    <n v="10556"/>
    <x v="21"/>
    <x v="4"/>
    <n v="859.97850000000005"/>
    <n v="202"/>
    <x v="0"/>
    <x v="0"/>
    <x v="1"/>
    <x v="0"/>
    <n v="173715.65700000001"/>
  </r>
  <r>
    <n v="10557"/>
    <x v="21"/>
    <x v="0"/>
    <n v="301.64070000000004"/>
    <n v="631"/>
    <x v="0"/>
    <x v="0"/>
    <x v="1"/>
    <x v="0"/>
    <n v="190335.28170000002"/>
  </r>
  <r>
    <n v="10558"/>
    <x v="21"/>
    <x v="1"/>
    <n v="254.96850000000003"/>
    <n v="678"/>
    <x v="0"/>
    <x v="0"/>
    <x v="1"/>
    <x v="0"/>
    <n v="172868.64300000001"/>
  </r>
  <r>
    <n v="10559"/>
    <x v="21"/>
    <x v="2"/>
    <n v="431.28570000000008"/>
    <n v="201"/>
    <x v="0"/>
    <x v="0"/>
    <x v="1"/>
    <x v="0"/>
    <n v="86688.425700000022"/>
  </r>
  <r>
    <n v="10560"/>
    <x v="22"/>
    <x v="3"/>
    <n v="1122.7257000000002"/>
    <n v="478"/>
    <x v="0"/>
    <x v="0"/>
    <x v="1"/>
    <x v="0"/>
    <n v="536662.88460000011"/>
  </r>
  <r>
    <n v="10561"/>
    <x v="22"/>
    <x v="4"/>
    <n v="859.97850000000005"/>
    <n v="202"/>
    <x v="0"/>
    <x v="0"/>
    <x v="1"/>
    <x v="0"/>
    <n v="173715.65700000001"/>
  </r>
  <r>
    <n v="10562"/>
    <x v="22"/>
    <x v="0"/>
    <n v="301.64070000000004"/>
    <n v="631"/>
    <x v="0"/>
    <x v="0"/>
    <x v="1"/>
    <x v="0"/>
    <n v="190335.28170000002"/>
  </r>
  <r>
    <n v="10563"/>
    <x v="22"/>
    <x v="1"/>
    <n v="254.96850000000003"/>
    <n v="678"/>
    <x v="0"/>
    <x v="0"/>
    <x v="1"/>
    <x v="0"/>
    <n v="172868.64300000001"/>
  </r>
  <r>
    <n v="10564"/>
    <x v="22"/>
    <x v="2"/>
    <n v="431.28570000000008"/>
    <n v="201"/>
    <x v="0"/>
    <x v="0"/>
    <x v="1"/>
    <x v="0"/>
    <n v="86688.425700000022"/>
  </r>
  <r>
    <n v="10565"/>
    <x v="23"/>
    <x v="3"/>
    <n v="1122.7257000000002"/>
    <n v="493"/>
    <x v="0"/>
    <x v="0"/>
    <x v="1"/>
    <x v="0"/>
    <n v="553503.77010000008"/>
  </r>
  <r>
    <n v="10566"/>
    <x v="23"/>
    <x v="4"/>
    <n v="859.97850000000005"/>
    <n v="202"/>
    <x v="0"/>
    <x v="0"/>
    <x v="1"/>
    <x v="0"/>
    <n v="173715.65700000001"/>
  </r>
  <r>
    <n v="10567"/>
    <x v="23"/>
    <x v="0"/>
    <n v="301.64070000000004"/>
    <n v="631"/>
    <x v="0"/>
    <x v="0"/>
    <x v="1"/>
    <x v="0"/>
    <n v="190335.28170000002"/>
  </r>
  <r>
    <n v="10568"/>
    <x v="23"/>
    <x v="1"/>
    <n v="254.96850000000003"/>
    <n v="678"/>
    <x v="0"/>
    <x v="0"/>
    <x v="1"/>
    <x v="0"/>
    <n v="172868.64300000001"/>
  </r>
  <r>
    <n v="10569"/>
    <x v="23"/>
    <x v="2"/>
    <n v="431.28570000000008"/>
    <n v="201"/>
    <x v="0"/>
    <x v="0"/>
    <x v="1"/>
    <x v="0"/>
    <n v="86688.425700000022"/>
  </r>
  <r>
    <n v="10570"/>
    <x v="24"/>
    <x v="3"/>
    <n v="1122.7257000000002"/>
    <n v="493"/>
    <x v="0"/>
    <x v="0"/>
    <x v="1"/>
    <x v="0"/>
    <n v="553503.77010000008"/>
  </r>
  <r>
    <n v="10571"/>
    <x v="24"/>
    <x v="4"/>
    <n v="859.97850000000005"/>
    <n v="202"/>
    <x v="0"/>
    <x v="0"/>
    <x v="1"/>
    <x v="0"/>
    <n v="173715.65700000001"/>
  </r>
  <r>
    <n v="10572"/>
    <x v="24"/>
    <x v="0"/>
    <n v="301.64070000000004"/>
    <n v="574"/>
    <x v="4"/>
    <x v="0"/>
    <x v="1"/>
    <x v="4"/>
    <n v="173141.76180000001"/>
  </r>
  <r>
    <n v="10573"/>
    <x v="24"/>
    <x v="1"/>
    <n v="254.96850000000003"/>
    <n v="678"/>
    <x v="4"/>
    <x v="0"/>
    <x v="1"/>
    <x v="4"/>
    <n v="172868.64300000001"/>
  </r>
  <r>
    <n v="10574"/>
    <x v="24"/>
    <x v="2"/>
    <n v="431.28570000000008"/>
    <n v="201"/>
    <x v="4"/>
    <x v="0"/>
    <x v="1"/>
    <x v="4"/>
    <n v="86688.425700000022"/>
  </r>
  <r>
    <n v="10575"/>
    <x v="25"/>
    <x v="3"/>
    <n v="1122.7257000000002"/>
    <n v="524"/>
    <x v="4"/>
    <x v="0"/>
    <x v="1"/>
    <x v="4"/>
    <n v="588308.2668000001"/>
  </r>
  <r>
    <n v="10576"/>
    <x v="25"/>
    <x v="4"/>
    <n v="859.97850000000005"/>
    <n v="202"/>
    <x v="4"/>
    <x v="0"/>
    <x v="1"/>
    <x v="4"/>
    <n v="173715.65700000001"/>
  </r>
  <r>
    <n v="10577"/>
    <x v="25"/>
    <x v="0"/>
    <n v="301.64070000000004"/>
    <n v="631"/>
    <x v="4"/>
    <x v="0"/>
    <x v="1"/>
    <x v="4"/>
    <n v="190335.28170000002"/>
  </r>
  <r>
    <n v="10578"/>
    <x v="25"/>
    <x v="1"/>
    <n v="254.96850000000003"/>
    <n v="678"/>
    <x v="4"/>
    <x v="0"/>
    <x v="1"/>
    <x v="4"/>
    <n v="172868.64300000001"/>
  </r>
  <r>
    <n v="10579"/>
    <x v="25"/>
    <x v="2"/>
    <n v="431.28570000000008"/>
    <n v="201"/>
    <x v="4"/>
    <x v="0"/>
    <x v="1"/>
    <x v="4"/>
    <n v="86688.425700000022"/>
  </r>
  <r>
    <n v="10580"/>
    <x v="26"/>
    <x v="3"/>
    <n v="1122.7257000000002"/>
    <n v="524"/>
    <x v="4"/>
    <x v="0"/>
    <x v="1"/>
    <x v="4"/>
    <n v="588308.2668000001"/>
  </r>
  <r>
    <n v="10581"/>
    <x v="26"/>
    <x v="4"/>
    <n v="859.97850000000005"/>
    <n v="202"/>
    <x v="4"/>
    <x v="0"/>
    <x v="1"/>
    <x v="4"/>
    <n v="173715.65700000001"/>
  </r>
  <r>
    <n v="10582"/>
    <x v="26"/>
    <x v="0"/>
    <n v="301.64070000000004"/>
    <n v="631"/>
    <x v="0"/>
    <x v="0"/>
    <x v="1"/>
    <x v="0"/>
    <n v="190335.28170000002"/>
  </r>
  <r>
    <n v="10583"/>
    <x v="26"/>
    <x v="1"/>
    <n v="254.96850000000003"/>
    <n v="678"/>
    <x v="0"/>
    <x v="0"/>
    <x v="1"/>
    <x v="0"/>
    <n v="172868.64300000001"/>
  </r>
  <r>
    <n v="10584"/>
    <x v="26"/>
    <x v="2"/>
    <n v="431.28570000000008"/>
    <n v="201"/>
    <x v="0"/>
    <x v="0"/>
    <x v="1"/>
    <x v="0"/>
    <n v="86688.425700000022"/>
  </r>
  <r>
    <n v="10585"/>
    <x v="27"/>
    <x v="3"/>
    <n v="1122.7257000000002"/>
    <n v="539"/>
    <x v="0"/>
    <x v="0"/>
    <x v="1"/>
    <x v="0"/>
    <n v="605149.15230000007"/>
  </r>
  <r>
    <n v="10586"/>
    <x v="27"/>
    <x v="4"/>
    <n v="859.97850000000005"/>
    <n v="202"/>
    <x v="0"/>
    <x v="0"/>
    <x v="1"/>
    <x v="0"/>
    <n v="173715.65700000001"/>
  </r>
  <r>
    <n v="10590"/>
    <x v="28"/>
    <x v="3"/>
    <n v="1122.7257000000002"/>
    <n v="555"/>
    <x v="0"/>
    <x v="0"/>
    <x v="1"/>
    <x v="0"/>
    <n v="623112.76350000012"/>
  </r>
  <r>
    <n v="10591"/>
    <x v="28"/>
    <x v="4"/>
    <n v="859.97850000000005"/>
    <n v="202"/>
    <x v="0"/>
    <x v="0"/>
    <x v="1"/>
    <x v="0"/>
    <n v="173715.65700000001"/>
  </r>
  <r>
    <n v="10592"/>
    <x v="28"/>
    <x v="0"/>
    <n v="301.64070000000004"/>
    <n v="574"/>
    <x v="0"/>
    <x v="0"/>
    <x v="1"/>
    <x v="0"/>
    <n v="173141.76180000001"/>
  </r>
  <r>
    <n v="10593"/>
    <x v="28"/>
    <x v="1"/>
    <n v="254.96850000000003"/>
    <n v="678"/>
    <x v="0"/>
    <x v="0"/>
    <x v="1"/>
    <x v="0"/>
    <n v="172868.64300000001"/>
  </r>
  <r>
    <n v="10594"/>
    <x v="28"/>
    <x v="2"/>
    <n v="431.28570000000008"/>
    <n v="201"/>
    <x v="0"/>
    <x v="0"/>
    <x v="1"/>
    <x v="0"/>
    <n v="86688.425700000022"/>
  </r>
  <r>
    <n v="10595"/>
    <x v="29"/>
    <x v="3"/>
    <n v="1122.7257000000002"/>
    <n v="539"/>
    <x v="0"/>
    <x v="0"/>
    <x v="1"/>
    <x v="0"/>
    <n v="605149.15230000007"/>
  </r>
  <r>
    <n v="10596"/>
    <x v="29"/>
    <x v="4"/>
    <n v="859.97850000000005"/>
    <n v="202"/>
    <x v="0"/>
    <x v="0"/>
    <x v="1"/>
    <x v="0"/>
    <n v="173715.65700000001"/>
  </r>
  <r>
    <n v="10597"/>
    <x v="29"/>
    <x v="0"/>
    <n v="301.64070000000004"/>
    <n v="574"/>
    <x v="0"/>
    <x v="0"/>
    <x v="1"/>
    <x v="0"/>
    <n v="173141.76180000001"/>
  </r>
  <r>
    <n v="10598"/>
    <x v="29"/>
    <x v="1"/>
    <n v="254.96850000000003"/>
    <n v="678"/>
    <x v="0"/>
    <x v="0"/>
    <x v="1"/>
    <x v="0"/>
    <n v="172868.64300000001"/>
  </r>
  <r>
    <n v="10599"/>
    <x v="29"/>
    <x v="2"/>
    <n v="431.28570000000008"/>
    <n v="201"/>
    <x v="0"/>
    <x v="0"/>
    <x v="1"/>
    <x v="0"/>
    <n v="86688.425700000022"/>
  </r>
  <r>
    <n v="10600"/>
    <x v="30"/>
    <x v="3"/>
    <n v="1122.7257000000002"/>
    <n v="524"/>
    <x v="0"/>
    <x v="0"/>
    <x v="1"/>
    <x v="0"/>
    <n v="588308.2668000001"/>
  </r>
  <r>
    <n v="10601"/>
    <x v="30"/>
    <x v="4"/>
    <n v="859.97850000000005"/>
    <n v="202"/>
    <x v="0"/>
    <x v="0"/>
    <x v="1"/>
    <x v="0"/>
    <n v="173715.65700000001"/>
  </r>
  <r>
    <n v="10602"/>
    <x v="30"/>
    <x v="0"/>
    <n v="301.64070000000004"/>
    <n v="631"/>
    <x v="0"/>
    <x v="0"/>
    <x v="2"/>
    <x v="0"/>
    <n v="190335.28170000002"/>
  </r>
  <r>
    <n v="10603"/>
    <x v="30"/>
    <x v="1"/>
    <n v="254.96850000000003"/>
    <n v="678"/>
    <x v="0"/>
    <x v="0"/>
    <x v="2"/>
    <x v="0"/>
    <n v="172868.64300000001"/>
  </r>
  <r>
    <n v="10604"/>
    <x v="30"/>
    <x v="2"/>
    <n v="431.28570000000008"/>
    <n v="201"/>
    <x v="0"/>
    <x v="0"/>
    <x v="2"/>
    <x v="0"/>
    <n v="86688.425700000022"/>
  </r>
  <r>
    <n v="10605"/>
    <x v="31"/>
    <x v="3"/>
    <n v="1122.7257000000002"/>
    <n v="539"/>
    <x v="0"/>
    <x v="0"/>
    <x v="2"/>
    <x v="0"/>
    <n v="605149.15230000007"/>
  </r>
  <r>
    <n v="10606"/>
    <x v="31"/>
    <x v="4"/>
    <n v="859.97850000000005"/>
    <n v="202"/>
    <x v="0"/>
    <x v="0"/>
    <x v="2"/>
    <x v="0"/>
    <n v="173715.65700000001"/>
  </r>
  <r>
    <n v="10607"/>
    <x v="31"/>
    <x v="0"/>
    <n v="301.64070000000004"/>
    <n v="631"/>
    <x v="0"/>
    <x v="0"/>
    <x v="2"/>
    <x v="0"/>
    <n v="190335.28170000002"/>
  </r>
  <r>
    <n v="10608"/>
    <x v="31"/>
    <x v="1"/>
    <n v="254.96850000000003"/>
    <n v="678"/>
    <x v="0"/>
    <x v="0"/>
    <x v="0"/>
    <x v="0"/>
    <n v="172868.64300000001"/>
  </r>
  <r>
    <n v="10609"/>
    <x v="31"/>
    <x v="2"/>
    <n v="431.28570000000008"/>
    <n v="201"/>
    <x v="0"/>
    <x v="0"/>
    <x v="0"/>
    <x v="0"/>
    <n v="86688.425700000022"/>
  </r>
  <r>
    <n v="10610"/>
    <x v="32"/>
    <x v="3"/>
    <n v="1122.7257000000002"/>
    <n v="570"/>
    <x v="0"/>
    <x v="0"/>
    <x v="0"/>
    <x v="0"/>
    <n v="639953.64900000009"/>
  </r>
  <r>
    <n v="10611"/>
    <x v="32"/>
    <x v="4"/>
    <n v="859.97850000000005"/>
    <n v="202"/>
    <x v="0"/>
    <x v="0"/>
    <x v="0"/>
    <x v="0"/>
    <n v="173715.65700000001"/>
  </r>
  <r>
    <n v="10612"/>
    <x v="32"/>
    <x v="0"/>
    <n v="301.64070000000004"/>
    <n v="631"/>
    <x v="0"/>
    <x v="0"/>
    <x v="0"/>
    <x v="0"/>
    <n v="190335.28170000002"/>
  </r>
  <r>
    <n v="10613"/>
    <x v="32"/>
    <x v="1"/>
    <n v="254.96850000000003"/>
    <n v="678"/>
    <x v="0"/>
    <x v="0"/>
    <x v="0"/>
    <x v="0"/>
    <n v="172868.64300000001"/>
  </r>
  <r>
    <n v="10614"/>
    <x v="32"/>
    <x v="2"/>
    <n v="431.28570000000008"/>
    <n v="201"/>
    <x v="0"/>
    <x v="0"/>
    <x v="0"/>
    <x v="0"/>
    <n v="86688.425700000022"/>
  </r>
  <r>
    <n v="10615"/>
    <x v="33"/>
    <x v="3"/>
    <n v="1122.7257000000002"/>
    <n v="570"/>
    <x v="0"/>
    <x v="0"/>
    <x v="0"/>
    <x v="0"/>
    <n v="639953.64900000009"/>
  </r>
  <r>
    <n v="10616"/>
    <x v="33"/>
    <x v="4"/>
    <n v="859.97850000000005"/>
    <n v="202"/>
    <x v="0"/>
    <x v="0"/>
    <x v="0"/>
    <x v="0"/>
    <n v="173715.65700000001"/>
  </r>
  <r>
    <n v="10617"/>
    <x v="33"/>
    <x v="0"/>
    <n v="301.64070000000004"/>
    <n v="631"/>
    <x v="0"/>
    <x v="0"/>
    <x v="0"/>
    <x v="0"/>
    <n v="190335.28170000002"/>
  </r>
  <r>
    <n v="10618"/>
    <x v="33"/>
    <x v="1"/>
    <n v="254.96850000000003"/>
    <n v="678"/>
    <x v="0"/>
    <x v="0"/>
    <x v="0"/>
    <x v="0"/>
    <n v="172868.64300000001"/>
  </r>
  <r>
    <n v="10619"/>
    <x v="33"/>
    <x v="2"/>
    <n v="431.28570000000008"/>
    <n v="201"/>
    <x v="0"/>
    <x v="0"/>
    <x v="0"/>
    <x v="0"/>
    <n v="86688.425700000022"/>
  </r>
  <r>
    <n v="10620"/>
    <x v="34"/>
    <x v="3"/>
    <n v="1122.7257000000002"/>
    <n v="586"/>
    <x v="0"/>
    <x v="0"/>
    <x v="0"/>
    <x v="0"/>
    <n v="657917.26020000014"/>
  </r>
  <r>
    <n v="10621"/>
    <x v="34"/>
    <x v="4"/>
    <n v="859.97850000000005"/>
    <n v="202"/>
    <x v="0"/>
    <x v="0"/>
    <x v="0"/>
    <x v="0"/>
    <n v="173715.65700000001"/>
  </r>
  <r>
    <n v="10622"/>
    <x v="34"/>
    <x v="0"/>
    <n v="301.64070000000004"/>
    <n v="631"/>
    <x v="0"/>
    <x v="0"/>
    <x v="0"/>
    <x v="0"/>
    <n v="190335.28170000002"/>
  </r>
  <r>
    <n v="10623"/>
    <x v="34"/>
    <x v="1"/>
    <n v="254.96850000000003"/>
    <n v="746"/>
    <x v="0"/>
    <x v="0"/>
    <x v="0"/>
    <x v="0"/>
    <n v="190206.50100000002"/>
  </r>
  <r>
    <n v="10624"/>
    <x v="34"/>
    <x v="2"/>
    <n v="431.28570000000008"/>
    <n v="201"/>
    <x v="0"/>
    <x v="0"/>
    <x v="0"/>
    <x v="0"/>
    <n v="86688.425700000022"/>
  </r>
  <r>
    <n v="10625"/>
    <x v="35"/>
    <x v="3"/>
    <n v="1122.7257000000002"/>
    <n v="570"/>
    <x v="0"/>
    <x v="0"/>
    <x v="0"/>
    <x v="0"/>
    <n v="639953.64900000009"/>
  </r>
  <r>
    <n v="10626"/>
    <x v="35"/>
    <x v="4"/>
    <n v="859.97850000000005"/>
    <n v="202"/>
    <x v="0"/>
    <x v="0"/>
    <x v="0"/>
    <x v="0"/>
    <n v="173715.65700000001"/>
  </r>
  <r>
    <n v="10627"/>
    <x v="35"/>
    <x v="0"/>
    <n v="301.64070000000004"/>
    <n v="631"/>
    <x v="0"/>
    <x v="0"/>
    <x v="0"/>
    <x v="0"/>
    <n v="190335.28170000002"/>
  </r>
  <r>
    <n v="10628"/>
    <x v="35"/>
    <x v="1"/>
    <n v="254.96850000000003"/>
    <n v="678"/>
    <x v="2"/>
    <x v="0"/>
    <x v="0"/>
    <x v="2"/>
    <n v="172868.64300000001"/>
  </r>
  <r>
    <n v="10629"/>
    <x v="35"/>
    <x v="2"/>
    <n v="431.28570000000008"/>
    <n v="201"/>
    <x v="2"/>
    <x v="0"/>
    <x v="0"/>
    <x v="2"/>
    <n v="86688.425700000022"/>
  </r>
  <r>
    <n v="10630"/>
    <x v="36"/>
    <x v="3"/>
    <n v="1122.7257000000002"/>
    <n v="570"/>
    <x v="2"/>
    <x v="0"/>
    <x v="2"/>
    <x v="2"/>
    <n v="639953.64900000009"/>
  </r>
  <r>
    <n v="10631"/>
    <x v="36"/>
    <x v="4"/>
    <n v="859.97850000000005"/>
    <n v="202"/>
    <x v="2"/>
    <x v="0"/>
    <x v="0"/>
    <x v="2"/>
    <n v="173715.65700000001"/>
  </r>
  <r>
    <n v="10632"/>
    <x v="36"/>
    <x v="0"/>
    <n v="301.64070000000004"/>
    <n v="631"/>
    <x v="2"/>
    <x v="0"/>
    <x v="0"/>
    <x v="2"/>
    <n v="190335.28170000002"/>
  </r>
  <r>
    <n v="10633"/>
    <x v="36"/>
    <x v="1"/>
    <n v="254.96850000000003"/>
    <n v="678"/>
    <x v="2"/>
    <x v="0"/>
    <x v="0"/>
    <x v="2"/>
    <n v="172868.64300000001"/>
  </r>
  <r>
    <n v="10634"/>
    <x v="36"/>
    <x v="2"/>
    <n v="431.28570000000008"/>
    <n v="201"/>
    <x v="2"/>
    <x v="0"/>
    <x v="0"/>
    <x v="2"/>
    <n v="86688.425700000022"/>
  </r>
  <r>
    <n v="10635"/>
    <x v="37"/>
    <x v="3"/>
    <n v="1122.7257000000002"/>
    <n v="555"/>
    <x v="2"/>
    <x v="0"/>
    <x v="0"/>
    <x v="2"/>
    <n v="623112.76350000012"/>
  </r>
  <r>
    <n v="10636"/>
    <x v="37"/>
    <x v="4"/>
    <n v="859.97850000000005"/>
    <n v="222"/>
    <x v="2"/>
    <x v="0"/>
    <x v="0"/>
    <x v="2"/>
    <n v="190915.22700000001"/>
  </r>
  <r>
    <n v="10637"/>
    <x v="37"/>
    <x v="0"/>
    <n v="301.64070000000004"/>
    <n v="631"/>
    <x v="2"/>
    <x v="0"/>
    <x v="0"/>
    <x v="2"/>
    <n v="190335.28170000002"/>
  </r>
  <r>
    <n v="10638"/>
    <x v="37"/>
    <x v="1"/>
    <n v="254.96850000000003"/>
    <n v="678"/>
    <x v="2"/>
    <x v="0"/>
    <x v="0"/>
    <x v="2"/>
    <n v="172868.64300000001"/>
  </r>
  <r>
    <n v="10639"/>
    <x v="37"/>
    <x v="2"/>
    <n v="431.28570000000008"/>
    <n v="201"/>
    <x v="2"/>
    <x v="0"/>
    <x v="0"/>
    <x v="2"/>
    <n v="86688.425700000022"/>
  </r>
  <r>
    <n v="10640"/>
    <x v="38"/>
    <x v="3"/>
    <n v="1122.7257000000002"/>
    <n v="539"/>
    <x v="2"/>
    <x v="0"/>
    <x v="0"/>
    <x v="2"/>
    <n v="605149.15230000007"/>
  </r>
  <r>
    <n v="10641"/>
    <x v="38"/>
    <x v="4"/>
    <n v="859.97850000000005"/>
    <n v="222"/>
    <x v="2"/>
    <x v="0"/>
    <x v="0"/>
    <x v="2"/>
    <n v="190915.22700000001"/>
  </r>
  <r>
    <n v="10642"/>
    <x v="38"/>
    <x v="0"/>
    <n v="301.64070000000004"/>
    <n v="631"/>
    <x v="2"/>
    <x v="0"/>
    <x v="2"/>
    <x v="2"/>
    <n v="190335.28170000002"/>
  </r>
  <r>
    <n v="10643"/>
    <x v="38"/>
    <x v="1"/>
    <n v="254.96850000000003"/>
    <n v="678"/>
    <x v="2"/>
    <x v="0"/>
    <x v="2"/>
    <x v="2"/>
    <n v="172868.64300000001"/>
  </r>
  <r>
    <n v="10644"/>
    <x v="38"/>
    <x v="2"/>
    <n v="431.28570000000008"/>
    <n v="201"/>
    <x v="2"/>
    <x v="0"/>
    <x v="2"/>
    <x v="2"/>
    <n v="86688.425700000022"/>
  </r>
  <r>
    <n v="10645"/>
    <x v="39"/>
    <x v="3"/>
    <n v="1122.7257000000002"/>
    <n v="570"/>
    <x v="2"/>
    <x v="0"/>
    <x v="2"/>
    <x v="2"/>
    <n v="639953.64900000009"/>
  </r>
  <r>
    <n v="10646"/>
    <x v="39"/>
    <x v="4"/>
    <n v="859.97850000000005"/>
    <n v="222"/>
    <x v="2"/>
    <x v="0"/>
    <x v="2"/>
    <x v="2"/>
    <n v="190915.22700000001"/>
  </r>
  <r>
    <n v="10647"/>
    <x v="39"/>
    <x v="0"/>
    <n v="301.64070000000004"/>
    <n v="631"/>
    <x v="2"/>
    <x v="0"/>
    <x v="0"/>
    <x v="2"/>
    <n v="190335.28170000002"/>
  </r>
  <r>
    <n v="10648"/>
    <x v="39"/>
    <x v="1"/>
    <n v="254.96850000000003"/>
    <n v="746"/>
    <x v="2"/>
    <x v="0"/>
    <x v="0"/>
    <x v="2"/>
    <n v="190206.50100000002"/>
  </r>
  <r>
    <n v="10649"/>
    <x v="39"/>
    <x v="2"/>
    <n v="431.28570000000008"/>
    <n v="201"/>
    <x v="2"/>
    <x v="0"/>
    <x v="0"/>
    <x v="2"/>
    <n v="86688.425700000022"/>
  </r>
  <r>
    <n v="10650"/>
    <x v="40"/>
    <x v="3"/>
    <n v="1122.7257000000002"/>
    <n v="586"/>
    <x v="2"/>
    <x v="0"/>
    <x v="0"/>
    <x v="2"/>
    <n v="657917.26020000014"/>
  </r>
  <r>
    <n v="10651"/>
    <x v="40"/>
    <x v="4"/>
    <n v="859.97850000000005"/>
    <n v="222"/>
    <x v="2"/>
    <x v="0"/>
    <x v="0"/>
    <x v="2"/>
    <n v="190915.22700000001"/>
  </r>
  <r>
    <n v="10652"/>
    <x v="40"/>
    <x v="0"/>
    <n v="301.64070000000004"/>
    <n v="688"/>
    <x v="2"/>
    <x v="0"/>
    <x v="0"/>
    <x v="2"/>
    <n v="207528.80160000004"/>
  </r>
  <r>
    <n v="10653"/>
    <x v="40"/>
    <x v="1"/>
    <n v="254.96850000000003"/>
    <n v="746"/>
    <x v="2"/>
    <x v="0"/>
    <x v="0"/>
    <x v="2"/>
    <n v="190206.50100000002"/>
  </r>
  <r>
    <n v="10654"/>
    <x v="40"/>
    <x v="2"/>
    <n v="431.28570000000008"/>
    <n v="201"/>
    <x v="2"/>
    <x v="0"/>
    <x v="0"/>
    <x v="2"/>
    <n v="86688.425700000022"/>
  </r>
  <r>
    <n v="10655"/>
    <x v="41"/>
    <x v="3"/>
    <n v="1122.7257000000002"/>
    <n v="601"/>
    <x v="2"/>
    <x v="0"/>
    <x v="0"/>
    <x v="2"/>
    <n v="674758.14570000011"/>
  </r>
  <r>
    <n v="10656"/>
    <x v="41"/>
    <x v="4"/>
    <n v="859.97850000000005"/>
    <n v="222"/>
    <x v="2"/>
    <x v="0"/>
    <x v="0"/>
    <x v="2"/>
    <n v="190915.22700000001"/>
  </r>
  <r>
    <n v="10657"/>
    <x v="41"/>
    <x v="0"/>
    <n v="301.64070000000004"/>
    <n v="688"/>
    <x v="2"/>
    <x v="0"/>
    <x v="0"/>
    <x v="2"/>
    <n v="207528.80160000004"/>
  </r>
  <r>
    <n v="10658"/>
    <x v="41"/>
    <x v="1"/>
    <n v="254.96850000000003"/>
    <n v="746"/>
    <x v="2"/>
    <x v="0"/>
    <x v="2"/>
    <x v="2"/>
    <n v="190206.50100000002"/>
  </r>
  <r>
    <n v="10659"/>
    <x v="41"/>
    <x v="2"/>
    <n v="431.28570000000008"/>
    <n v="201"/>
    <x v="2"/>
    <x v="0"/>
    <x v="2"/>
    <x v="2"/>
    <n v="86688.425700000022"/>
  </r>
  <r>
    <n v="10660"/>
    <x v="42"/>
    <x v="3"/>
    <n v="1122.7257000000002"/>
    <n v="632"/>
    <x v="2"/>
    <x v="1"/>
    <x v="2"/>
    <x v="2"/>
    <n v="709562.64240000013"/>
  </r>
  <r>
    <n v="10661"/>
    <x v="42"/>
    <x v="4"/>
    <n v="859.97850000000005"/>
    <n v="222"/>
    <x v="2"/>
    <x v="1"/>
    <x v="2"/>
    <x v="2"/>
    <n v="190915.22700000001"/>
  </r>
  <r>
    <n v="10662"/>
    <x v="42"/>
    <x v="0"/>
    <n v="301.64070000000004"/>
    <n v="631"/>
    <x v="2"/>
    <x v="1"/>
    <x v="2"/>
    <x v="2"/>
    <n v="190335.28170000002"/>
  </r>
  <r>
    <n v="10663"/>
    <x v="42"/>
    <x v="1"/>
    <n v="254.96850000000003"/>
    <n v="746"/>
    <x v="2"/>
    <x v="1"/>
    <x v="2"/>
    <x v="2"/>
    <n v="190206.50100000002"/>
  </r>
  <r>
    <n v="10664"/>
    <x v="42"/>
    <x v="2"/>
    <n v="431.28570000000008"/>
    <n v="201"/>
    <x v="2"/>
    <x v="1"/>
    <x v="2"/>
    <x v="2"/>
    <n v="86688.425700000022"/>
  </r>
  <r>
    <n v="10665"/>
    <x v="43"/>
    <x v="3"/>
    <n v="1122.7257000000002"/>
    <n v="647"/>
    <x v="2"/>
    <x v="1"/>
    <x v="2"/>
    <x v="2"/>
    <n v="726403.5279000001"/>
  </r>
  <r>
    <n v="10666"/>
    <x v="43"/>
    <x v="4"/>
    <n v="859.97850000000005"/>
    <n v="222"/>
    <x v="2"/>
    <x v="1"/>
    <x v="2"/>
    <x v="2"/>
    <n v="190915.22700000001"/>
  </r>
  <r>
    <n v="10667"/>
    <x v="43"/>
    <x v="0"/>
    <n v="301.64070000000004"/>
    <n v="631"/>
    <x v="2"/>
    <x v="1"/>
    <x v="2"/>
    <x v="2"/>
    <n v="190335.28170000002"/>
  </r>
  <r>
    <n v="10668"/>
    <x v="43"/>
    <x v="1"/>
    <n v="254.96850000000003"/>
    <n v="746"/>
    <x v="2"/>
    <x v="1"/>
    <x v="2"/>
    <x v="2"/>
    <n v="190206.50100000002"/>
  </r>
  <r>
    <n v="10669"/>
    <x v="43"/>
    <x v="2"/>
    <n v="431.28570000000008"/>
    <n v="201"/>
    <x v="2"/>
    <x v="1"/>
    <x v="2"/>
    <x v="2"/>
    <n v="86688.425700000022"/>
  </r>
  <r>
    <n v="10670"/>
    <x v="44"/>
    <x v="3"/>
    <n v="1122.7257000000002"/>
    <n v="678"/>
    <x v="2"/>
    <x v="1"/>
    <x v="2"/>
    <x v="2"/>
    <n v="761208.02460000012"/>
  </r>
  <r>
    <n v="10671"/>
    <x v="44"/>
    <x v="4"/>
    <n v="859.97850000000005"/>
    <n v="222"/>
    <x v="2"/>
    <x v="1"/>
    <x v="2"/>
    <x v="2"/>
    <n v="190915.22700000001"/>
  </r>
  <r>
    <n v="10672"/>
    <x v="44"/>
    <x v="0"/>
    <n v="301.64070000000004"/>
    <n v="631"/>
    <x v="2"/>
    <x v="1"/>
    <x v="2"/>
    <x v="2"/>
    <n v="190335.28170000002"/>
  </r>
  <r>
    <n v="10673"/>
    <x v="44"/>
    <x v="1"/>
    <n v="254.96850000000003"/>
    <n v="746"/>
    <x v="2"/>
    <x v="1"/>
    <x v="2"/>
    <x v="2"/>
    <n v="190206.50100000002"/>
  </r>
  <r>
    <n v="10674"/>
    <x v="44"/>
    <x v="2"/>
    <n v="431.28570000000008"/>
    <n v="201"/>
    <x v="2"/>
    <x v="1"/>
    <x v="2"/>
    <x v="2"/>
    <n v="86688.425700000022"/>
  </r>
  <r>
    <n v="10675"/>
    <x v="45"/>
    <x v="3"/>
    <n v="1122.7257000000002"/>
    <n v="678"/>
    <x v="2"/>
    <x v="1"/>
    <x v="2"/>
    <x v="2"/>
    <n v="761208.02460000012"/>
  </r>
  <r>
    <n v="10676"/>
    <x v="45"/>
    <x v="4"/>
    <n v="859.97850000000005"/>
    <n v="242"/>
    <x v="2"/>
    <x v="1"/>
    <x v="2"/>
    <x v="2"/>
    <n v="208114.79700000002"/>
  </r>
  <r>
    <n v="10677"/>
    <x v="45"/>
    <x v="0"/>
    <n v="301.64070000000004"/>
    <n v="631"/>
    <x v="2"/>
    <x v="1"/>
    <x v="2"/>
    <x v="2"/>
    <n v="190335.28170000002"/>
  </r>
  <r>
    <n v="10678"/>
    <x v="45"/>
    <x v="1"/>
    <n v="254.96850000000003"/>
    <n v="746"/>
    <x v="2"/>
    <x v="1"/>
    <x v="2"/>
    <x v="2"/>
    <n v="190206.50100000002"/>
  </r>
  <r>
    <n v="10679"/>
    <x v="45"/>
    <x v="2"/>
    <n v="431.28570000000008"/>
    <n v="201"/>
    <x v="2"/>
    <x v="1"/>
    <x v="2"/>
    <x v="2"/>
    <n v="86688.425700000022"/>
  </r>
  <r>
    <n v="10680"/>
    <x v="46"/>
    <x v="3"/>
    <n v="1122.7257000000002"/>
    <n v="647"/>
    <x v="2"/>
    <x v="1"/>
    <x v="2"/>
    <x v="2"/>
    <n v="726403.5279000001"/>
  </r>
  <r>
    <n v="10681"/>
    <x v="46"/>
    <x v="4"/>
    <n v="859.97850000000005"/>
    <n v="242"/>
    <x v="2"/>
    <x v="1"/>
    <x v="2"/>
    <x v="2"/>
    <n v="208114.79700000002"/>
  </r>
  <r>
    <n v="10682"/>
    <x v="46"/>
    <x v="0"/>
    <n v="301.64070000000004"/>
    <n v="631"/>
    <x v="2"/>
    <x v="1"/>
    <x v="2"/>
    <x v="2"/>
    <n v="190335.28170000002"/>
  </r>
  <r>
    <n v="10683"/>
    <x v="46"/>
    <x v="1"/>
    <n v="254.96850000000003"/>
    <n v="678"/>
    <x v="2"/>
    <x v="1"/>
    <x v="2"/>
    <x v="2"/>
    <n v="172868.64300000001"/>
  </r>
  <r>
    <n v="10684"/>
    <x v="46"/>
    <x v="2"/>
    <n v="431.28570000000008"/>
    <n v="201"/>
    <x v="2"/>
    <x v="1"/>
    <x v="2"/>
    <x v="2"/>
    <n v="86688.425700000022"/>
  </r>
  <r>
    <n v="10685"/>
    <x v="47"/>
    <x v="3"/>
    <n v="1122.7257000000002"/>
    <n v="678"/>
    <x v="2"/>
    <x v="1"/>
    <x v="2"/>
    <x v="2"/>
    <n v="761208.02460000012"/>
  </r>
  <r>
    <n v="10686"/>
    <x v="47"/>
    <x v="4"/>
    <n v="859.97850000000005"/>
    <n v="242"/>
    <x v="2"/>
    <x v="1"/>
    <x v="2"/>
    <x v="2"/>
    <n v="208114.79700000002"/>
  </r>
  <r>
    <n v="10687"/>
    <x v="47"/>
    <x v="0"/>
    <n v="301.64070000000004"/>
    <n v="631"/>
    <x v="3"/>
    <x v="1"/>
    <x v="2"/>
    <x v="3"/>
    <n v="190335.28170000002"/>
  </r>
  <r>
    <n v="10688"/>
    <x v="47"/>
    <x v="1"/>
    <n v="254.96850000000003"/>
    <n v="678"/>
    <x v="3"/>
    <x v="1"/>
    <x v="2"/>
    <x v="3"/>
    <n v="172868.64300000001"/>
  </r>
  <r>
    <n v="10689"/>
    <x v="47"/>
    <x v="2"/>
    <n v="431.28570000000008"/>
    <n v="201"/>
    <x v="3"/>
    <x v="1"/>
    <x v="2"/>
    <x v="3"/>
    <n v="86688.425700000022"/>
  </r>
  <r>
    <n v="10690"/>
    <x v="48"/>
    <x v="3"/>
    <n v="1122.7257000000002"/>
    <n v="678"/>
    <x v="3"/>
    <x v="1"/>
    <x v="2"/>
    <x v="3"/>
    <n v="761208.02460000012"/>
  </r>
  <r>
    <n v="10691"/>
    <x v="48"/>
    <x v="4"/>
    <n v="859.97850000000005"/>
    <n v="262"/>
    <x v="3"/>
    <x v="1"/>
    <x v="2"/>
    <x v="3"/>
    <n v="225314.36700000003"/>
  </r>
  <r>
    <n v="10692"/>
    <x v="48"/>
    <x v="0"/>
    <n v="301.64070000000004"/>
    <n v="631"/>
    <x v="3"/>
    <x v="1"/>
    <x v="2"/>
    <x v="3"/>
    <n v="190335.28170000002"/>
  </r>
  <r>
    <n v="10693"/>
    <x v="48"/>
    <x v="1"/>
    <n v="254.96850000000003"/>
    <n v="678"/>
    <x v="3"/>
    <x v="1"/>
    <x v="2"/>
    <x v="3"/>
    <n v="172868.64300000001"/>
  </r>
  <r>
    <n v="10694"/>
    <x v="48"/>
    <x v="2"/>
    <n v="431.28570000000008"/>
    <n v="201"/>
    <x v="3"/>
    <x v="1"/>
    <x v="2"/>
    <x v="3"/>
    <n v="86688.425700000022"/>
  </r>
  <r>
    <n v="10695"/>
    <x v="49"/>
    <x v="3"/>
    <n v="1122.7257000000002"/>
    <n v="693"/>
    <x v="3"/>
    <x v="1"/>
    <x v="2"/>
    <x v="3"/>
    <n v="778048.9101000001"/>
  </r>
  <r>
    <n v="10696"/>
    <x v="49"/>
    <x v="4"/>
    <n v="859.97850000000005"/>
    <n v="282"/>
    <x v="3"/>
    <x v="1"/>
    <x v="2"/>
    <x v="3"/>
    <n v="242513.93700000001"/>
  </r>
  <r>
    <n v="10697"/>
    <x v="49"/>
    <x v="0"/>
    <n v="301.64070000000004"/>
    <n v="631"/>
    <x v="3"/>
    <x v="1"/>
    <x v="2"/>
    <x v="3"/>
    <n v="190335.28170000002"/>
  </r>
  <r>
    <n v="10698"/>
    <x v="49"/>
    <x v="1"/>
    <n v="254.96850000000003"/>
    <n v="678"/>
    <x v="3"/>
    <x v="1"/>
    <x v="2"/>
    <x v="3"/>
    <n v="172868.64300000001"/>
  </r>
  <r>
    <n v="10699"/>
    <x v="49"/>
    <x v="2"/>
    <n v="431.28570000000008"/>
    <n v="201"/>
    <x v="3"/>
    <x v="1"/>
    <x v="2"/>
    <x v="3"/>
    <n v="86688.425700000022"/>
  </r>
  <r>
    <n v="10700"/>
    <x v="50"/>
    <x v="3"/>
    <n v="1122.7257000000002"/>
    <n v="693"/>
    <x v="3"/>
    <x v="1"/>
    <x v="2"/>
    <x v="3"/>
    <n v="778048.9101000001"/>
  </r>
  <r>
    <n v="10701"/>
    <x v="50"/>
    <x v="4"/>
    <n v="859.97850000000005"/>
    <n v="282"/>
    <x v="3"/>
    <x v="1"/>
    <x v="2"/>
    <x v="3"/>
    <n v="242513.93700000001"/>
  </r>
  <r>
    <n v="10702"/>
    <x v="50"/>
    <x v="0"/>
    <n v="301.64070000000004"/>
    <n v="631"/>
    <x v="3"/>
    <x v="1"/>
    <x v="2"/>
    <x v="3"/>
    <n v="190335.28170000002"/>
  </r>
  <r>
    <n v="10703"/>
    <x v="50"/>
    <x v="1"/>
    <n v="254.96850000000003"/>
    <n v="678"/>
    <x v="3"/>
    <x v="1"/>
    <x v="0"/>
    <x v="3"/>
    <n v="172868.64300000001"/>
  </r>
  <r>
    <n v="10704"/>
    <x v="50"/>
    <x v="2"/>
    <n v="431.28570000000008"/>
    <n v="201"/>
    <x v="3"/>
    <x v="2"/>
    <x v="0"/>
    <x v="3"/>
    <n v="86688.425700000022"/>
  </r>
  <r>
    <n v="10705"/>
    <x v="51"/>
    <x v="3"/>
    <n v="1122.7257000000002"/>
    <n v="724"/>
    <x v="3"/>
    <x v="2"/>
    <x v="0"/>
    <x v="3"/>
    <n v="812853.40680000011"/>
  </r>
  <r>
    <n v="10706"/>
    <x v="51"/>
    <x v="4"/>
    <n v="859.97850000000005"/>
    <n v="302"/>
    <x v="3"/>
    <x v="2"/>
    <x v="0"/>
    <x v="3"/>
    <n v="259713.50700000001"/>
  </r>
  <r>
    <n v="10707"/>
    <x v="51"/>
    <x v="0"/>
    <n v="301.64070000000004"/>
    <n v="631"/>
    <x v="3"/>
    <x v="2"/>
    <x v="0"/>
    <x v="3"/>
    <n v="190335.28170000002"/>
  </r>
  <r>
    <n v="10708"/>
    <x v="51"/>
    <x v="1"/>
    <n v="254.96850000000003"/>
    <n v="678"/>
    <x v="3"/>
    <x v="2"/>
    <x v="0"/>
    <x v="3"/>
    <n v="172868.64300000001"/>
  </r>
  <r>
    <n v="10709"/>
    <x v="51"/>
    <x v="2"/>
    <n v="431.28570000000008"/>
    <n v="201"/>
    <x v="3"/>
    <x v="2"/>
    <x v="0"/>
    <x v="3"/>
    <n v="86688.425700000022"/>
  </r>
  <r>
    <n v="10710"/>
    <x v="52"/>
    <x v="3"/>
    <n v="1122.7257000000002"/>
    <n v="755"/>
    <x v="3"/>
    <x v="2"/>
    <x v="0"/>
    <x v="3"/>
    <n v="847657.90350000013"/>
  </r>
  <r>
    <n v="10711"/>
    <x v="52"/>
    <x v="4"/>
    <n v="859.97850000000005"/>
    <n v="282"/>
    <x v="3"/>
    <x v="2"/>
    <x v="0"/>
    <x v="3"/>
    <n v="242513.93700000001"/>
  </r>
  <r>
    <n v="10712"/>
    <x v="52"/>
    <x v="0"/>
    <n v="301.64070000000004"/>
    <n v="631"/>
    <x v="3"/>
    <x v="2"/>
    <x v="0"/>
    <x v="3"/>
    <n v="190335.28170000002"/>
  </r>
  <r>
    <n v="10713"/>
    <x v="52"/>
    <x v="1"/>
    <n v="254.96850000000003"/>
    <n v="678"/>
    <x v="3"/>
    <x v="2"/>
    <x v="0"/>
    <x v="3"/>
    <n v="172868.643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E1B317-3A1D-4F25-AA7D-35A0E50590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4:C34" firstHeaderRow="1" firstDataRow="1" firstDataCol="1"/>
  <pivotFields count="12">
    <pivotField showAll="0"/>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numFmtId="1" showAll="0"/>
    <pivotField numFmtId="1" showAll="0"/>
    <pivotField showAll="0">
      <items count="6">
        <item x="3"/>
        <item h="1" x="2"/>
        <item h="1" x="0"/>
        <item h="1" x="1"/>
        <item h="1" x="4"/>
        <item t="default"/>
      </items>
    </pivotField>
    <pivotField showAll="0">
      <items count="4">
        <item x="2"/>
        <item x="1"/>
        <item x="0"/>
        <item t="default"/>
      </items>
    </pivotField>
    <pivotField showAll="0">
      <items count="4">
        <item x="2"/>
        <item x="1"/>
        <item x="0"/>
        <item t="default"/>
      </items>
    </pivotField>
    <pivotField showAll="0">
      <items count="6">
        <item x="2"/>
        <item x="1"/>
        <item x="4"/>
        <item x="0"/>
        <item x="3"/>
        <item t="default"/>
      </items>
    </pivotField>
    <pivotField dataField="1"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x="0"/>
        <item x="1"/>
        <item x="2"/>
        <item x="3"/>
        <item x="4"/>
        <item x="5"/>
        <item x="6"/>
        <item x="7"/>
        <item x="8"/>
        <item x="9"/>
        <item x="10"/>
        <item x="11"/>
        <item x="12"/>
        <item x="13"/>
        <item t="default"/>
      </items>
    </pivotField>
  </pivotFields>
  <rowFields count="3">
    <field x="11"/>
    <field x="10"/>
    <field x="1"/>
  </rowFields>
  <rowItems count="10">
    <i>
      <x v="11"/>
    </i>
    <i r="1">
      <x v="313"/>
    </i>
    <i>
      <x v="12"/>
    </i>
    <i r="1">
      <x v="359"/>
    </i>
    <i r="1">
      <x v="360"/>
    </i>
    <i r="1">
      <x v="361"/>
    </i>
    <i r="1">
      <x v="362"/>
    </i>
    <i r="1">
      <x v="363"/>
    </i>
    <i r="1">
      <x v="364"/>
    </i>
    <i t="grand">
      <x/>
    </i>
  </rowItems>
  <colItems count="1">
    <i/>
  </colItems>
  <dataFields count="1">
    <dataField name="Sum of Revenue" fld="9" baseField="0" baseItem="0" numFmtId="1"/>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4AACB-CE6D-4AF7-8058-2E3B61B651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numFmtId="1" showAll="0"/>
    <pivotField numFmtId="1" showAll="0"/>
    <pivotField showAll="0">
      <items count="6">
        <item x="3"/>
        <item h="1" x="2"/>
        <item h="1" x="0"/>
        <item h="1" x="1"/>
        <item h="1" x="4"/>
        <item t="default"/>
      </items>
    </pivotField>
    <pivotField showAll="0">
      <items count="4">
        <item x="2"/>
        <item x="1"/>
        <item x="0"/>
        <item t="default"/>
      </items>
    </pivotField>
    <pivotField showAll="0">
      <items count="4">
        <item x="2"/>
        <item x="1"/>
        <item x="0"/>
        <item t="default"/>
      </items>
    </pivotField>
    <pivotField showAll="0">
      <items count="6">
        <item x="2"/>
        <item x="1"/>
        <item x="4"/>
        <item x="0"/>
        <item x="3"/>
        <item t="default"/>
      </items>
    </pivotField>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32C0C-372B-47ED-A106-A8155AF99A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0:C66" firstHeaderRow="1" firstDataRow="1" firstDataCol="1"/>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6">
        <item x="1"/>
        <item x="3"/>
        <item x="4"/>
        <item x="0"/>
        <item x="2"/>
        <item t="default"/>
      </items>
    </pivotField>
    <pivotField numFmtId="1" showAll="0"/>
    <pivotField numFmtId="1" showAll="0"/>
    <pivotField showAll="0">
      <items count="6">
        <item x="3"/>
        <item h="1" x="2"/>
        <item h="1" x="0"/>
        <item h="1" x="1"/>
        <item h="1" x="4"/>
        <item t="default"/>
      </items>
    </pivotField>
    <pivotField showAll="0">
      <items count="4">
        <item x="2"/>
        <item x="1"/>
        <item x="0"/>
        <item t="default"/>
      </items>
    </pivotField>
    <pivotField showAll="0">
      <items count="4">
        <item x="2"/>
        <item x="1"/>
        <item x="0"/>
        <item t="default"/>
      </items>
    </pivotField>
    <pivotField showAll="0">
      <items count="6">
        <item x="2"/>
        <item x="1"/>
        <item x="4"/>
        <item x="0"/>
        <item x="3"/>
        <item t="default"/>
      </items>
    </pivotField>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Revenue" fld="9"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5CCEE-909E-4507-A9C0-A2B404C54AD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72:C78" firstHeaderRow="1" firstDataRow="1" firstDataCol="1"/>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6">
        <item x="1"/>
        <item x="3"/>
        <item x="4"/>
        <item x="0"/>
        <item x="2"/>
        <item t="default"/>
      </items>
    </pivotField>
    <pivotField numFmtId="1" showAll="0"/>
    <pivotField numFmtId="1" showAll="0"/>
    <pivotField showAll="0">
      <items count="6">
        <item x="3"/>
        <item h="1" x="2"/>
        <item h="1" x="0"/>
        <item h="1" x="1"/>
        <item h="1" x="4"/>
        <item t="default"/>
      </items>
    </pivotField>
    <pivotField showAll="0">
      <items count="4">
        <item x="2"/>
        <item x="1"/>
        <item x="0"/>
        <item t="default"/>
      </items>
    </pivotField>
    <pivotField showAll="0">
      <items count="4">
        <item x="2"/>
        <item x="1"/>
        <item x="0"/>
        <item t="default"/>
      </items>
    </pivotField>
    <pivotField showAll="0">
      <items count="6">
        <item x="2"/>
        <item x="1"/>
        <item x="4"/>
        <item x="0"/>
        <item x="3"/>
        <item t="default"/>
      </items>
    </pivotField>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Revenue" fld="9" baseField="0" baseItem="0" numFmtId="1"/>
  </dataFields>
  <chartFormats count="7">
    <chartFormat chart="7" format="15"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424641-E3D3-4250-903F-087F0BEB9C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C17" firstHeaderRow="1" firstDataRow="1" firstDataCol="1"/>
  <pivotFields count="12">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sortType="ascending">
      <items count="6">
        <item x="1"/>
        <item x="3"/>
        <item x="4"/>
        <item x="0"/>
        <item x="2"/>
        <item t="default"/>
      </items>
      <autoSortScope>
        <pivotArea dataOnly="0" outline="0" fieldPosition="0">
          <references count="1">
            <reference field="4294967294" count="1" selected="0">
              <x v="0"/>
            </reference>
          </references>
        </pivotArea>
      </autoSortScope>
    </pivotField>
    <pivotField numFmtId="1" showAll="0"/>
    <pivotField numFmtId="1" showAll="0"/>
    <pivotField showAll="0">
      <items count="6">
        <item x="3"/>
        <item h="1" x="2"/>
        <item h="1" x="0"/>
        <item h="1" x="1"/>
        <item h="1" x="4"/>
        <item t="default"/>
      </items>
    </pivotField>
    <pivotField showAll="0">
      <items count="4">
        <item x="2"/>
        <item x="1"/>
        <item x="0"/>
        <item t="default"/>
      </items>
    </pivotField>
    <pivotField showAll="0">
      <items count="4">
        <item x="2"/>
        <item x="1"/>
        <item x="0"/>
        <item t="default"/>
      </items>
    </pivotField>
    <pivotField showAll="0">
      <items count="6">
        <item x="2"/>
        <item x="1"/>
        <item x="4"/>
        <item x="0"/>
        <item x="3"/>
        <item t="default"/>
      </items>
    </pivotField>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v="4"/>
    </i>
    <i>
      <x/>
    </i>
    <i>
      <x v="3"/>
    </i>
    <i>
      <x v="2"/>
    </i>
    <i>
      <x v="1"/>
    </i>
    <i t="grand">
      <x/>
    </i>
  </rowItems>
  <colItems count="1">
    <i/>
  </colItems>
  <dataFields count="1">
    <dataField name="Sum of Revenue" fld="9"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A547EC0-29DC-477B-947E-929650C12C02}" sourceName="City">
  <pivotTables>
    <pivotTable tabId="9" name="PivotTable5"/>
    <pivotTable tabId="9" name="PivotTable2"/>
    <pivotTable tabId="9" name="PivotTable3"/>
    <pivotTable tabId="9" name="PivotTable4"/>
    <pivotTable tabId="9" name="PivotTable7"/>
  </pivotTables>
  <data>
    <tabular pivotCacheId="2061930820">
      <items count="5">
        <i x="3" s="1"/>
        <i x="2"/>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176343F0-831F-4ADB-8B80-F7A7876DDF91}" sourceName="Purchase Type">
  <pivotTables>
    <pivotTable tabId="9" name="PivotTable5"/>
    <pivotTable tabId="9" name="PivotTable2"/>
    <pivotTable tabId="9" name="PivotTable3"/>
    <pivotTable tabId="9" name="PivotTable4"/>
    <pivotTable tabId="9" name="PivotTable7"/>
  </pivotTables>
  <data>
    <tabular pivotCacheId="2061930820">
      <items count="3">
        <i x="2" s="1"/>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36A94F3-3A69-4025-AF9E-8CA10F8933F9}" sourceName="Payment Method">
  <pivotTables>
    <pivotTable tabId="9" name="PivotTable5"/>
    <pivotTable tabId="9" name="PivotTable2"/>
    <pivotTable tabId="9" name="PivotTable3"/>
    <pivotTable tabId="9" name="PivotTable4"/>
    <pivotTable tabId="9" name="PivotTable7"/>
  </pivotTables>
  <data>
    <tabular pivotCacheId="206193082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AF391A1-42FE-49FE-823B-07E99C91D8B1}" sourceName="Manager">
  <pivotTables>
    <pivotTable tabId="9" name="PivotTable5"/>
    <pivotTable tabId="9" name="PivotTable2"/>
    <pivotTable tabId="9" name="PivotTable3"/>
    <pivotTable tabId="9" name="PivotTable4"/>
    <pivotTable tabId="9" name="PivotTable7"/>
  </pivotTables>
  <data>
    <tabular pivotCacheId="2061930820">
      <items count="5">
        <i x="4" s="1"/>
        <i x="3" s="1"/>
        <i x="2" s="1" nd="1"/>
        <i x="1"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8D22571-23A4-44A4-A37E-881531D7C6A0}" cache="Slicer_City" caption="City" rowHeight="260350"/>
  <slicer name="Purchase Type" xr10:uid="{21ECC69D-0735-4DC3-8A70-7D240B4380DC}" cache="Slicer_Purchase_Type" caption="Purchase Type" rowHeight="260350"/>
  <slicer name="Payment Method" xr10:uid="{52BDEC5E-FDFD-41D3-91B3-B890F08CC4ED}" cache="Slicer_Payment_Method" caption="Payment Method" rowHeight="260350"/>
  <slicer name="Manager" xr10:uid="{3F442E1C-76D6-4C29-85E0-0138F000A028}" cache="Slicer_Manager" caption="Manag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2C4138D0-5DD2-4C4A-88C5-00E02FC1A3C2}" cache="Slicer_City" caption="City" columnCount="5" showCaption="0" style="SlicerStyleDark1" rowHeight="260350"/>
  <slicer name="Purchase Type 1" xr10:uid="{EB146BAE-28E7-4B38-91AC-0B9B9F77EEFC}" cache="Slicer_Purchase_Type" caption="Purchase Type" columnCount="3" showCaption="0" style="SlicerStyleDark1" rowHeight="260350"/>
  <slicer name="Payment Method 1" xr10:uid="{43FA2830-45FB-4CDF-AA6C-265ABEAA4C1E}" cache="Slicer_Payment_Method" caption="Payment Method" columnCount="3" showCaption="0" style="SlicerStyleDark1" rowHeight="216000"/>
  <slicer name="Manager 1" xr10:uid="{48A2CE97-95B1-4CB3-9E03-0E59EC6D0E85}" cache="Slicer_Manager" caption="Manager" style="SlicerStyleDark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828420-2A6D-014A-88B1-2BABA3BA0542}" name="Table1" displayName="Table1" ref="B2:K256" totalsRowShown="0" headerRowDxfId="5">
  <autoFilter ref="B2:K256" xr:uid="{CD828420-2A6D-014A-88B1-2BABA3BA0542}"/>
  <tableColumns count="10">
    <tableColumn id="1" xr3:uid="{10C0F244-483F-4A49-B3E1-49B616F196C1}" name="Order ID" dataDxfId="4"/>
    <tableColumn id="2" xr3:uid="{B235E101-74E6-5142-B134-5985F87CF2C6}" name="Date" dataDxfId="3"/>
    <tableColumn id="3" xr3:uid="{088D2698-CC16-384A-AC92-4BBA913E871B}" name="Product"/>
    <tableColumn id="6" xr3:uid="{160CDE4A-847D-414C-8FCC-9A74F0CEC7B9}" name="Price" dataDxfId="2"/>
    <tableColumn id="5" xr3:uid="{50AC1BB4-99E7-AC4F-A7F9-302247587674}" name="Quantity" dataDxfId="1"/>
    <tableColumn id="7" xr3:uid="{D3D9FF55-4E8A-6542-9CB4-C8C54AEAC563}" name="City"/>
    <tableColumn id="9" xr3:uid="{9660DC45-78EF-1046-A073-2C01E2E950C1}" name="Purchase Type"/>
    <tableColumn id="10" xr3:uid="{FF607F00-D587-D04B-B4E5-9CAE98EBB849}" name="Payment Method"/>
    <tableColumn id="11" xr3:uid="{ECABAB34-21FD-774F-9BE7-4AB677F2F35E}" name="Manager"/>
    <tableColumn id="12" xr3:uid="{40E4C706-3A34-9640-9136-13AC17F916E2}" name="Revenue" dataDxfId="0">
      <calculatedColumnFormula>Table1[[#This Row],[Price]]*Table1[[#This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1EFF-E792-4462-8C3D-1AEF418953D5}">
  <dimension ref="A1:I263"/>
  <sheetViews>
    <sheetView workbookViewId="0">
      <selection sqref="A1:I263"/>
    </sheetView>
  </sheetViews>
  <sheetFormatPr defaultRowHeight="15.6" x14ac:dyDescent="0.3"/>
  <cols>
    <col min="1" max="1" width="7.8984375" bestFit="1" customWidth="1"/>
  </cols>
  <sheetData>
    <row r="1" spans="1:9" x14ac:dyDescent="0.3">
      <c r="A1" t="s">
        <v>0</v>
      </c>
      <c r="B1" t="s">
        <v>1</v>
      </c>
      <c r="C1" t="s">
        <v>2</v>
      </c>
      <c r="D1" t="s">
        <v>3</v>
      </c>
      <c r="E1" t="s">
        <v>4</v>
      </c>
      <c r="F1" t="s">
        <v>5</v>
      </c>
      <c r="G1" t="s">
        <v>6</v>
      </c>
      <c r="H1" t="s">
        <v>7</v>
      </c>
      <c r="I1" t="s">
        <v>8</v>
      </c>
    </row>
    <row r="2" spans="1:9" x14ac:dyDescent="0.3">
      <c r="A2">
        <v>10452</v>
      </c>
      <c r="B2">
        <v>44872</v>
      </c>
      <c r="C2" t="s">
        <v>9</v>
      </c>
      <c r="D2">
        <v>3.49</v>
      </c>
      <c r="E2">
        <v>573.06590257879645</v>
      </c>
      <c r="F2" t="s">
        <v>10</v>
      </c>
      <c r="G2" t="s">
        <v>11</v>
      </c>
      <c r="H2" t="s">
        <v>12</v>
      </c>
      <c r="I2" t="s">
        <v>13</v>
      </c>
    </row>
    <row r="3" spans="1:9" x14ac:dyDescent="0.3">
      <c r="A3">
        <v>10453</v>
      </c>
      <c r="B3">
        <v>44872</v>
      </c>
      <c r="C3" t="s">
        <v>14</v>
      </c>
      <c r="D3">
        <v>2.95</v>
      </c>
      <c r="E3">
        <v>745.7627118644067</v>
      </c>
      <c r="F3" t="s">
        <v>10</v>
      </c>
      <c r="G3" t="s">
        <v>11</v>
      </c>
      <c r="H3" t="s">
        <v>15</v>
      </c>
      <c r="I3" t="s">
        <v>16</v>
      </c>
    </row>
    <row r="4" spans="1:9" x14ac:dyDescent="0.3">
      <c r="A4">
        <v>10454</v>
      </c>
      <c r="B4">
        <v>44872</v>
      </c>
      <c r="C4" t="s">
        <v>17</v>
      </c>
      <c r="D4">
        <v>4.99</v>
      </c>
      <c r="E4">
        <v>200.40080160320639</v>
      </c>
      <c r="F4" t="s">
        <v>18</v>
      </c>
      <c r="G4" t="s">
        <v>11</v>
      </c>
      <c r="H4" t="s">
        <v>19</v>
      </c>
      <c r="I4" t="s">
        <v>20</v>
      </c>
    </row>
    <row r="5" spans="1:9" x14ac:dyDescent="0.3">
      <c r="A5">
        <v>10455</v>
      </c>
      <c r="B5">
        <v>44873</v>
      </c>
      <c r="C5" t="s">
        <v>21</v>
      </c>
      <c r="D5">
        <v>12.99</v>
      </c>
      <c r="E5">
        <v>569.66897613548883</v>
      </c>
      <c r="F5" t="s">
        <v>18</v>
      </c>
      <c r="G5" t="s">
        <v>22</v>
      </c>
      <c r="H5" t="s">
        <v>23</v>
      </c>
      <c r="I5" t="s">
        <v>24</v>
      </c>
    </row>
    <row r="6" spans="1:9" x14ac:dyDescent="0.3">
      <c r="A6">
        <v>10456</v>
      </c>
      <c r="B6">
        <v>44873</v>
      </c>
      <c r="C6" t="s">
        <v>25</v>
      </c>
      <c r="D6">
        <v>9.9499999999999993</v>
      </c>
      <c r="E6">
        <v>201.00502512562818</v>
      </c>
      <c r="F6" t="s">
        <v>18</v>
      </c>
      <c r="G6" t="s">
        <v>22</v>
      </c>
      <c r="H6" t="s">
        <v>23</v>
      </c>
      <c r="I6" t="s">
        <v>24</v>
      </c>
    </row>
    <row r="7" spans="1:9" x14ac:dyDescent="0.3">
      <c r="A7">
        <v>10457</v>
      </c>
      <c r="B7">
        <v>44873</v>
      </c>
      <c r="C7" t="s">
        <v>9</v>
      </c>
      <c r="D7">
        <v>3.49</v>
      </c>
      <c r="E7">
        <v>573.06590257879645</v>
      </c>
      <c r="F7" t="s">
        <v>18</v>
      </c>
      <c r="G7" t="s">
        <v>22</v>
      </c>
      <c r="H7" t="s">
        <v>26</v>
      </c>
      <c r="I7" t="s">
        <v>27</v>
      </c>
    </row>
    <row r="8" spans="1:9" x14ac:dyDescent="0.3">
      <c r="A8">
        <v>10457</v>
      </c>
      <c r="B8">
        <v>44873</v>
      </c>
      <c r="C8" t="s">
        <v>9</v>
      </c>
      <c r="D8">
        <v>3.49</v>
      </c>
      <c r="E8">
        <v>573.06590257879645</v>
      </c>
      <c r="F8" t="s">
        <v>18</v>
      </c>
      <c r="G8" t="s">
        <v>22</v>
      </c>
      <c r="H8" t="s">
        <v>26</v>
      </c>
      <c r="I8" t="s">
        <v>27</v>
      </c>
    </row>
    <row r="9" spans="1:9" x14ac:dyDescent="0.3">
      <c r="A9">
        <v>10459</v>
      </c>
      <c r="B9">
        <v>44873</v>
      </c>
      <c r="C9" t="s">
        <v>17</v>
      </c>
      <c r="D9">
        <v>4.99</v>
      </c>
      <c r="E9">
        <v>200.40080160320639</v>
      </c>
      <c r="F9" t="s">
        <v>18</v>
      </c>
      <c r="G9" t="s">
        <v>22</v>
      </c>
      <c r="H9" t="s">
        <v>23</v>
      </c>
      <c r="I9" t="s">
        <v>24</v>
      </c>
    </row>
    <row r="10" spans="1:9" x14ac:dyDescent="0.3">
      <c r="A10">
        <v>10460</v>
      </c>
      <c r="B10">
        <v>44874</v>
      </c>
      <c r="C10" t="s">
        <v>21</v>
      </c>
      <c r="D10">
        <v>12.99</v>
      </c>
      <c r="E10">
        <v>554.27251732101615</v>
      </c>
      <c r="F10" t="s">
        <v>18</v>
      </c>
      <c r="G10" t="s">
        <v>22</v>
      </c>
      <c r="H10" t="s">
        <v>28</v>
      </c>
      <c r="I10" t="s">
        <v>27</v>
      </c>
    </row>
    <row r="11" spans="1:9" x14ac:dyDescent="0.3">
      <c r="A11">
        <v>10461</v>
      </c>
      <c r="B11">
        <v>44874</v>
      </c>
      <c r="C11" t="s">
        <v>25</v>
      </c>
      <c r="D11">
        <v>9.9499999999999993</v>
      </c>
      <c r="E11">
        <v>201.00502512562818</v>
      </c>
      <c r="F11" t="s">
        <v>18</v>
      </c>
      <c r="G11" t="s">
        <v>22</v>
      </c>
      <c r="H11" t="s">
        <v>28</v>
      </c>
      <c r="I11" t="s">
        <v>27</v>
      </c>
    </row>
    <row r="12" spans="1:9" x14ac:dyDescent="0.3">
      <c r="A12">
        <v>10462</v>
      </c>
      <c r="B12">
        <v>44874</v>
      </c>
      <c r="C12" t="s">
        <v>9</v>
      </c>
      <c r="D12">
        <v>3.49</v>
      </c>
      <c r="E12">
        <v>573.06590257879645</v>
      </c>
      <c r="F12" t="s">
        <v>18</v>
      </c>
      <c r="G12" t="s">
        <v>22</v>
      </c>
      <c r="H12" t="s">
        <v>29</v>
      </c>
      <c r="I12" t="s">
        <v>27</v>
      </c>
    </row>
    <row r="13" spans="1:9" x14ac:dyDescent="0.3">
      <c r="A13">
        <v>10463</v>
      </c>
      <c r="B13">
        <v>44874</v>
      </c>
      <c r="C13" t="s">
        <v>14</v>
      </c>
      <c r="D13">
        <v>2.95</v>
      </c>
      <c r="E13">
        <v>677.96610169491521</v>
      </c>
      <c r="F13" t="s">
        <v>18</v>
      </c>
      <c r="G13" t="s">
        <v>22</v>
      </c>
      <c r="H13" t="s">
        <v>29</v>
      </c>
      <c r="I13" t="s">
        <v>27</v>
      </c>
    </row>
    <row r="14" spans="1:9" x14ac:dyDescent="0.3">
      <c r="A14">
        <v>10464</v>
      </c>
      <c r="B14">
        <v>44874</v>
      </c>
      <c r="C14" t="s">
        <v>17</v>
      </c>
      <c r="D14">
        <v>4.99</v>
      </c>
      <c r="E14">
        <v>200.40080160320639</v>
      </c>
      <c r="F14" t="s">
        <v>18</v>
      </c>
      <c r="G14" t="s">
        <v>22</v>
      </c>
      <c r="H14" t="s">
        <v>30</v>
      </c>
      <c r="I14" t="s">
        <v>27</v>
      </c>
    </row>
    <row r="15" spans="1:9" x14ac:dyDescent="0.3">
      <c r="A15">
        <v>10465</v>
      </c>
      <c r="B15">
        <v>44875</v>
      </c>
      <c r="C15" t="s">
        <v>21</v>
      </c>
      <c r="D15">
        <v>12.99</v>
      </c>
      <c r="E15">
        <v>554.27251732101615</v>
      </c>
      <c r="F15" t="s">
        <v>18</v>
      </c>
      <c r="G15" t="s">
        <v>22</v>
      </c>
      <c r="H15" t="s">
        <v>31</v>
      </c>
      <c r="I15" t="s">
        <v>16</v>
      </c>
    </row>
    <row r="16" spans="1:9" x14ac:dyDescent="0.3">
      <c r="A16">
        <v>10466</v>
      </c>
      <c r="B16">
        <v>44875</v>
      </c>
      <c r="C16" t="s">
        <v>25</v>
      </c>
      <c r="D16">
        <v>9.9499999999999993</v>
      </c>
      <c r="E16">
        <v>201.00502512562818</v>
      </c>
      <c r="F16" t="s">
        <v>18</v>
      </c>
      <c r="G16" t="s">
        <v>22</v>
      </c>
      <c r="H16" t="s">
        <v>31</v>
      </c>
      <c r="I16" t="s">
        <v>16</v>
      </c>
    </row>
    <row r="17" spans="1:9" x14ac:dyDescent="0.3">
      <c r="A17">
        <v>10467</v>
      </c>
      <c r="B17">
        <v>44875</v>
      </c>
      <c r="C17" t="s">
        <v>9</v>
      </c>
      <c r="D17">
        <v>3.49</v>
      </c>
      <c r="E17">
        <v>573.06590257879645</v>
      </c>
      <c r="F17" t="s">
        <v>18</v>
      </c>
      <c r="G17" t="s">
        <v>22</v>
      </c>
      <c r="H17" t="s">
        <v>31</v>
      </c>
      <c r="I17" t="s">
        <v>16</v>
      </c>
    </row>
    <row r="18" spans="1:9" x14ac:dyDescent="0.3">
      <c r="A18">
        <v>10468</v>
      </c>
      <c r="B18">
        <v>44875</v>
      </c>
      <c r="C18" t="s">
        <v>14</v>
      </c>
      <c r="D18">
        <v>2.95</v>
      </c>
      <c r="E18">
        <v>677.96610169491521</v>
      </c>
      <c r="F18" t="s">
        <v>18</v>
      </c>
      <c r="G18" t="s">
        <v>22</v>
      </c>
      <c r="H18" t="s">
        <v>15</v>
      </c>
      <c r="I18" t="s">
        <v>16</v>
      </c>
    </row>
    <row r="19" spans="1:9" x14ac:dyDescent="0.3">
      <c r="A19">
        <v>10468</v>
      </c>
      <c r="B19">
        <v>44875</v>
      </c>
      <c r="C19" t="s">
        <v>14</v>
      </c>
      <c r="D19">
        <v>2.95</v>
      </c>
      <c r="E19">
        <v>677.96610169491521</v>
      </c>
      <c r="F19" t="s">
        <v>18</v>
      </c>
      <c r="G19" t="s">
        <v>22</v>
      </c>
      <c r="H19" t="s">
        <v>15</v>
      </c>
      <c r="I19" t="s">
        <v>16</v>
      </c>
    </row>
    <row r="20" spans="1:9" x14ac:dyDescent="0.3">
      <c r="A20">
        <v>10470</v>
      </c>
      <c r="B20">
        <v>44876</v>
      </c>
      <c r="C20" t="s">
        <v>21</v>
      </c>
      <c r="D20">
        <v>12.99</v>
      </c>
      <c r="E20">
        <v>554.27251732101615</v>
      </c>
      <c r="F20" t="s">
        <v>18</v>
      </c>
      <c r="G20" t="s">
        <v>22</v>
      </c>
      <c r="H20" t="s">
        <v>15</v>
      </c>
      <c r="I20" t="s">
        <v>16</v>
      </c>
    </row>
    <row r="21" spans="1:9" x14ac:dyDescent="0.3">
      <c r="A21">
        <v>10471</v>
      </c>
      <c r="B21">
        <v>44876</v>
      </c>
      <c r="C21" t="s">
        <v>25</v>
      </c>
      <c r="D21">
        <v>9.9499999999999993</v>
      </c>
      <c r="E21">
        <v>201.00502512562818</v>
      </c>
      <c r="F21" t="s">
        <v>18</v>
      </c>
      <c r="G21" t="s">
        <v>22</v>
      </c>
      <c r="H21" t="s">
        <v>15</v>
      </c>
      <c r="I21" t="s">
        <v>16</v>
      </c>
    </row>
    <row r="22" spans="1:9" x14ac:dyDescent="0.3">
      <c r="A22">
        <v>10472</v>
      </c>
      <c r="B22">
        <v>44876</v>
      </c>
      <c r="C22" t="s">
        <v>9</v>
      </c>
      <c r="D22">
        <v>3.49</v>
      </c>
      <c r="E22">
        <v>630.3724928366762</v>
      </c>
      <c r="F22" t="s">
        <v>18</v>
      </c>
      <c r="G22" t="s">
        <v>22</v>
      </c>
      <c r="H22" t="s">
        <v>32</v>
      </c>
      <c r="I22" t="s">
        <v>16</v>
      </c>
    </row>
    <row r="23" spans="1:9" x14ac:dyDescent="0.3">
      <c r="A23">
        <v>10473</v>
      </c>
      <c r="B23">
        <v>44876</v>
      </c>
      <c r="C23" t="s">
        <v>14</v>
      </c>
      <c r="D23">
        <v>2.95</v>
      </c>
      <c r="E23">
        <v>677.96610169491521</v>
      </c>
      <c r="F23" t="s">
        <v>18</v>
      </c>
      <c r="G23" t="s">
        <v>22</v>
      </c>
      <c r="H23" t="s">
        <v>15</v>
      </c>
      <c r="I23" t="s">
        <v>16</v>
      </c>
    </row>
    <row r="24" spans="1:9" x14ac:dyDescent="0.3">
      <c r="A24">
        <v>10474</v>
      </c>
      <c r="B24">
        <v>44876</v>
      </c>
      <c r="C24" t="s">
        <v>17</v>
      </c>
      <c r="D24">
        <v>4.99</v>
      </c>
      <c r="E24">
        <v>200.40080160320639</v>
      </c>
      <c r="F24" t="s">
        <v>18</v>
      </c>
      <c r="G24" t="s">
        <v>22</v>
      </c>
      <c r="H24" t="s">
        <v>15</v>
      </c>
      <c r="I24" t="s">
        <v>16</v>
      </c>
    </row>
    <row r="25" spans="1:9" x14ac:dyDescent="0.3">
      <c r="A25">
        <v>10475</v>
      </c>
      <c r="B25">
        <v>44877</v>
      </c>
      <c r="C25" t="s">
        <v>21</v>
      </c>
      <c r="D25">
        <v>12.99</v>
      </c>
      <c r="E25">
        <v>523.47959969207079</v>
      </c>
      <c r="F25" t="s">
        <v>18</v>
      </c>
      <c r="G25" t="s">
        <v>22</v>
      </c>
      <c r="H25" t="s">
        <v>15</v>
      </c>
      <c r="I25" t="s">
        <v>16</v>
      </c>
    </row>
    <row r="26" spans="1:9" x14ac:dyDescent="0.3">
      <c r="A26">
        <v>10476</v>
      </c>
      <c r="B26">
        <v>44877</v>
      </c>
      <c r="C26" t="s">
        <v>25</v>
      </c>
      <c r="D26">
        <v>9.9499999999999993</v>
      </c>
      <c r="E26">
        <v>201.00502512562818</v>
      </c>
      <c r="F26" t="s">
        <v>18</v>
      </c>
      <c r="G26" t="s">
        <v>22</v>
      </c>
      <c r="H26" t="s">
        <v>31</v>
      </c>
      <c r="I26" t="s">
        <v>16</v>
      </c>
    </row>
    <row r="27" spans="1:9" x14ac:dyDescent="0.3">
      <c r="A27">
        <v>10477</v>
      </c>
      <c r="B27">
        <v>44877</v>
      </c>
      <c r="C27" t="s">
        <v>9</v>
      </c>
      <c r="D27">
        <v>3.49</v>
      </c>
      <c r="E27">
        <v>630.3724928366762</v>
      </c>
      <c r="F27" t="s">
        <v>18</v>
      </c>
      <c r="G27" t="s">
        <v>22</v>
      </c>
      <c r="H27" t="s">
        <v>33</v>
      </c>
      <c r="I27" t="s">
        <v>16</v>
      </c>
    </row>
    <row r="28" spans="1:9" x14ac:dyDescent="0.3">
      <c r="A28">
        <v>10478</v>
      </c>
      <c r="B28">
        <v>44877</v>
      </c>
      <c r="C28" t="s">
        <v>14</v>
      </c>
      <c r="D28">
        <v>2.95</v>
      </c>
      <c r="E28">
        <v>677.96610169491521</v>
      </c>
      <c r="F28" t="s">
        <v>18</v>
      </c>
      <c r="G28" t="s">
        <v>22</v>
      </c>
      <c r="H28" t="s">
        <v>31</v>
      </c>
      <c r="I28" t="s">
        <v>16</v>
      </c>
    </row>
    <row r="29" spans="1:9" x14ac:dyDescent="0.3">
      <c r="A29">
        <v>10479</v>
      </c>
      <c r="B29">
        <v>44877</v>
      </c>
      <c r="C29" t="s">
        <v>17</v>
      </c>
      <c r="D29">
        <v>4.99</v>
      </c>
      <c r="E29">
        <v>200.40080160320639</v>
      </c>
      <c r="F29" t="s">
        <v>18</v>
      </c>
      <c r="G29" t="s">
        <v>22</v>
      </c>
      <c r="H29" t="s">
        <v>34</v>
      </c>
      <c r="I29" t="s">
        <v>16</v>
      </c>
    </row>
    <row r="30" spans="1:9" x14ac:dyDescent="0.3">
      <c r="A30">
        <v>10480</v>
      </c>
      <c r="B30">
        <v>44878</v>
      </c>
      <c r="C30" t="s">
        <v>21</v>
      </c>
      <c r="D30">
        <v>12.99</v>
      </c>
      <c r="E30">
        <v>508.08314087759817</v>
      </c>
      <c r="F30" t="s">
        <v>18</v>
      </c>
      <c r="G30" t="s">
        <v>22</v>
      </c>
      <c r="H30" t="s">
        <v>31</v>
      </c>
      <c r="I30" t="s">
        <v>16</v>
      </c>
    </row>
    <row r="31" spans="1:9" x14ac:dyDescent="0.3">
      <c r="A31">
        <v>10481</v>
      </c>
      <c r="B31">
        <v>44878</v>
      </c>
      <c r="C31" t="s">
        <v>25</v>
      </c>
      <c r="D31">
        <v>9.9499999999999993</v>
      </c>
      <c r="E31">
        <v>201.00502512562818</v>
      </c>
      <c r="F31" t="s">
        <v>18</v>
      </c>
      <c r="G31" t="s">
        <v>22</v>
      </c>
      <c r="H31" t="s">
        <v>31</v>
      </c>
      <c r="I31" t="s">
        <v>16</v>
      </c>
    </row>
    <row r="32" spans="1:9" x14ac:dyDescent="0.3">
      <c r="A32">
        <v>10482</v>
      </c>
      <c r="B32">
        <v>44878</v>
      </c>
      <c r="C32" t="s">
        <v>9</v>
      </c>
      <c r="D32">
        <v>25.5</v>
      </c>
      <c r="E32">
        <v>630.3724928366762</v>
      </c>
      <c r="F32" t="s">
        <v>18</v>
      </c>
      <c r="G32" t="s">
        <v>22</v>
      </c>
      <c r="H32" t="s">
        <v>35</v>
      </c>
      <c r="I32" t="s">
        <v>20</v>
      </c>
    </row>
    <row r="33" spans="1:9" x14ac:dyDescent="0.3">
      <c r="A33">
        <v>10483</v>
      </c>
      <c r="B33">
        <v>44878</v>
      </c>
      <c r="C33" t="s">
        <v>14</v>
      </c>
      <c r="D33">
        <v>33.22</v>
      </c>
      <c r="E33">
        <v>677.96610169491521</v>
      </c>
      <c r="F33" t="s">
        <v>18</v>
      </c>
      <c r="G33" t="s">
        <v>22</v>
      </c>
      <c r="H33" t="s">
        <v>19</v>
      </c>
      <c r="I33" t="s">
        <v>20</v>
      </c>
    </row>
    <row r="34" spans="1:9" x14ac:dyDescent="0.3">
      <c r="A34">
        <v>10484</v>
      </c>
      <c r="B34">
        <v>44878</v>
      </c>
      <c r="C34" t="s">
        <v>17</v>
      </c>
      <c r="D34">
        <v>21.44</v>
      </c>
      <c r="E34">
        <v>200.40080160320639</v>
      </c>
      <c r="F34" t="s">
        <v>18</v>
      </c>
      <c r="G34" t="s">
        <v>22</v>
      </c>
      <c r="H34" t="s">
        <v>19</v>
      </c>
      <c r="I34" t="s">
        <v>20</v>
      </c>
    </row>
    <row r="35" spans="1:9" x14ac:dyDescent="0.3">
      <c r="A35">
        <v>10485</v>
      </c>
      <c r="B35">
        <v>44879</v>
      </c>
      <c r="C35" t="s">
        <v>21</v>
      </c>
      <c r="D35">
        <v>27.99</v>
      </c>
      <c r="E35">
        <v>523.47959969207079</v>
      </c>
      <c r="F35" t="s">
        <v>18</v>
      </c>
      <c r="G35" t="s">
        <v>22</v>
      </c>
      <c r="H35" t="s">
        <v>19</v>
      </c>
      <c r="I35" t="s">
        <v>20</v>
      </c>
    </row>
    <row r="36" spans="1:9" x14ac:dyDescent="0.3">
      <c r="A36">
        <v>10486</v>
      </c>
      <c r="B36">
        <v>44879</v>
      </c>
      <c r="C36" t="s">
        <v>25</v>
      </c>
      <c r="D36">
        <v>29.05</v>
      </c>
      <c r="E36">
        <v>201.00502512562818</v>
      </c>
      <c r="F36" t="s">
        <v>18</v>
      </c>
      <c r="G36" t="s">
        <v>22</v>
      </c>
      <c r="H36" t="s">
        <v>19</v>
      </c>
      <c r="I36" t="s">
        <v>20</v>
      </c>
    </row>
    <row r="37" spans="1:9" x14ac:dyDescent="0.3">
      <c r="A37">
        <v>10487</v>
      </c>
      <c r="B37">
        <v>44879</v>
      </c>
      <c r="C37" t="s">
        <v>9</v>
      </c>
      <c r="D37">
        <v>3.49</v>
      </c>
      <c r="E37">
        <v>630.3724928366762</v>
      </c>
      <c r="F37" t="s">
        <v>18</v>
      </c>
      <c r="G37" t="s">
        <v>22</v>
      </c>
      <c r="H37" t="s">
        <v>35</v>
      </c>
      <c r="I37" t="s">
        <v>20</v>
      </c>
    </row>
    <row r="38" spans="1:9" x14ac:dyDescent="0.3">
      <c r="A38">
        <v>10488</v>
      </c>
      <c r="B38">
        <v>44879</v>
      </c>
      <c r="C38" t="s">
        <v>14</v>
      </c>
      <c r="D38">
        <v>2.95</v>
      </c>
      <c r="E38">
        <v>677.96610169491521</v>
      </c>
      <c r="F38" t="s">
        <v>18</v>
      </c>
      <c r="G38" t="s">
        <v>22</v>
      </c>
      <c r="H38" t="s">
        <v>35</v>
      </c>
      <c r="I38" t="s">
        <v>20</v>
      </c>
    </row>
    <row r="39" spans="1:9" x14ac:dyDescent="0.3">
      <c r="A39">
        <v>10489</v>
      </c>
      <c r="B39">
        <v>44879</v>
      </c>
      <c r="C39" t="s">
        <v>17</v>
      </c>
      <c r="D39">
        <v>4.99</v>
      </c>
      <c r="E39">
        <v>200.40080160320639</v>
      </c>
      <c r="F39" t="s">
        <v>18</v>
      </c>
      <c r="G39" t="s">
        <v>22</v>
      </c>
      <c r="H39" t="s">
        <v>31</v>
      </c>
      <c r="I39" t="s">
        <v>16</v>
      </c>
    </row>
    <row r="40" spans="1:9" x14ac:dyDescent="0.3">
      <c r="A40">
        <v>10490</v>
      </c>
      <c r="B40">
        <v>44880</v>
      </c>
      <c r="C40" t="s">
        <v>21</v>
      </c>
      <c r="D40">
        <v>12.99</v>
      </c>
      <c r="E40">
        <v>508.08314087759817</v>
      </c>
      <c r="F40" t="s">
        <v>18</v>
      </c>
      <c r="G40" t="s">
        <v>22</v>
      </c>
      <c r="H40" t="s">
        <v>31</v>
      </c>
      <c r="I40" t="s">
        <v>16</v>
      </c>
    </row>
    <row r="41" spans="1:9" x14ac:dyDescent="0.3">
      <c r="A41">
        <v>10491</v>
      </c>
      <c r="B41">
        <v>44880</v>
      </c>
      <c r="C41" t="s">
        <v>25</v>
      </c>
      <c r="D41">
        <v>9.9499999999999993</v>
      </c>
      <c r="E41">
        <v>201.00502512562818</v>
      </c>
      <c r="F41" t="s">
        <v>18</v>
      </c>
      <c r="G41" t="s">
        <v>22</v>
      </c>
      <c r="H41" t="s">
        <v>31</v>
      </c>
      <c r="I41" t="s">
        <v>16</v>
      </c>
    </row>
    <row r="42" spans="1:9" x14ac:dyDescent="0.3">
      <c r="A42">
        <v>10492</v>
      </c>
      <c r="B42">
        <v>44880</v>
      </c>
      <c r="C42" t="s">
        <v>9</v>
      </c>
      <c r="D42">
        <v>3.49</v>
      </c>
      <c r="E42">
        <v>573.06590257879645</v>
      </c>
      <c r="F42" t="s">
        <v>18</v>
      </c>
      <c r="G42" t="s">
        <v>22</v>
      </c>
      <c r="H42" t="s">
        <v>31</v>
      </c>
      <c r="I42" t="s">
        <v>16</v>
      </c>
    </row>
    <row r="43" spans="1:9" x14ac:dyDescent="0.3">
      <c r="A43">
        <v>10493</v>
      </c>
      <c r="B43">
        <v>44880</v>
      </c>
      <c r="C43" t="s">
        <v>14</v>
      </c>
      <c r="D43">
        <v>2.95</v>
      </c>
      <c r="E43">
        <v>677.96610169491521</v>
      </c>
      <c r="F43" t="s">
        <v>18</v>
      </c>
      <c r="G43" t="s">
        <v>22</v>
      </c>
      <c r="H43" t="s">
        <v>31</v>
      </c>
      <c r="I43" t="s">
        <v>16</v>
      </c>
    </row>
    <row r="44" spans="1:9" x14ac:dyDescent="0.3">
      <c r="A44">
        <v>10494</v>
      </c>
      <c r="B44">
        <v>44880</v>
      </c>
      <c r="C44" t="s">
        <v>17</v>
      </c>
      <c r="D44">
        <v>4.99</v>
      </c>
      <c r="E44">
        <v>200.40080160320639</v>
      </c>
      <c r="F44" t="s">
        <v>18</v>
      </c>
      <c r="G44" t="s">
        <v>22</v>
      </c>
      <c r="H44" t="s">
        <v>31</v>
      </c>
      <c r="I44" t="s">
        <v>16</v>
      </c>
    </row>
    <row r="45" spans="1:9" x14ac:dyDescent="0.3">
      <c r="A45">
        <v>10495</v>
      </c>
      <c r="B45">
        <v>44881</v>
      </c>
      <c r="C45" t="s">
        <v>21</v>
      </c>
      <c r="D45">
        <v>12.99</v>
      </c>
      <c r="E45">
        <v>508.08314087759817</v>
      </c>
      <c r="F45" t="s">
        <v>18</v>
      </c>
      <c r="G45" t="s">
        <v>22</v>
      </c>
      <c r="H45" t="s">
        <v>31</v>
      </c>
      <c r="I45" t="s">
        <v>16</v>
      </c>
    </row>
    <row r="46" spans="1:9" x14ac:dyDescent="0.3">
      <c r="A46">
        <v>10496</v>
      </c>
      <c r="B46">
        <v>44881</v>
      </c>
      <c r="C46" t="s">
        <v>25</v>
      </c>
      <c r="D46">
        <v>9.9499999999999993</v>
      </c>
      <c r="E46">
        <v>201.00502512562818</v>
      </c>
      <c r="F46" t="s">
        <v>18</v>
      </c>
      <c r="G46" t="s">
        <v>22</v>
      </c>
      <c r="H46" t="s">
        <v>31</v>
      </c>
      <c r="I46" t="s">
        <v>16</v>
      </c>
    </row>
    <row r="47" spans="1:9" x14ac:dyDescent="0.3">
      <c r="A47">
        <v>10497</v>
      </c>
      <c r="B47">
        <v>44881</v>
      </c>
      <c r="C47" t="s">
        <v>9</v>
      </c>
      <c r="D47">
        <v>3.49</v>
      </c>
      <c r="E47">
        <v>573.06590257879645</v>
      </c>
      <c r="F47" t="s">
        <v>18</v>
      </c>
      <c r="G47" t="s">
        <v>22</v>
      </c>
      <c r="H47" t="s">
        <v>31</v>
      </c>
      <c r="I47" t="s">
        <v>16</v>
      </c>
    </row>
    <row r="48" spans="1:9" x14ac:dyDescent="0.3">
      <c r="A48">
        <v>10498</v>
      </c>
      <c r="B48">
        <v>44881</v>
      </c>
      <c r="C48" t="s">
        <v>14</v>
      </c>
      <c r="D48">
        <v>2.95</v>
      </c>
      <c r="E48">
        <v>677.96610169491521</v>
      </c>
      <c r="F48" t="s">
        <v>36</v>
      </c>
      <c r="G48" t="s">
        <v>22</v>
      </c>
      <c r="H48" t="s">
        <v>31</v>
      </c>
      <c r="I48" t="s">
        <v>16</v>
      </c>
    </row>
    <row r="49" spans="1:9" x14ac:dyDescent="0.3">
      <c r="A49">
        <v>10499</v>
      </c>
      <c r="B49">
        <v>44881</v>
      </c>
      <c r="C49" t="s">
        <v>17</v>
      </c>
      <c r="D49">
        <v>4.99</v>
      </c>
      <c r="E49">
        <v>200.40080160320639</v>
      </c>
      <c r="F49" t="s">
        <v>36</v>
      </c>
      <c r="G49" t="s">
        <v>22</v>
      </c>
      <c r="H49" t="s">
        <v>31</v>
      </c>
      <c r="I49" t="s">
        <v>16</v>
      </c>
    </row>
    <row r="50" spans="1:9" x14ac:dyDescent="0.3">
      <c r="A50">
        <v>10500</v>
      </c>
      <c r="B50">
        <v>44882</v>
      </c>
      <c r="C50" t="s">
        <v>21</v>
      </c>
      <c r="D50">
        <v>12.99</v>
      </c>
      <c r="E50">
        <v>523.47959969207079</v>
      </c>
      <c r="F50" t="s">
        <v>36</v>
      </c>
      <c r="G50" t="s">
        <v>22</v>
      </c>
      <c r="H50" t="s">
        <v>31</v>
      </c>
      <c r="I50" t="s">
        <v>16</v>
      </c>
    </row>
    <row r="51" spans="1:9" x14ac:dyDescent="0.3">
      <c r="A51">
        <v>10501</v>
      </c>
      <c r="B51">
        <v>44882</v>
      </c>
      <c r="C51" t="s">
        <v>25</v>
      </c>
      <c r="D51">
        <v>9.9499999999999993</v>
      </c>
      <c r="E51">
        <v>201.00502512562818</v>
      </c>
      <c r="F51" t="s">
        <v>36</v>
      </c>
      <c r="G51" t="s">
        <v>22</v>
      </c>
      <c r="H51" t="s">
        <v>31</v>
      </c>
      <c r="I51" t="s">
        <v>16</v>
      </c>
    </row>
    <row r="52" spans="1:9" x14ac:dyDescent="0.3">
      <c r="A52">
        <v>10502</v>
      </c>
      <c r="B52">
        <v>44882</v>
      </c>
      <c r="C52" t="s">
        <v>9</v>
      </c>
      <c r="D52">
        <v>3.49</v>
      </c>
      <c r="E52">
        <v>630.3724928366762</v>
      </c>
      <c r="F52" t="s">
        <v>36</v>
      </c>
      <c r="G52" t="s">
        <v>22</v>
      </c>
      <c r="H52" t="s">
        <v>31</v>
      </c>
      <c r="I52" t="s">
        <v>16</v>
      </c>
    </row>
    <row r="53" spans="1:9" x14ac:dyDescent="0.3">
      <c r="A53">
        <v>10503</v>
      </c>
      <c r="B53">
        <v>44882</v>
      </c>
      <c r="C53" t="s">
        <v>14</v>
      </c>
      <c r="D53">
        <v>2.95</v>
      </c>
      <c r="E53">
        <v>677.96610169491521</v>
      </c>
      <c r="F53" t="s">
        <v>36</v>
      </c>
      <c r="G53" t="s">
        <v>22</v>
      </c>
      <c r="H53" t="s">
        <v>31</v>
      </c>
      <c r="I53" t="s">
        <v>16</v>
      </c>
    </row>
    <row r="54" spans="1:9" x14ac:dyDescent="0.3">
      <c r="A54">
        <v>10504</v>
      </c>
      <c r="B54">
        <v>44882</v>
      </c>
      <c r="C54" t="s">
        <v>17</v>
      </c>
      <c r="D54">
        <v>4.99</v>
      </c>
      <c r="E54">
        <v>200.40080160320639</v>
      </c>
      <c r="F54" t="s">
        <v>36</v>
      </c>
      <c r="G54" t="s">
        <v>22</v>
      </c>
      <c r="H54" t="s">
        <v>31</v>
      </c>
      <c r="I54" t="s">
        <v>16</v>
      </c>
    </row>
    <row r="55" spans="1:9" x14ac:dyDescent="0.3">
      <c r="A55">
        <v>10505</v>
      </c>
      <c r="B55">
        <v>44883</v>
      </c>
      <c r="C55" t="s">
        <v>21</v>
      </c>
      <c r="D55">
        <v>12.99</v>
      </c>
      <c r="E55">
        <v>538.87605850654347</v>
      </c>
      <c r="F55" t="s">
        <v>36</v>
      </c>
      <c r="G55" t="s">
        <v>22</v>
      </c>
      <c r="H55" t="s">
        <v>31</v>
      </c>
      <c r="I55" t="s">
        <v>16</v>
      </c>
    </row>
    <row r="56" spans="1:9" x14ac:dyDescent="0.3">
      <c r="A56">
        <v>10506</v>
      </c>
      <c r="B56">
        <v>44883</v>
      </c>
      <c r="C56" t="s">
        <v>25</v>
      </c>
      <c r="D56">
        <v>9.9499999999999993</v>
      </c>
      <c r="E56">
        <v>201.00502512562818</v>
      </c>
      <c r="F56" t="s">
        <v>36</v>
      </c>
      <c r="G56" t="s">
        <v>22</v>
      </c>
      <c r="H56" t="s">
        <v>31</v>
      </c>
      <c r="I56" t="s">
        <v>16</v>
      </c>
    </row>
    <row r="57" spans="1:9" x14ac:dyDescent="0.3">
      <c r="A57">
        <v>10507</v>
      </c>
      <c r="B57">
        <v>44883</v>
      </c>
      <c r="C57" t="s">
        <v>9</v>
      </c>
      <c r="D57">
        <v>3.49</v>
      </c>
      <c r="E57">
        <v>687.67908309455584</v>
      </c>
      <c r="F57" t="s">
        <v>36</v>
      </c>
      <c r="G57" t="s">
        <v>22</v>
      </c>
      <c r="H57" t="s">
        <v>31</v>
      </c>
      <c r="I57" t="s">
        <v>16</v>
      </c>
    </row>
    <row r="58" spans="1:9" x14ac:dyDescent="0.3">
      <c r="A58">
        <v>10508</v>
      </c>
      <c r="B58">
        <v>44883</v>
      </c>
      <c r="C58" t="s">
        <v>14</v>
      </c>
      <c r="D58">
        <v>2.95</v>
      </c>
      <c r="E58">
        <v>677.96610169491521</v>
      </c>
      <c r="F58" t="s">
        <v>36</v>
      </c>
      <c r="G58" t="s">
        <v>22</v>
      </c>
      <c r="H58" t="s">
        <v>31</v>
      </c>
      <c r="I58" t="s">
        <v>16</v>
      </c>
    </row>
    <row r="59" spans="1:9" x14ac:dyDescent="0.3">
      <c r="A59">
        <v>10509</v>
      </c>
      <c r="B59">
        <v>44883</v>
      </c>
      <c r="C59" t="s">
        <v>17</v>
      </c>
      <c r="D59">
        <v>4.99</v>
      </c>
      <c r="E59">
        <v>200.40080160320639</v>
      </c>
      <c r="F59" t="s">
        <v>36</v>
      </c>
      <c r="G59" t="s">
        <v>22</v>
      </c>
      <c r="H59" t="s">
        <v>31</v>
      </c>
      <c r="I59" t="s">
        <v>16</v>
      </c>
    </row>
    <row r="60" spans="1:9" x14ac:dyDescent="0.3">
      <c r="A60">
        <v>10510</v>
      </c>
      <c r="B60">
        <v>44884</v>
      </c>
      <c r="C60" t="s">
        <v>21</v>
      </c>
      <c r="D60">
        <v>12.99</v>
      </c>
      <c r="E60">
        <v>508.08314087759817</v>
      </c>
      <c r="F60" t="s">
        <v>36</v>
      </c>
      <c r="G60" t="s">
        <v>22</v>
      </c>
      <c r="H60" t="s">
        <v>31</v>
      </c>
      <c r="I60" t="s">
        <v>16</v>
      </c>
    </row>
    <row r="61" spans="1:9" x14ac:dyDescent="0.3">
      <c r="A61">
        <v>10511</v>
      </c>
      <c r="B61">
        <v>44884</v>
      </c>
      <c r="C61" t="s">
        <v>25</v>
      </c>
      <c r="D61">
        <v>9.9499999999999993</v>
      </c>
      <c r="E61">
        <v>201.00502512562818</v>
      </c>
      <c r="F61" t="s">
        <v>36</v>
      </c>
      <c r="G61" t="s">
        <v>22</v>
      </c>
      <c r="H61" t="s">
        <v>35</v>
      </c>
      <c r="I61" t="s">
        <v>20</v>
      </c>
    </row>
    <row r="62" spans="1:9" x14ac:dyDescent="0.3">
      <c r="A62">
        <v>10512</v>
      </c>
      <c r="B62">
        <v>44884</v>
      </c>
      <c r="C62" t="s">
        <v>9</v>
      </c>
      <c r="D62">
        <v>3.49</v>
      </c>
      <c r="E62">
        <v>687.67908309455584</v>
      </c>
      <c r="F62" t="s">
        <v>36</v>
      </c>
      <c r="G62" t="s">
        <v>22</v>
      </c>
      <c r="H62" t="s">
        <v>35</v>
      </c>
      <c r="I62" t="s">
        <v>20</v>
      </c>
    </row>
    <row r="63" spans="1:9" x14ac:dyDescent="0.3">
      <c r="A63">
        <v>10513</v>
      </c>
      <c r="B63">
        <v>44884</v>
      </c>
      <c r="C63" t="s">
        <v>14</v>
      </c>
      <c r="D63">
        <v>2.95</v>
      </c>
      <c r="E63">
        <v>677.96610169491521</v>
      </c>
      <c r="F63" t="s">
        <v>36</v>
      </c>
      <c r="G63" t="s">
        <v>37</v>
      </c>
      <c r="H63" t="s">
        <v>35</v>
      </c>
      <c r="I63" t="s">
        <v>20</v>
      </c>
    </row>
    <row r="64" spans="1:9" x14ac:dyDescent="0.3">
      <c r="A64">
        <v>10514</v>
      </c>
      <c r="B64">
        <v>44884</v>
      </c>
      <c r="C64" t="s">
        <v>17</v>
      </c>
      <c r="D64">
        <v>4.99</v>
      </c>
      <c r="E64">
        <v>200.40080160320639</v>
      </c>
      <c r="F64" t="s">
        <v>36</v>
      </c>
      <c r="G64" t="s">
        <v>37</v>
      </c>
      <c r="H64" t="s">
        <v>35</v>
      </c>
      <c r="I64" t="s">
        <v>20</v>
      </c>
    </row>
    <row r="65" spans="1:9" x14ac:dyDescent="0.3">
      <c r="A65">
        <v>10515</v>
      </c>
      <c r="B65">
        <v>44885</v>
      </c>
      <c r="C65" t="s">
        <v>21</v>
      </c>
      <c r="D65">
        <v>12.99</v>
      </c>
      <c r="E65">
        <v>477.29022324865281</v>
      </c>
      <c r="F65" t="s">
        <v>36</v>
      </c>
      <c r="G65" t="s">
        <v>37</v>
      </c>
      <c r="H65" t="s">
        <v>35</v>
      </c>
      <c r="I65" t="s">
        <v>20</v>
      </c>
    </row>
    <row r="66" spans="1:9" x14ac:dyDescent="0.3">
      <c r="A66">
        <v>10516</v>
      </c>
      <c r="B66">
        <v>44885</v>
      </c>
      <c r="C66" t="s">
        <v>25</v>
      </c>
      <c r="D66">
        <v>9.9499999999999993</v>
      </c>
      <c r="E66">
        <v>201.00502512562818</v>
      </c>
      <c r="F66" t="s">
        <v>36</v>
      </c>
      <c r="G66" t="s">
        <v>37</v>
      </c>
      <c r="H66" t="s">
        <v>35</v>
      </c>
      <c r="I66" t="s">
        <v>20</v>
      </c>
    </row>
    <row r="67" spans="1:9" x14ac:dyDescent="0.3">
      <c r="A67">
        <v>10483</v>
      </c>
      <c r="B67">
        <v>44878</v>
      </c>
      <c r="C67" t="s">
        <v>14</v>
      </c>
      <c r="D67">
        <v>2.95</v>
      </c>
      <c r="E67">
        <v>677.96610169491521</v>
      </c>
      <c r="F67" t="s">
        <v>18</v>
      </c>
      <c r="G67" t="s">
        <v>22</v>
      </c>
      <c r="H67" t="s">
        <v>19</v>
      </c>
      <c r="I67" t="s">
        <v>20</v>
      </c>
    </row>
    <row r="68" spans="1:9" x14ac:dyDescent="0.3">
      <c r="A68">
        <v>10484</v>
      </c>
      <c r="B68">
        <v>44878</v>
      </c>
      <c r="C68" t="s">
        <v>17</v>
      </c>
      <c r="D68">
        <v>4.99</v>
      </c>
      <c r="E68">
        <v>200.40080160320639</v>
      </c>
      <c r="F68" t="s">
        <v>18</v>
      </c>
      <c r="G68" t="s">
        <v>22</v>
      </c>
      <c r="H68" t="s">
        <v>19</v>
      </c>
      <c r="I68" t="s">
        <v>20</v>
      </c>
    </row>
    <row r="69" spans="1:9" x14ac:dyDescent="0.3">
      <c r="A69">
        <v>10485</v>
      </c>
      <c r="B69">
        <v>44879</v>
      </c>
      <c r="C69" t="s">
        <v>21</v>
      </c>
      <c r="D69">
        <v>12.99</v>
      </c>
      <c r="E69">
        <v>523.47959969207079</v>
      </c>
      <c r="F69" t="s">
        <v>18</v>
      </c>
      <c r="G69" t="s">
        <v>22</v>
      </c>
      <c r="H69" t="s">
        <v>19</v>
      </c>
      <c r="I69" t="s">
        <v>20</v>
      </c>
    </row>
    <row r="70" spans="1:9" x14ac:dyDescent="0.3">
      <c r="A70">
        <v>10520</v>
      </c>
      <c r="B70">
        <v>44886</v>
      </c>
      <c r="C70" t="s">
        <v>21</v>
      </c>
      <c r="D70">
        <v>12.99</v>
      </c>
      <c r="E70">
        <v>492.68668206312549</v>
      </c>
      <c r="F70" t="s">
        <v>36</v>
      </c>
      <c r="G70" t="s">
        <v>37</v>
      </c>
      <c r="H70" t="s">
        <v>28</v>
      </c>
      <c r="I70" t="s">
        <v>27</v>
      </c>
    </row>
    <row r="71" spans="1:9" x14ac:dyDescent="0.3">
      <c r="A71">
        <v>10521</v>
      </c>
      <c r="B71">
        <v>44886</v>
      </c>
      <c r="C71" t="s">
        <v>25</v>
      </c>
      <c r="D71">
        <v>9.9499999999999993</v>
      </c>
      <c r="E71">
        <v>201.00502512562818</v>
      </c>
      <c r="F71" t="s">
        <v>36</v>
      </c>
      <c r="G71" t="s">
        <v>37</v>
      </c>
      <c r="H71" t="s">
        <v>28</v>
      </c>
      <c r="I71" t="s">
        <v>27</v>
      </c>
    </row>
    <row r="72" spans="1:9" x14ac:dyDescent="0.3">
      <c r="A72">
        <v>10522</v>
      </c>
      <c r="B72">
        <v>44886</v>
      </c>
      <c r="C72" t="s">
        <v>9</v>
      </c>
      <c r="D72">
        <v>3.49</v>
      </c>
      <c r="E72">
        <v>687.67908309455584</v>
      </c>
      <c r="F72" t="s">
        <v>36</v>
      </c>
      <c r="G72" t="s">
        <v>37</v>
      </c>
      <c r="H72" t="s">
        <v>28</v>
      </c>
      <c r="I72" t="s">
        <v>27</v>
      </c>
    </row>
    <row r="73" spans="1:9" x14ac:dyDescent="0.3">
      <c r="A73">
        <v>10523</v>
      </c>
      <c r="B73">
        <v>44886</v>
      </c>
      <c r="C73" t="s">
        <v>14</v>
      </c>
      <c r="D73">
        <v>2.95</v>
      </c>
      <c r="E73">
        <v>745.7627118644067</v>
      </c>
      <c r="F73" t="s">
        <v>36</v>
      </c>
      <c r="G73" t="s">
        <v>37</v>
      </c>
      <c r="H73" t="s">
        <v>28</v>
      </c>
      <c r="I73" t="s">
        <v>27</v>
      </c>
    </row>
    <row r="74" spans="1:9" x14ac:dyDescent="0.3">
      <c r="A74">
        <v>10524</v>
      </c>
      <c r="B74">
        <v>44886</v>
      </c>
      <c r="C74" t="s">
        <v>17</v>
      </c>
      <c r="D74">
        <v>4.99</v>
      </c>
      <c r="E74">
        <v>200.40080160320639</v>
      </c>
      <c r="F74" t="s">
        <v>36</v>
      </c>
      <c r="G74" t="s">
        <v>37</v>
      </c>
      <c r="H74" t="s">
        <v>28</v>
      </c>
      <c r="I74" t="s">
        <v>27</v>
      </c>
    </row>
    <row r="75" spans="1:9" x14ac:dyDescent="0.3">
      <c r="A75">
        <v>10525</v>
      </c>
      <c r="B75">
        <v>44887</v>
      </c>
      <c r="C75" t="s">
        <v>21</v>
      </c>
      <c r="D75">
        <v>12.99</v>
      </c>
      <c r="E75">
        <v>461.89376443418013</v>
      </c>
      <c r="F75" t="s">
        <v>36</v>
      </c>
      <c r="G75" t="s">
        <v>37</v>
      </c>
      <c r="H75" t="s">
        <v>28</v>
      </c>
      <c r="I75" t="s">
        <v>27</v>
      </c>
    </row>
    <row r="76" spans="1:9" x14ac:dyDescent="0.3">
      <c r="A76">
        <v>10526</v>
      </c>
      <c r="B76">
        <v>44887</v>
      </c>
      <c r="C76" t="s">
        <v>25</v>
      </c>
      <c r="D76">
        <v>9.9499999999999993</v>
      </c>
      <c r="E76">
        <v>201.00502512562818</v>
      </c>
      <c r="F76" t="s">
        <v>36</v>
      </c>
      <c r="G76" t="s">
        <v>37</v>
      </c>
      <c r="H76" t="s">
        <v>28</v>
      </c>
      <c r="I76" t="s">
        <v>27</v>
      </c>
    </row>
    <row r="77" spans="1:9" x14ac:dyDescent="0.3">
      <c r="A77">
        <v>10527</v>
      </c>
      <c r="B77">
        <v>44887</v>
      </c>
      <c r="C77" t="s">
        <v>9</v>
      </c>
      <c r="D77">
        <v>3.49</v>
      </c>
      <c r="E77">
        <v>687.67908309455584</v>
      </c>
      <c r="F77" t="s">
        <v>36</v>
      </c>
      <c r="G77" t="s">
        <v>37</v>
      </c>
      <c r="H77" t="s">
        <v>28</v>
      </c>
      <c r="I77" t="s">
        <v>27</v>
      </c>
    </row>
    <row r="78" spans="1:9" x14ac:dyDescent="0.3">
      <c r="A78">
        <v>10528</v>
      </c>
      <c r="B78">
        <v>44887</v>
      </c>
      <c r="C78" t="s">
        <v>14</v>
      </c>
      <c r="D78">
        <v>2.95</v>
      </c>
      <c r="E78">
        <v>745.7627118644067</v>
      </c>
      <c r="F78" t="s">
        <v>36</v>
      </c>
      <c r="G78" t="s">
        <v>37</v>
      </c>
      <c r="H78" t="s">
        <v>28</v>
      </c>
      <c r="I78" t="s">
        <v>27</v>
      </c>
    </row>
    <row r="79" spans="1:9" x14ac:dyDescent="0.3">
      <c r="A79">
        <v>10529</v>
      </c>
      <c r="B79">
        <v>44887</v>
      </c>
      <c r="C79" t="s">
        <v>17</v>
      </c>
      <c r="D79">
        <v>4.99</v>
      </c>
      <c r="E79">
        <v>200.40080160320639</v>
      </c>
      <c r="F79" t="s">
        <v>36</v>
      </c>
      <c r="G79" t="s">
        <v>37</v>
      </c>
      <c r="H79" t="s">
        <v>28</v>
      </c>
      <c r="I79" t="s">
        <v>27</v>
      </c>
    </row>
    <row r="80" spans="1:9" x14ac:dyDescent="0.3">
      <c r="A80">
        <v>10530</v>
      </c>
      <c r="B80">
        <v>44888</v>
      </c>
      <c r="C80" t="s">
        <v>21</v>
      </c>
      <c r="D80">
        <v>12.99</v>
      </c>
      <c r="E80">
        <v>477.29022324865281</v>
      </c>
      <c r="F80" t="s">
        <v>36</v>
      </c>
      <c r="G80" t="s">
        <v>37</v>
      </c>
      <c r="H80" t="s">
        <v>28</v>
      </c>
      <c r="I80" t="s">
        <v>27</v>
      </c>
    </row>
    <row r="81" spans="1:9" x14ac:dyDescent="0.3">
      <c r="A81">
        <v>10531</v>
      </c>
      <c r="B81">
        <v>44888</v>
      </c>
      <c r="C81" t="s">
        <v>25</v>
      </c>
      <c r="D81">
        <v>9.9499999999999993</v>
      </c>
      <c r="E81">
        <v>201.00502512562818</v>
      </c>
      <c r="F81" t="s">
        <v>36</v>
      </c>
      <c r="G81" t="s">
        <v>37</v>
      </c>
      <c r="H81" t="s">
        <v>28</v>
      </c>
      <c r="I81" t="s">
        <v>27</v>
      </c>
    </row>
    <row r="82" spans="1:9" x14ac:dyDescent="0.3">
      <c r="A82">
        <v>10532</v>
      </c>
      <c r="B82">
        <v>44888</v>
      </c>
      <c r="C82" t="s">
        <v>9</v>
      </c>
      <c r="D82">
        <v>3.49</v>
      </c>
      <c r="E82">
        <v>687.67908309455584</v>
      </c>
      <c r="F82" t="s">
        <v>36</v>
      </c>
      <c r="G82" t="s">
        <v>37</v>
      </c>
      <c r="H82" t="s">
        <v>35</v>
      </c>
      <c r="I82" t="s">
        <v>20</v>
      </c>
    </row>
    <row r="83" spans="1:9" x14ac:dyDescent="0.3">
      <c r="A83">
        <v>10533</v>
      </c>
      <c r="B83">
        <v>44888</v>
      </c>
      <c r="C83" t="s">
        <v>14</v>
      </c>
      <c r="D83">
        <v>2.95</v>
      </c>
      <c r="E83">
        <v>745.7627118644067</v>
      </c>
      <c r="F83" t="s">
        <v>36</v>
      </c>
      <c r="G83" t="s">
        <v>37</v>
      </c>
      <c r="H83" t="s">
        <v>35</v>
      </c>
      <c r="I83" t="s">
        <v>20</v>
      </c>
    </row>
    <row r="84" spans="1:9" x14ac:dyDescent="0.3">
      <c r="A84">
        <v>10534</v>
      </c>
      <c r="B84">
        <v>44888</v>
      </c>
      <c r="C84" t="s">
        <v>17</v>
      </c>
      <c r="D84">
        <v>4.99</v>
      </c>
      <c r="E84">
        <v>200.40080160320639</v>
      </c>
      <c r="F84" t="s">
        <v>36</v>
      </c>
      <c r="G84" t="s">
        <v>37</v>
      </c>
      <c r="H84" t="s">
        <v>31</v>
      </c>
      <c r="I84" t="s">
        <v>16</v>
      </c>
    </row>
    <row r="85" spans="1:9" x14ac:dyDescent="0.3">
      <c r="A85">
        <v>10535</v>
      </c>
      <c r="B85">
        <v>44889</v>
      </c>
      <c r="C85" t="s">
        <v>21</v>
      </c>
      <c r="D85">
        <v>12.99</v>
      </c>
      <c r="E85">
        <v>477.29022324865281</v>
      </c>
      <c r="F85" t="s">
        <v>36</v>
      </c>
      <c r="G85" t="s">
        <v>22</v>
      </c>
      <c r="H85" t="s">
        <v>31</v>
      </c>
      <c r="I85" t="s">
        <v>16</v>
      </c>
    </row>
    <row r="86" spans="1:9" x14ac:dyDescent="0.3">
      <c r="A86">
        <v>10536</v>
      </c>
      <c r="B86">
        <v>44889</v>
      </c>
      <c r="C86" t="s">
        <v>25</v>
      </c>
      <c r="D86">
        <v>9.9499999999999993</v>
      </c>
      <c r="E86">
        <v>201.00502512562818</v>
      </c>
      <c r="F86" t="s">
        <v>36</v>
      </c>
      <c r="G86" t="s">
        <v>22</v>
      </c>
      <c r="H86" t="s">
        <v>31</v>
      </c>
      <c r="I86" t="s">
        <v>16</v>
      </c>
    </row>
    <row r="87" spans="1:9" x14ac:dyDescent="0.3">
      <c r="A87">
        <v>10537</v>
      </c>
      <c r="B87">
        <v>44889</v>
      </c>
      <c r="C87" t="s">
        <v>9</v>
      </c>
      <c r="D87">
        <v>3.49</v>
      </c>
      <c r="E87">
        <v>630.3724928366762</v>
      </c>
      <c r="F87" t="s">
        <v>36</v>
      </c>
      <c r="G87" t="s">
        <v>22</v>
      </c>
      <c r="H87" t="s">
        <v>31</v>
      </c>
      <c r="I87" t="s">
        <v>16</v>
      </c>
    </row>
    <row r="88" spans="1:9" x14ac:dyDescent="0.3">
      <c r="A88">
        <v>10538</v>
      </c>
      <c r="B88">
        <v>44889</v>
      </c>
      <c r="C88" t="s">
        <v>14</v>
      </c>
      <c r="D88">
        <v>2.95</v>
      </c>
      <c r="E88">
        <v>745.7627118644067</v>
      </c>
      <c r="F88" t="s">
        <v>36</v>
      </c>
      <c r="G88" t="s">
        <v>22</v>
      </c>
      <c r="H88" t="s">
        <v>31</v>
      </c>
      <c r="I88" t="s">
        <v>16</v>
      </c>
    </row>
    <row r="89" spans="1:9" x14ac:dyDescent="0.3">
      <c r="A89">
        <v>10539</v>
      </c>
      <c r="B89">
        <v>44889</v>
      </c>
      <c r="C89" t="s">
        <v>17</v>
      </c>
      <c r="D89">
        <v>4.99</v>
      </c>
      <c r="E89">
        <v>200.40080160320639</v>
      </c>
      <c r="F89" t="s">
        <v>36</v>
      </c>
      <c r="G89" t="s">
        <v>22</v>
      </c>
      <c r="H89" t="s">
        <v>31</v>
      </c>
      <c r="I89" t="s">
        <v>16</v>
      </c>
    </row>
    <row r="90" spans="1:9" x14ac:dyDescent="0.3">
      <c r="A90">
        <v>10540</v>
      </c>
      <c r="B90">
        <v>44890</v>
      </c>
      <c r="C90" t="s">
        <v>21</v>
      </c>
      <c r="D90">
        <v>12.99</v>
      </c>
      <c r="E90">
        <v>461.89376443418013</v>
      </c>
      <c r="F90" t="s">
        <v>36</v>
      </c>
      <c r="G90" t="s">
        <v>22</v>
      </c>
      <c r="H90" t="s">
        <v>31</v>
      </c>
      <c r="I90" t="s">
        <v>16</v>
      </c>
    </row>
    <row r="91" spans="1:9" x14ac:dyDescent="0.3">
      <c r="A91">
        <v>10541</v>
      </c>
      <c r="B91">
        <v>44890</v>
      </c>
      <c r="C91" t="s">
        <v>25</v>
      </c>
      <c r="D91">
        <v>9.9499999999999993</v>
      </c>
      <c r="E91">
        <v>201.00502512562818</v>
      </c>
      <c r="F91" t="s">
        <v>36</v>
      </c>
      <c r="G91" t="s">
        <v>22</v>
      </c>
      <c r="H91" t="s">
        <v>38</v>
      </c>
      <c r="I91" t="s">
        <v>13</v>
      </c>
    </row>
    <row r="92" spans="1:9" x14ac:dyDescent="0.3">
      <c r="A92">
        <v>10542</v>
      </c>
      <c r="B92">
        <v>44890</v>
      </c>
      <c r="C92" t="s">
        <v>9</v>
      </c>
      <c r="D92">
        <v>3.49</v>
      </c>
      <c r="E92">
        <v>630.3724928366762</v>
      </c>
      <c r="F92" t="s">
        <v>36</v>
      </c>
      <c r="G92" t="s">
        <v>22</v>
      </c>
      <c r="H92" t="s">
        <v>38</v>
      </c>
      <c r="I92" t="s">
        <v>13</v>
      </c>
    </row>
    <row r="93" spans="1:9" x14ac:dyDescent="0.3">
      <c r="A93">
        <v>10543</v>
      </c>
      <c r="B93">
        <v>44890</v>
      </c>
      <c r="C93" t="s">
        <v>14</v>
      </c>
      <c r="D93">
        <v>2.95</v>
      </c>
      <c r="E93">
        <v>745.7627118644067</v>
      </c>
      <c r="F93" t="s">
        <v>36</v>
      </c>
      <c r="G93" t="s">
        <v>22</v>
      </c>
      <c r="H93" t="s">
        <v>38</v>
      </c>
      <c r="I93" t="s">
        <v>13</v>
      </c>
    </row>
    <row r="94" spans="1:9" x14ac:dyDescent="0.3">
      <c r="A94">
        <v>10544</v>
      </c>
      <c r="B94">
        <v>44890</v>
      </c>
      <c r="C94" t="s">
        <v>17</v>
      </c>
      <c r="D94">
        <v>4.99</v>
      </c>
      <c r="E94">
        <v>200.40080160320639</v>
      </c>
      <c r="F94" t="s">
        <v>36</v>
      </c>
      <c r="G94" t="s">
        <v>22</v>
      </c>
      <c r="H94" t="s">
        <v>38</v>
      </c>
      <c r="I94" t="s">
        <v>13</v>
      </c>
    </row>
    <row r="95" spans="1:9" x14ac:dyDescent="0.3">
      <c r="A95">
        <v>10545</v>
      </c>
      <c r="B95">
        <v>44891</v>
      </c>
      <c r="C95" t="s">
        <v>21</v>
      </c>
      <c r="D95">
        <v>12.99</v>
      </c>
      <c r="E95">
        <v>446.49730561970739</v>
      </c>
      <c r="F95" t="s">
        <v>36</v>
      </c>
      <c r="G95" t="s">
        <v>22</v>
      </c>
      <c r="H95" t="s">
        <v>38</v>
      </c>
      <c r="I95" t="s">
        <v>13</v>
      </c>
    </row>
    <row r="96" spans="1:9" x14ac:dyDescent="0.3">
      <c r="A96">
        <v>10546</v>
      </c>
      <c r="B96">
        <v>44891</v>
      </c>
      <c r="C96" t="s">
        <v>25</v>
      </c>
      <c r="D96">
        <v>9.9499999999999993</v>
      </c>
      <c r="E96">
        <v>201.00502512562818</v>
      </c>
      <c r="F96" t="s">
        <v>36</v>
      </c>
      <c r="G96" t="s">
        <v>22</v>
      </c>
      <c r="H96" t="s">
        <v>38</v>
      </c>
      <c r="I96" t="s">
        <v>13</v>
      </c>
    </row>
    <row r="97" spans="1:9" x14ac:dyDescent="0.3">
      <c r="A97">
        <v>10547</v>
      </c>
      <c r="B97">
        <v>44891</v>
      </c>
      <c r="C97" t="s">
        <v>9</v>
      </c>
      <c r="D97">
        <v>3.49</v>
      </c>
      <c r="E97">
        <v>630.3724928366762</v>
      </c>
      <c r="F97" t="s">
        <v>36</v>
      </c>
      <c r="G97" t="s">
        <v>22</v>
      </c>
      <c r="H97" t="s">
        <v>38</v>
      </c>
      <c r="I97" t="s">
        <v>13</v>
      </c>
    </row>
    <row r="98" spans="1:9" x14ac:dyDescent="0.3">
      <c r="A98">
        <v>10548</v>
      </c>
      <c r="B98">
        <v>44891</v>
      </c>
      <c r="C98" t="s">
        <v>14</v>
      </c>
      <c r="D98">
        <v>2.95</v>
      </c>
      <c r="E98">
        <v>745.7627118644067</v>
      </c>
      <c r="F98" t="s">
        <v>36</v>
      </c>
      <c r="G98" t="s">
        <v>22</v>
      </c>
      <c r="H98" t="s">
        <v>38</v>
      </c>
      <c r="I98" t="s">
        <v>13</v>
      </c>
    </row>
    <row r="99" spans="1:9" x14ac:dyDescent="0.3">
      <c r="A99">
        <v>10549</v>
      </c>
      <c r="B99">
        <v>44891</v>
      </c>
      <c r="C99" t="s">
        <v>17</v>
      </c>
      <c r="D99">
        <v>4.99</v>
      </c>
      <c r="E99">
        <v>200.40080160320639</v>
      </c>
      <c r="F99" t="s">
        <v>36</v>
      </c>
      <c r="G99" t="s">
        <v>22</v>
      </c>
      <c r="H99" t="s">
        <v>38</v>
      </c>
      <c r="I99" t="s">
        <v>13</v>
      </c>
    </row>
    <row r="100" spans="1:9" x14ac:dyDescent="0.3">
      <c r="A100">
        <v>10550</v>
      </c>
      <c r="B100">
        <v>44892</v>
      </c>
      <c r="C100" t="s">
        <v>21</v>
      </c>
      <c r="D100">
        <v>12.99</v>
      </c>
      <c r="E100">
        <v>461.89376443418013</v>
      </c>
      <c r="F100" t="s">
        <v>36</v>
      </c>
      <c r="G100" t="s">
        <v>22</v>
      </c>
      <c r="H100" t="s">
        <v>38</v>
      </c>
      <c r="I100" t="s">
        <v>13</v>
      </c>
    </row>
    <row r="101" spans="1:9" x14ac:dyDescent="0.3">
      <c r="A101">
        <v>10551</v>
      </c>
      <c r="B101">
        <v>44892</v>
      </c>
      <c r="C101" t="s">
        <v>25</v>
      </c>
      <c r="D101">
        <v>9.9499999999999993</v>
      </c>
      <c r="E101">
        <v>201.00502512562818</v>
      </c>
      <c r="F101" t="s">
        <v>36</v>
      </c>
      <c r="G101" t="s">
        <v>22</v>
      </c>
      <c r="H101" t="s">
        <v>38</v>
      </c>
      <c r="I101" t="s">
        <v>13</v>
      </c>
    </row>
    <row r="102" spans="1:9" x14ac:dyDescent="0.3">
      <c r="A102">
        <v>10552</v>
      </c>
      <c r="B102">
        <v>44892</v>
      </c>
      <c r="C102" t="s">
        <v>9</v>
      </c>
      <c r="D102">
        <v>3.49</v>
      </c>
      <c r="E102">
        <v>630.3724928366762</v>
      </c>
      <c r="F102" t="s">
        <v>10</v>
      </c>
      <c r="G102" t="s">
        <v>22</v>
      </c>
      <c r="H102" t="s">
        <v>38</v>
      </c>
      <c r="I102" t="s">
        <v>13</v>
      </c>
    </row>
    <row r="103" spans="1:9" x14ac:dyDescent="0.3">
      <c r="A103">
        <v>10553</v>
      </c>
      <c r="B103">
        <v>44892</v>
      </c>
      <c r="C103" t="s">
        <v>14</v>
      </c>
      <c r="D103">
        <v>2.95</v>
      </c>
      <c r="E103">
        <v>745.7627118644067</v>
      </c>
      <c r="F103" t="s">
        <v>10</v>
      </c>
      <c r="G103" t="s">
        <v>22</v>
      </c>
      <c r="H103" t="s">
        <v>38</v>
      </c>
      <c r="I103" t="s">
        <v>13</v>
      </c>
    </row>
    <row r="104" spans="1:9" x14ac:dyDescent="0.3">
      <c r="A104">
        <v>10554</v>
      </c>
      <c r="B104">
        <v>44892</v>
      </c>
      <c r="C104" t="s">
        <v>17</v>
      </c>
      <c r="D104">
        <v>4.99</v>
      </c>
      <c r="E104">
        <v>200.40080160320639</v>
      </c>
      <c r="F104" t="s">
        <v>10</v>
      </c>
      <c r="G104" t="s">
        <v>22</v>
      </c>
      <c r="H104" t="s">
        <v>38</v>
      </c>
      <c r="I104" t="s">
        <v>13</v>
      </c>
    </row>
    <row r="105" spans="1:9" x14ac:dyDescent="0.3">
      <c r="A105">
        <v>10555</v>
      </c>
      <c r="B105">
        <v>44893</v>
      </c>
      <c r="C105" t="s">
        <v>21</v>
      </c>
      <c r="D105">
        <v>12.99</v>
      </c>
      <c r="E105">
        <v>477.29022324865281</v>
      </c>
      <c r="F105" t="s">
        <v>10</v>
      </c>
      <c r="G105" t="s">
        <v>22</v>
      </c>
      <c r="H105" t="s">
        <v>38</v>
      </c>
      <c r="I105" t="s">
        <v>13</v>
      </c>
    </row>
    <row r="106" spans="1:9" x14ac:dyDescent="0.3">
      <c r="A106">
        <v>10556</v>
      </c>
      <c r="B106">
        <v>44893</v>
      </c>
      <c r="C106" t="s">
        <v>25</v>
      </c>
      <c r="D106">
        <v>9.9499999999999993</v>
      </c>
      <c r="E106">
        <v>201.00502512562818</v>
      </c>
      <c r="F106" t="s">
        <v>10</v>
      </c>
      <c r="G106" t="s">
        <v>22</v>
      </c>
      <c r="H106" t="s">
        <v>38</v>
      </c>
      <c r="I106" t="s">
        <v>13</v>
      </c>
    </row>
    <row r="107" spans="1:9" x14ac:dyDescent="0.3">
      <c r="A107">
        <v>10557</v>
      </c>
      <c r="B107">
        <v>44893</v>
      </c>
      <c r="C107" t="s">
        <v>9</v>
      </c>
      <c r="D107">
        <v>3.49</v>
      </c>
      <c r="E107">
        <v>630.3724928366762</v>
      </c>
      <c r="F107" t="s">
        <v>10</v>
      </c>
      <c r="G107" t="s">
        <v>22</v>
      </c>
      <c r="H107" t="s">
        <v>38</v>
      </c>
      <c r="I107" t="s">
        <v>13</v>
      </c>
    </row>
    <row r="108" spans="1:9" x14ac:dyDescent="0.3">
      <c r="A108">
        <v>10558</v>
      </c>
      <c r="B108">
        <v>44893</v>
      </c>
      <c r="C108" t="s">
        <v>14</v>
      </c>
      <c r="D108">
        <v>2.95</v>
      </c>
      <c r="E108">
        <v>677.96610169491521</v>
      </c>
      <c r="F108" t="s">
        <v>10</v>
      </c>
      <c r="G108" t="s">
        <v>22</v>
      </c>
      <c r="H108" t="s">
        <v>38</v>
      </c>
      <c r="I108" t="s">
        <v>13</v>
      </c>
    </row>
    <row r="109" spans="1:9" x14ac:dyDescent="0.3">
      <c r="A109">
        <v>10559</v>
      </c>
      <c r="B109">
        <v>44893</v>
      </c>
      <c r="C109" t="s">
        <v>17</v>
      </c>
      <c r="D109">
        <v>4.99</v>
      </c>
      <c r="E109">
        <v>200.40080160320639</v>
      </c>
      <c r="F109" t="s">
        <v>10</v>
      </c>
      <c r="G109" t="s">
        <v>22</v>
      </c>
      <c r="H109" t="s">
        <v>38</v>
      </c>
      <c r="I109" t="s">
        <v>13</v>
      </c>
    </row>
    <row r="110" spans="1:9" x14ac:dyDescent="0.3">
      <c r="A110">
        <v>10560</v>
      </c>
      <c r="B110">
        <v>44894</v>
      </c>
      <c r="C110" t="s">
        <v>21</v>
      </c>
      <c r="D110">
        <v>12.99</v>
      </c>
      <c r="E110">
        <v>477.29022324865281</v>
      </c>
      <c r="F110" t="s">
        <v>10</v>
      </c>
      <c r="G110" t="s">
        <v>22</v>
      </c>
      <c r="H110" t="s">
        <v>38</v>
      </c>
      <c r="I110" t="s">
        <v>13</v>
      </c>
    </row>
    <row r="111" spans="1:9" x14ac:dyDescent="0.3">
      <c r="A111">
        <v>10561</v>
      </c>
      <c r="B111">
        <v>44894</v>
      </c>
      <c r="C111" t="s">
        <v>25</v>
      </c>
      <c r="D111">
        <v>9.9499999999999993</v>
      </c>
      <c r="E111">
        <v>201.00502512562818</v>
      </c>
      <c r="F111" t="s">
        <v>10</v>
      </c>
      <c r="G111" t="s">
        <v>22</v>
      </c>
      <c r="H111" t="s">
        <v>38</v>
      </c>
      <c r="I111" t="s">
        <v>13</v>
      </c>
    </row>
    <row r="112" spans="1:9" x14ac:dyDescent="0.3">
      <c r="A112">
        <v>10562</v>
      </c>
      <c r="B112">
        <v>44894</v>
      </c>
      <c r="C112" t="s">
        <v>9</v>
      </c>
      <c r="D112">
        <v>3.49</v>
      </c>
      <c r="E112">
        <v>630.3724928366762</v>
      </c>
      <c r="F112" t="s">
        <v>10</v>
      </c>
      <c r="G112" t="s">
        <v>22</v>
      </c>
      <c r="H112" t="s">
        <v>38</v>
      </c>
      <c r="I112" t="s">
        <v>13</v>
      </c>
    </row>
    <row r="113" spans="1:9" x14ac:dyDescent="0.3">
      <c r="A113">
        <v>10563</v>
      </c>
      <c r="B113">
        <v>44894</v>
      </c>
      <c r="C113" t="s">
        <v>14</v>
      </c>
      <c r="D113">
        <v>2.95</v>
      </c>
      <c r="E113">
        <v>677.96610169491521</v>
      </c>
      <c r="F113" t="s">
        <v>10</v>
      </c>
      <c r="G113" t="s">
        <v>22</v>
      </c>
      <c r="H113" t="s">
        <v>38</v>
      </c>
      <c r="I113" t="s">
        <v>13</v>
      </c>
    </row>
    <row r="114" spans="1:9" x14ac:dyDescent="0.3">
      <c r="A114">
        <v>10564</v>
      </c>
      <c r="B114">
        <v>44894</v>
      </c>
      <c r="C114" t="s">
        <v>17</v>
      </c>
      <c r="D114">
        <v>4.99</v>
      </c>
      <c r="E114">
        <v>200.40080160320639</v>
      </c>
      <c r="F114" t="s">
        <v>10</v>
      </c>
      <c r="G114" t="s">
        <v>22</v>
      </c>
      <c r="H114" t="s">
        <v>38</v>
      </c>
      <c r="I114" t="s">
        <v>13</v>
      </c>
    </row>
    <row r="115" spans="1:9" x14ac:dyDescent="0.3">
      <c r="A115">
        <v>10565</v>
      </c>
      <c r="B115">
        <v>44895</v>
      </c>
      <c r="C115" t="s">
        <v>21</v>
      </c>
      <c r="D115">
        <v>12.99</v>
      </c>
      <c r="E115">
        <v>492.68668206312549</v>
      </c>
      <c r="F115" t="s">
        <v>10</v>
      </c>
      <c r="G115" t="s">
        <v>22</v>
      </c>
      <c r="H115" t="s">
        <v>38</v>
      </c>
      <c r="I115" t="s">
        <v>13</v>
      </c>
    </row>
    <row r="116" spans="1:9" x14ac:dyDescent="0.3">
      <c r="A116">
        <v>10566</v>
      </c>
      <c r="B116">
        <v>44895</v>
      </c>
      <c r="C116" t="s">
        <v>25</v>
      </c>
      <c r="D116">
        <v>9.9499999999999993</v>
      </c>
      <c r="E116">
        <v>201.00502512562818</v>
      </c>
      <c r="F116" t="s">
        <v>10</v>
      </c>
      <c r="G116" t="s">
        <v>22</v>
      </c>
      <c r="H116" t="s">
        <v>38</v>
      </c>
      <c r="I116" t="s">
        <v>13</v>
      </c>
    </row>
    <row r="117" spans="1:9" x14ac:dyDescent="0.3">
      <c r="A117">
        <v>10567</v>
      </c>
      <c r="B117">
        <v>44895</v>
      </c>
      <c r="C117" t="s">
        <v>9</v>
      </c>
      <c r="D117">
        <v>3.49</v>
      </c>
      <c r="E117">
        <v>630.3724928366762</v>
      </c>
      <c r="F117" t="s">
        <v>10</v>
      </c>
      <c r="G117" t="s">
        <v>22</v>
      </c>
      <c r="H117" t="s">
        <v>38</v>
      </c>
      <c r="I117" t="s">
        <v>13</v>
      </c>
    </row>
    <row r="118" spans="1:9" x14ac:dyDescent="0.3">
      <c r="A118">
        <v>10568</v>
      </c>
      <c r="B118">
        <v>44895</v>
      </c>
      <c r="C118" t="s">
        <v>14</v>
      </c>
      <c r="D118">
        <v>2.95</v>
      </c>
      <c r="E118">
        <v>677.96610169491521</v>
      </c>
      <c r="F118" t="s">
        <v>10</v>
      </c>
      <c r="G118" t="s">
        <v>22</v>
      </c>
      <c r="H118" t="s">
        <v>38</v>
      </c>
      <c r="I118" t="s">
        <v>13</v>
      </c>
    </row>
    <row r="119" spans="1:9" x14ac:dyDescent="0.3">
      <c r="A119">
        <v>10569</v>
      </c>
      <c r="B119">
        <v>44895</v>
      </c>
      <c r="C119" t="s">
        <v>17</v>
      </c>
      <c r="D119">
        <v>4.99</v>
      </c>
      <c r="E119">
        <v>200.40080160320639</v>
      </c>
      <c r="F119" t="s">
        <v>10</v>
      </c>
      <c r="G119" t="s">
        <v>22</v>
      </c>
      <c r="H119" t="s">
        <v>38</v>
      </c>
      <c r="I119" t="s">
        <v>13</v>
      </c>
    </row>
    <row r="120" spans="1:9" x14ac:dyDescent="0.3">
      <c r="A120">
        <v>10570</v>
      </c>
      <c r="B120">
        <v>44896</v>
      </c>
      <c r="C120" t="s">
        <v>21</v>
      </c>
      <c r="D120">
        <v>12.99</v>
      </c>
      <c r="E120">
        <v>492.68668206312549</v>
      </c>
      <c r="F120" t="s">
        <v>10</v>
      </c>
      <c r="G120" t="s">
        <v>22</v>
      </c>
      <c r="H120" t="s">
        <v>38</v>
      </c>
      <c r="I120" t="s">
        <v>13</v>
      </c>
    </row>
    <row r="121" spans="1:9" x14ac:dyDescent="0.3">
      <c r="A121">
        <v>10571</v>
      </c>
      <c r="B121">
        <v>44896</v>
      </c>
      <c r="C121" t="s">
        <v>25</v>
      </c>
      <c r="D121">
        <v>9.9499999999999993</v>
      </c>
      <c r="E121">
        <v>201.00502512562818</v>
      </c>
      <c r="F121" t="s">
        <v>10</v>
      </c>
      <c r="G121" t="s">
        <v>22</v>
      </c>
      <c r="H121" t="s">
        <v>38</v>
      </c>
      <c r="I121" t="s">
        <v>13</v>
      </c>
    </row>
    <row r="122" spans="1:9" x14ac:dyDescent="0.3">
      <c r="A122">
        <v>10572</v>
      </c>
      <c r="B122">
        <v>44896</v>
      </c>
      <c r="C122" t="s">
        <v>9</v>
      </c>
      <c r="D122">
        <v>3.49</v>
      </c>
      <c r="E122">
        <v>573.06590257879645</v>
      </c>
      <c r="F122" t="s">
        <v>10</v>
      </c>
      <c r="G122" t="s">
        <v>22</v>
      </c>
      <c r="H122" t="s">
        <v>28</v>
      </c>
      <c r="I122" t="s">
        <v>27</v>
      </c>
    </row>
    <row r="123" spans="1:9" x14ac:dyDescent="0.3">
      <c r="A123">
        <v>10573</v>
      </c>
      <c r="B123">
        <v>44896</v>
      </c>
      <c r="C123" t="s">
        <v>14</v>
      </c>
      <c r="D123">
        <v>2.95</v>
      </c>
      <c r="E123">
        <v>677.96610169491521</v>
      </c>
      <c r="F123" t="s">
        <v>10</v>
      </c>
      <c r="G123" t="s">
        <v>22</v>
      </c>
      <c r="H123" t="s">
        <v>28</v>
      </c>
      <c r="I123" t="s">
        <v>27</v>
      </c>
    </row>
    <row r="124" spans="1:9" x14ac:dyDescent="0.3">
      <c r="A124">
        <v>10574</v>
      </c>
      <c r="B124">
        <v>44896</v>
      </c>
      <c r="C124" t="s">
        <v>17</v>
      </c>
      <c r="D124">
        <v>4.99</v>
      </c>
      <c r="E124">
        <v>200.40080160320639</v>
      </c>
      <c r="F124" t="s">
        <v>10</v>
      </c>
      <c r="G124" t="s">
        <v>22</v>
      </c>
      <c r="H124" t="s">
        <v>28</v>
      </c>
      <c r="I124" t="s">
        <v>27</v>
      </c>
    </row>
    <row r="125" spans="1:9" x14ac:dyDescent="0.3">
      <c r="A125">
        <v>10575</v>
      </c>
      <c r="B125">
        <v>44897</v>
      </c>
      <c r="C125" t="s">
        <v>21</v>
      </c>
      <c r="D125">
        <v>12.99</v>
      </c>
      <c r="E125">
        <v>523.47959969207079</v>
      </c>
      <c r="F125" t="s">
        <v>10</v>
      </c>
      <c r="G125" t="s">
        <v>22</v>
      </c>
      <c r="H125" t="s">
        <v>28</v>
      </c>
      <c r="I125" t="s">
        <v>27</v>
      </c>
    </row>
    <row r="126" spans="1:9" x14ac:dyDescent="0.3">
      <c r="A126">
        <v>10576</v>
      </c>
      <c r="B126">
        <v>44897</v>
      </c>
      <c r="C126" t="s">
        <v>25</v>
      </c>
      <c r="D126">
        <v>9.9499999999999993</v>
      </c>
      <c r="E126">
        <v>201.00502512562818</v>
      </c>
      <c r="F126" t="s">
        <v>10</v>
      </c>
      <c r="G126" t="s">
        <v>22</v>
      </c>
      <c r="H126" t="s">
        <v>28</v>
      </c>
      <c r="I126" t="s">
        <v>27</v>
      </c>
    </row>
    <row r="127" spans="1:9" x14ac:dyDescent="0.3">
      <c r="A127">
        <v>10577</v>
      </c>
      <c r="B127">
        <v>44897</v>
      </c>
      <c r="C127" t="s">
        <v>9</v>
      </c>
      <c r="D127">
        <v>3.49</v>
      </c>
      <c r="E127">
        <v>630.3724928366762</v>
      </c>
      <c r="F127" t="s">
        <v>10</v>
      </c>
      <c r="G127" t="s">
        <v>22</v>
      </c>
      <c r="H127" t="s">
        <v>28</v>
      </c>
      <c r="I127" t="s">
        <v>27</v>
      </c>
    </row>
    <row r="128" spans="1:9" x14ac:dyDescent="0.3">
      <c r="A128">
        <v>10578</v>
      </c>
      <c r="B128">
        <v>44897</v>
      </c>
      <c r="C128" t="s">
        <v>14</v>
      </c>
      <c r="D128">
        <v>2.95</v>
      </c>
      <c r="E128">
        <v>677.96610169491521</v>
      </c>
      <c r="F128" t="s">
        <v>10</v>
      </c>
      <c r="G128" t="s">
        <v>22</v>
      </c>
      <c r="H128" t="s">
        <v>28</v>
      </c>
      <c r="I128" t="s">
        <v>27</v>
      </c>
    </row>
    <row r="129" spans="1:9" x14ac:dyDescent="0.3">
      <c r="A129">
        <v>10579</v>
      </c>
      <c r="B129">
        <v>44897</v>
      </c>
      <c r="C129" t="s">
        <v>17</v>
      </c>
      <c r="D129">
        <v>4.99</v>
      </c>
      <c r="E129">
        <v>200.40080160320639</v>
      </c>
      <c r="F129" t="s">
        <v>10</v>
      </c>
      <c r="G129" t="s">
        <v>22</v>
      </c>
      <c r="H129" t="s">
        <v>28</v>
      </c>
      <c r="I129" t="s">
        <v>27</v>
      </c>
    </row>
    <row r="130" spans="1:9" x14ac:dyDescent="0.3">
      <c r="A130">
        <v>10580</v>
      </c>
      <c r="B130">
        <v>44898</v>
      </c>
      <c r="C130" t="s">
        <v>21</v>
      </c>
      <c r="D130">
        <v>12.99</v>
      </c>
      <c r="E130">
        <v>523.47959969207079</v>
      </c>
      <c r="F130" t="s">
        <v>10</v>
      </c>
      <c r="G130" t="s">
        <v>22</v>
      </c>
      <c r="H130" t="s">
        <v>28</v>
      </c>
      <c r="I130" t="s">
        <v>27</v>
      </c>
    </row>
    <row r="131" spans="1:9" x14ac:dyDescent="0.3">
      <c r="A131">
        <v>10581</v>
      </c>
      <c r="B131">
        <v>44898</v>
      </c>
      <c r="C131" t="s">
        <v>25</v>
      </c>
      <c r="D131">
        <v>9.9499999999999993</v>
      </c>
      <c r="E131">
        <v>201.00502512562818</v>
      </c>
      <c r="F131" t="s">
        <v>10</v>
      </c>
      <c r="G131" t="s">
        <v>22</v>
      </c>
      <c r="H131" t="s">
        <v>28</v>
      </c>
      <c r="I131" t="s">
        <v>27</v>
      </c>
    </row>
    <row r="132" spans="1:9" x14ac:dyDescent="0.3">
      <c r="A132">
        <v>10582</v>
      </c>
      <c r="B132">
        <v>44898</v>
      </c>
      <c r="C132" t="s">
        <v>9</v>
      </c>
      <c r="D132">
        <v>3.49</v>
      </c>
      <c r="E132">
        <v>630.3724928366762</v>
      </c>
      <c r="F132" t="s">
        <v>10</v>
      </c>
      <c r="G132" t="s">
        <v>22</v>
      </c>
      <c r="H132" t="s">
        <v>38</v>
      </c>
      <c r="I132" t="s">
        <v>13</v>
      </c>
    </row>
    <row r="133" spans="1:9" x14ac:dyDescent="0.3">
      <c r="A133">
        <v>10583</v>
      </c>
      <c r="B133">
        <v>44898</v>
      </c>
      <c r="C133" t="s">
        <v>14</v>
      </c>
      <c r="D133">
        <v>2.95</v>
      </c>
      <c r="E133">
        <v>677.96610169491521</v>
      </c>
      <c r="F133" t="s">
        <v>10</v>
      </c>
      <c r="G133" t="s">
        <v>22</v>
      </c>
      <c r="H133" t="s">
        <v>38</v>
      </c>
      <c r="I133" t="s">
        <v>13</v>
      </c>
    </row>
    <row r="134" spans="1:9" x14ac:dyDescent="0.3">
      <c r="A134">
        <v>10584</v>
      </c>
      <c r="B134">
        <v>44898</v>
      </c>
      <c r="C134" t="s">
        <v>17</v>
      </c>
      <c r="D134">
        <v>4.99</v>
      </c>
      <c r="E134">
        <v>200.40080160320639</v>
      </c>
      <c r="F134" t="s">
        <v>10</v>
      </c>
      <c r="G134" t="s">
        <v>22</v>
      </c>
      <c r="H134" t="s">
        <v>38</v>
      </c>
      <c r="I134" t="s">
        <v>13</v>
      </c>
    </row>
    <row r="135" spans="1:9" x14ac:dyDescent="0.3">
      <c r="A135">
        <v>10585</v>
      </c>
      <c r="B135">
        <v>44899</v>
      </c>
      <c r="C135" t="s">
        <v>21</v>
      </c>
      <c r="D135">
        <v>12.99</v>
      </c>
      <c r="E135">
        <v>538.87605850654347</v>
      </c>
      <c r="F135" t="s">
        <v>10</v>
      </c>
      <c r="G135" t="s">
        <v>22</v>
      </c>
      <c r="H135" t="s">
        <v>38</v>
      </c>
      <c r="I135" t="s">
        <v>13</v>
      </c>
    </row>
    <row r="136" spans="1:9" x14ac:dyDescent="0.3">
      <c r="A136">
        <v>10586</v>
      </c>
      <c r="B136">
        <v>44899</v>
      </c>
      <c r="C136" t="s">
        <v>25</v>
      </c>
      <c r="D136">
        <v>9.9499999999999993</v>
      </c>
      <c r="E136">
        <v>201.00502512562818</v>
      </c>
      <c r="F136" t="s">
        <v>10</v>
      </c>
      <c r="G136" t="s">
        <v>22</v>
      </c>
      <c r="H136" t="s">
        <v>38</v>
      </c>
      <c r="I136" t="s">
        <v>13</v>
      </c>
    </row>
    <row r="137" spans="1:9" x14ac:dyDescent="0.3">
      <c r="A137">
        <v>10537</v>
      </c>
      <c r="B137">
        <v>44889</v>
      </c>
      <c r="C137" t="s">
        <v>9</v>
      </c>
      <c r="D137">
        <v>3.49</v>
      </c>
      <c r="E137">
        <v>630.3724928366762</v>
      </c>
      <c r="F137" t="s">
        <v>36</v>
      </c>
      <c r="G137" t="s">
        <v>22</v>
      </c>
      <c r="H137" t="s">
        <v>31</v>
      </c>
      <c r="I137" t="s">
        <v>16</v>
      </c>
    </row>
    <row r="138" spans="1:9" x14ac:dyDescent="0.3">
      <c r="A138">
        <v>10538</v>
      </c>
      <c r="B138">
        <v>44889</v>
      </c>
      <c r="C138" t="s">
        <v>14</v>
      </c>
      <c r="D138">
        <v>2.95</v>
      </c>
      <c r="E138">
        <v>745.7627118644067</v>
      </c>
      <c r="F138" t="s">
        <v>36</v>
      </c>
      <c r="G138" t="s">
        <v>22</v>
      </c>
      <c r="H138" t="s">
        <v>31</v>
      </c>
      <c r="I138" t="s">
        <v>16</v>
      </c>
    </row>
    <row r="139" spans="1:9" x14ac:dyDescent="0.3">
      <c r="A139">
        <v>10539</v>
      </c>
      <c r="B139">
        <v>44889</v>
      </c>
      <c r="C139" t="s">
        <v>17</v>
      </c>
      <c r="D139">
        <v>4.99</v>
      </c>
      <c r="E139">
        <v>200.40080160320639</v>
      </c>
      <c r="F139" t="s">
        <v>36</v>
      </c>
      <c r="G139" t="s">
        <v>22</v>
      </c>
      <c r="H139" t="s">
        <v>31</v>
      </c>
      <c r="I139" t="s">
        <v>16</v>
      </c>
    </row>
    <row r="140" spans="1:9" x14ac:dyDescent="0.3">
      <c r="A140">
        <v>10590</v>
      </c>
      <c r="B140">
        <v>44900</v>
      </c>
      <c r="C140" t="s">
        <v>21</v>
      </c>
      <c r="D140">
        <v>12.99</v>
      </c>
      <c r="E140">
        <v>554.27251732101615</v>
      </c>
      <c r="F140" t="s">
        <v>10</v>
      </c>
      <c r="G140" t="s">
        <v>22</v>
      </c>
      <c r="H140" t="s">
        <v>38</v>
      </c>
      <c r="I140" t="s">
        <v>13</v>
      </c>
    </row>
    <row r="141" spans="1:9" x14ac:dyDescent="0.3">
      <c r="A141">
        <v>10591</v>
      </c>
      <c r="B141">
        <v>44900</v>
      </c>
      <c r="C141" t="s">
        <v>25</v>
      </c>
      <c r="D141">
        <v>9.9499999999999993</v>
      </c>
      <c r="E141">
        <v>201.00502512562818</v>
      </c>
      <c r="F141" t="s">
        <v>10</v>
      </c>
      <c r="G141" t="s">
        <v>22</v>
      </c>
      <c r="H141" t="s">
        <v>38</v>
      </c>
      <c r="I141" t="s">
        <v>13</v>
      </c>
    </row>
    <row r="142" spans="1:9" x14ac:dyDescent="0.3">
      <c r="A142">
        <v>10592</v>
      </c>
      <c r="B142">
        <v>44900</v>
      </c>
      <c r="C142" t="s">
        <v>9</v>
      </c>
      <c r="D142">
        <v>3.49</v>
      </c>
      <c r="E142">
        <v>573.06590257879645</v>
      </c>
      <c r="F142" t="s">
        <v>10</v>
      </c>
      <c r="G142" t="s">
        <v>22</v>
      </c>
      <c r="H142" t="s">
        <v>38</v>
      </c>
      <c r="I142" t="s">
        <v>13</v>
      </c>
    </row>
    <row r="143" spans="1:9" x14ac:dyDescent="0.3">
      <c r="A143">
        <v>10593</v>
      </c>
      <c r="B143">
        <v>44900</v>
      </c>
      <c r="C143" t="s">
        <v>14</v>
      </c>
      <c r="D143">
        <v>2.95</v>
      </c>
      <c r="E143">
        <v>677.96610169491521</v>
      </c>
      <c r="F143" t="s">
        <v>10</v>
      </c>
      <c r="G143" t="s">
        <v>22</v>
      </c>
      <c r="H143" t="s">
        <v>38</v>
      </c>
      <c r="I143" t="s">
        <v>13</v>
      </c>
    </row>
    <row r="144" spans="1:9" x14ac:dyDescent="0.3">
      <c r="A144">
        <v>10594</v>
      </c>
      <c r="B144">
        <v>44900</v>
      </c>
      <c r="C144" t="s">
        <v>17</v>
      </c>
      <c r="D144">
        <v>4.99</v>
      </c>
      <c r="E144">
        <v>200.40080160320639</v>
      </c>
      <c r="F144" t="s">
        <v>10</v>
      </c>
      <c r="G144" t="s">
        <v>22</v>
      </c>
      <c r="H144" t="s">
        <v>38</v>
      </c>
      <c r="I144" t="s">
        <v>13</v>
      </c>
    </row>
    <row r="145" spans="1:9" x14ac:dyDescent="0.3">
      <c r="A145">
        <v>10595</v>
      </c>
      <c r="B145">
        <v>44901</v>
      </c>
      <c r="C145" t="s">
        <v>21</v>
      </c>
      <c r="D145">
        <v>12.99</v>
      </c>
      <c r="E145">
        <v>538.87605850654347</v>
      </c>
      <c r="F145" t="s">
        <v>10</v>
      </c>
      <c r="G145" t="s">
        <v>22</v>
      </c>
      <c r="H145" t="s">
        <v>38</v>
      </c>
      <c r="I145" t="s">
        <v>13</v>
      </c>
    </row>
    <row r="146" spans="1:9" x14ac:dyDescent="0.3">
      <c r="A146">
        <v>10596</v>
      </c>
      <c r="B146">
        <v>44901</v>
      </c>
      <c r="C146" t="s">
        <v>25</v>
      </c>
      <c r="D146">
        <v>9.9499999999999993</v>
      </c>
      <c r="E146">
        <v>201.00502512562818</v>
      </c>
      <c r="F146" t="s">
        <v>10</v>
      </c>
      <c r="G146" t="s">
        <v>22</v>
      </c>
      <c r="H146" t="s">
        <v>38</v>
      </c>
      <c r="I146" t="s">
        <v>13</v>
      </c>
    </row>
    <row r="147" spans="1:9" x14ac:dyDescent="0.3">
      <c r="A147">
        <v>10597</v>
      </c>
      <c r="B147">
        <v>44901</v>
      </c>
      <c r="C147" t="s">
        <v>9</v>
      </c>
      <c r="D147">
        <v>3.49</v>
      </c>
      <c r="E147">
        <v>573.06590257879645</v>
      </c>
      <c r="F147" t="s">
        <v>10</v>
      </c>
      <c r="G147" t="s">
        <v>22</v>
      </c>
      <c r="H147" t="s">
        <v>38</v>
      </c>
      <c r="I147" t="s">
        <v>13</v>
      </c>
    </row>
    <row r="148" spans="1:9" x14ac:dyDescent="0.3">
      <c r="A148">
        <v>10598</v>
      </c>
      <c r="B148">
        <v>44901</v>
      </c>
      <c r="C148" t="s">
        <v>14</v>
      </c>
      <c r="D148">
        <v>2.95</v>
      </c>
      <c r="E148">
        <v>677.96610169491521</v>
      </c>
      <c r="F148" t="s">
        <v>10</v>
      </c>
      <c r="G148" t="s">
        <v>22</v>
      </c>
      <c r="H148" t="s">
        <v>38</v>
      </c>
      <c r="I148" t="s">
        <v>13</v>
      </c>
    </row>
    <row r="149" spans="1:9" x14ac:dyDescent="0.3">
      <c r="A149">
        <v>10599</v>
      </c>
      <c r="B149">
        <v>44901</v>
      </c>
      <c r="C149" t="s">
        <v>17</v>
      </c>
      <c r="D149">
        <v>4.99</v>
      </c>
      <c r="E149">
        <v>200.40080160320639</v>
      </c>
      <c r="F149" t="s">
        <v>10</v>
      </c>
      <c r="G149" t="s">
        <v>22</v>
      </c>
      <c r="H149" t="s">
        <v>38</v>
      </c>
      <c r="I149" t="s">
        <v>13</v>
      </c>
    </row>
    <row r="150" spans="1:9" x14ac:dyDescent="0.3">
      <c r="A150">
        <v>10600</v>
      </c>
      <c r="B150">
        <v>44902</v>
      </c>
      <c r="C150" t="s">
        <v>21</v>
      </c>
      <c r="D150">
        <v>12.99</v>
      </c>
      <c r="E150">
        <v>523.47959969207079</v>
      </c>
      <c r="F150" t="s">
        <v>10</v>
      </c>
      <c r="G150" t="s">
        <v>22</v>
      </c>
      <c r="H150" t="s">
        <v>38</v>
      </c>
      <c r="I150" t="s">
        <v>13</v>
      </c>
    </row>
    <row r="151" spans="1:9" x14ac:dyDescent="0.3">
      <c r="A151">
        <v>10601</v>
      </c>
      <c r="B151">
        <v>44902</v>
      </c>
      <c r="C151" t="s">
        <v>25</v>
      </c>
      <c r="D151">
        <v>9.9499999999999993</v>
      </c>
      <c r="E151">
        <v>201.00502512562818</v>
      </c>
      <c r="F151" t="s">
        <v>10</v>
      </c>
      <c r="G151" t="s">
        <v>22</v>
      </c>
      <c r="H151" t="s">
        <v>38</v>
      </c>
      <c r="I151" t="s">
        <v>13</v>
      </c>
    </row>
    <row r="152" spans="1:9" x14ac:dyDescent="0.3">
      <c r="A152">
        <v>10602</v>
      </c>
      <c r="B152">
        <v>44902</v>
      </c>
      <c r="C152" t="s">
        <v>9</v>
      </c>
      <c r="D152">
        <v>3.49</v>
      </c>
      <c r="E152">
        <v>630.3724928366762</v>
      </c>
      <c r="F152" t="s">
        <v>10</v>
      </c>
      <c r="G152" t="s">
        <v>37</v>
      </c>
      <c r="H152" t="s">
        <v>38</v>
      </c>
      <c r="I152" t="s">
        <v>13</v>
      </c>
    </row>
    <row r="153" spans="1:9" x14ac:dyDescent="0.3">
      <c r="A153">
        <v>10603</v>
      </c>
      <c r="B153">
        <v>44902</v>
      </c>
      <c r="C153" t="s">
        <v>14</v>
      </c>
      <c r="D153">
        <v>2.95</v>
      </c>
      <c r="E153">
        <v>677.96610169491521</v>
      </c>
      <c r="F153" t="s">
        <v>10</v>
      </c>
      <c r="G153" t="s">
        <v>37</v>
      </c>
      <c r="H153" t="s">
        <v>38</v>
      </c>
      <c r="I153" t="s">
        <v>13</v>
      </c>
    </row>
    <row r="154" spans="1:9" x14ac:dyDescent="0.3">
      <c r="A154">
        <v>10604</v>
      </c>
      <c r="B154">
        <v>44902</v>
      </c>
      <c r="C154" t="s">
        <v>17</v>
      </c>
      <c r="D154">
        <v>4.99</v>
      </c>
      <c r="E154">
        <v>200.40080160320639</v>
      </c>
      <c r="F154" t="s">
        <v>10</v>
      </c>
      <c r="G154" t="s">
        <v>37</v>
      </c>
      <c r="H154" t="s">
        <v>38</v>
      </c>
      <c r="I154" t="s">
        <v>13</v>
      </c>
    </row>
    <row r="155" spans="1:9" x14ac:dyDescent="0.3">
      <c r="A155">
        <v>10605</v>
      </c>
      <c r="B155">
        <v>44903</v>
      </c>
      <c r="C155" t="s">
        <v>21</v>
      </c>
      <c r="D155">
        <v>12.99</v>
      </c>
      <c r="E155">
        <v>538.87605850654347</v>
      </c>
      <c r="F155" t="s">
        <v>10</v>
      </c>
      <c r="G155" t="s">
        <v>37</v>
      </c>
      <c r="H155" t="s">
        <v>38</v>
      </c>
      <c r="I155" t="s">
        <v>13</v>
      </c>
    </row>
    <row r="156" spans="1:9" x14ac:dyDescent="0.3">
      <c r="A156">
        <v>10606</v>
      </c>
      <c r="B156">
        <v>44903</v>
      </c>
      <c r="C156" t="s">
        <v>25</v>
      </c>
      <c r="D156">
        <v>9.9499999999999993</v>
      </c>
      <c r="E156">
        <v>201.00502512562818</v>
      </c>
      <c r="F156" t="s">
        <v>10</v>
      </c>
      <c r="G156" t="s">
        <v>37</v>
      </c>
      <c r="H156" t="s">
        <v>38</v>
      </c>
      <c r="I156" t="s">
        <v>13</v>
      </c>
    </row>
    <row r="157" spans="1:9" x14ac:dyDescent="0.3">
      <c r="A157">
        <v>10607</v>
      </c>
      <c r="B157">
        <v>44903</v>
      </c>
      <c r="C157" t="s">
        <v>9</v>
      </c>
      <c r="D157">
        <v>3.49</v>
      </c>
      <c r="E157">
        <v>630.3724928366762</v>
      </c>
      <c r="F157" t="s">
        <v>10</v>
      </c>
      <c r="G157" t="s">
        <v>37</v>
      </c>
      <c r="H157" t="s">
        <v>38</v>
      </c>
      <c r="I157" t="s">
        <v>13</v>
      </c>
    </row>
    <row r="158" spans="1:9" x14ac:dyDescent="0.3">
      <c r="A158">
        <v>10608</v>
      </c>
      <c r="B158">
        <v>44903</v>
      </c>
      <c r="C158" t="s">
        <v>14</v>
      </c>
      <c r="D158">
        <v>2.95</v>
      </c>
      <c r="E158">
        <v>677.96610169491521</v>
      </c>
      <c r="F158" t="s">
        <v>10</v>
      </c>
      <c r="G158" t="s">
        <v>11</v>
      </c>
      <c r="H158" t="s">
        <v>38</v>
      </c>
      <c r="I158" t="s">
        <v>13</v>
      </c>
    </row>
    <row r="159" spans="1:9" x14ac:dyDescent="0.3">
      <c r="A159">
        <v>10609</v>
      </c>
      <c r="B159">
        <v>44903</v>
      </c>
      <c r="C159" t="s">
        <v>17</v>
      </c>
      <c r="D159">
        <v>4.99</v>
      </c>
      <c r="E159">
        <v>200.40080160320639</v>
      </c>
      <c r="F159" t="s">
        <v>10</v>
      </c>
      <c r="G159" t="s">
        <v>11</v>
      </c>
      <c r="H159" t="s">
        <v>38</v>
      </c>
      <c r="I159" t="s">
        <v>13</v>
      </c>
    </row>
    <row r="160" spans="1:9" x14ac:dyDescent="0.3">
      <c r="A160">
        <v>10610</v>
      </c>
      <c r="B160">
        <v>44904</v>
      </c>
      <c r="C160" t="s">
        <v>21</v>
      </c>
      <c r="D160">
        <v>12.99</v>
      </c>
      <c r="E160">
        <v>569.66897613548883</v>
      </c>
      <c r="F160" t="s">
        <v>10</v>
      </c>
      <c r="G160" t="s">
        <v>11</v>
      </c>
      <c r="H160" t="s">
        <v>38</v>
      </c>
      <c r="I160" t="s">
        <v>13</v>
      </c>
    </row>
    <row r="161" spans="1:9" x14ac:dyDescent="0.3">
      <c r="A161">
        <v>10611</v>
      </c>
      <c r="B161">
        <v>44904</v>
      </c>
      <c r="C161" t="s">
        <v>25</v>
      </c>
      <c r="D161">
        <v>9.9499999999999993</v>
      </c>
      <c r="E161">
        <v>201.00502512562818</v>
      </c>
      <c r="F161" t="s">
        <v>10</v>
      </c>
      <c r="G161" t="s">
        <v>11</v>
      </c>
      <c r="H161" t="s">
        <v>38</v>
      </c>
      <c r="I161" t="s">
        <v>13</v>
      </c>
    </row>
    <row r="162" spans="1:9" x14ac:dyDescent="0.3">
      <c r="A162">
        <v>10612</v>
      </c>
      <c r="B162">
        <v>44904</v>
      </c>
      <c r="C162" t="s">
        <v>9</v>
      </c>
      <c r="D162">
        <v>3.49</v>
      </c>
      <c r="E162">
        <v>630.3724928366762</v>
      </c>
      <c r="F162" t="s">
        <v>10</v>
      </c>
      <c r="G162" t="s">
        <v>11</v>
      </c>
      <c r="H162" t="s">
        <v>38</v>
      </c>
      <c r="I162" t="s">
        <v>13</v>
      </c>
    </row>
    <row r="163" spans="1:9" x14ac:dyDescent="0.3">
      <c r="A163">
        <v>10613</v>
      </c>
      <c r="B163">
        <v>44904</v>
      </c>
      <c r="C163" t="s">
        <v>14</v>
      </c>
      <c r="D163">
        <v>2.95</v>
      </c>
      <c r="E163">
        <v>677.96610169491521</v>
      </c>
      <c r="F163" t="s">
        <v>10</v>
      </c>
      <c r="G163" t="s">
        <v>11</v>
      </c>
      <c r="H163" t="s">
        <v>38</v>
      </c>
      <c r="I163" t="s">
        <v>13</v>
      </c>
    </row>
    <row r="164" spans="1:9" x14ac:dyDescent="0.3">
      <c r="A164">
        <v>10614</v>
      </c>
      <c r="B164">
        <v>44904</v>
      </c>
      <c r="C164" t="s">
        <v>17</v>
      </c>
      <c r="D164">
        <v>4.99</v>
      </c>
      <c r="E164">
        <v>200.40080160320639</v>
      </c>
      <c r="F164" t="s">
        <v>10</v>
      </c>
      <c r="G164" t="s">
        <v>11</v>
      </c>
      <c r="H164" t="s">
        <v>38</v>
      </c>
      <c r="I164" t="s">
        <v>13</v>
      </c>
    </row>
    <row r="165" spans="1:9" x14ac:dyDescent="0.3">
      <c r="A165">
        <v>10615</v>
      </c>
      <c r="B165">
        <v>44905</v>
      </c>
      <c r="C165" t="s">
        <v>21</v>
      </c>
      <c r="D165">
        <v>12.99</v>
      </c>
      <c r="E165">
        <v>569.66897613548883</v>
      </c>
      <c r="F165" t="s">
        <v>10</v>
      </c>
      <c r="G165" t="s">
        <v>11</v>
      </c>
      <c r="H165" t="s">
        <v>38</v>
      </c>
      <c r="I165" t="s">
        <v>13</v>
      </c>
    </row>
    <row r="166" spans="1:9" x14ac:dyDescent="0.3">
      <c r="A166">
        <v>10616</v>
      </c>
      <c r="B166">
        <v>44905</v>
      </c>
      <c r="C166" t="s">
        <v>25</v>
      </c>
      <c r="D166">
        <v>9.9499999999999993</v>
      </c>
      <c r="E166">
        <v>201.00502512562818</v>
      </c>
      <c r="F166" t="s">
        <v>10</v>
      </c>
      <c r="G166" t="s">
        <v>11</v>
      </c>
      <c r="H166" t="s">
        <v>38</v>
      </c>
      <c r="I166" t="s">
        <v>13</v>
      </c>
    </row>
    <row r="167" spans="1:9" x14ac:dyDescent="0.3">
      <c r="A167">
        <v>10617</v>
      </c>
      <c r="B167">
        <v>44905</v>
      </c>
      <c r="C167" t="s">
        <v>9</v>
      </c>
      <c r="D167">
        <v>3.49</v>
      </c>
      <c r="E167">
        <v>630.3724928366762</v>
      </c>
      <c r="F167" t="s">
        <v>10</v>
      </c>
      <c r="G167" t="s">
        <v>11</v>
      </c>
      <c r="H167" t="s">
        <v>38</v>
      </c>
      <c r="I167" t="s">
        <v>13</v>
      </c>
    </row>
    <row r="168" spans="1:9" x14ac:dyDescent="0.3">
      <c r="A168">
        <v>10618</v>
      </c>
      <c r="B168">
        <v>44905</v>
      </c>
      <c r="C168" t="s">
        <v>14</v>
      </c>
      <c r="D168">
        <v>2.95</v>
      </c>
      <c r="E168">
        <v>677.96610169491521</v>
      </c>
      <c r="F168" t="s">
        <v>10</v>
      </c>
      <c r="G168" t="s">
        <v>11</v>
      </c>
      <c r="H168" t="s">
        <v>38</v>
      </c>
      <c r="I168" t="s">
        <v>13</v>
      </c>
    </row>
    <row r="169" spans="1:9" x14ac:dyDescent="0.3">
      <c r="A169">
        <v>10619</v>
      </c>
      <c r="B169">
        <v>44905</v>
      </c>
      <c r="C169" t="s">
        <v>17</v>
      </c>
      <c r="D169">
        <v>4.99</v>
      </c>
      <c r="E169">
        <v>200.40080160320639</v>
      </c>
      <c r="F169" t="s">
        <v>10</v>
      </c>
      <c r="G169" t="s">
        <v>11</v>
      </c>
      <c r="H169" t="s">
        <v>38</v>
      </c>
      <c r="I169" t="s">
        <v>13</v>
      </c>
    </row>
    <row r="170" spans="1:9" x14ac:dyDescent="0.3">
      <c r="A170">
        <v>10620</v>
      </c>
      <c r="B170">
        <v>44906</v>
      </c>
      <c r="C170" t="s">
        <v>21</v>
      </c>
      <c r="D170">
        <v>12.99</v>
      </c>
      <c r="E170">
        <v>585.06543494996151</v>
      </c>
      <c r="F170" t="s">
        <v>10</v>
      </c>
      <c r="G170" t="s">
        <v>11</v>
      </c>
      <c r="H170" t="s">
        <v>38</v>
      </c>
      <c r="I170" t="s">
        <v>13</v>
      </c>
    </row>
    <row r="171" spans="1:9" x14ac:dyDescent="0.3">
      <c r="A171">
        <v>10621</v>
      </c>
      <c r="B171">
        <v>44906</v>
      </c>
      <c r="C171" t="s">
        <v>25</v>
      </c>
      <c r="D171">
        <v>9.9499999999999993</v>
      </c>
      <c r="E171">
        <v>201.00502512562818</v>
      </c>
      <c r="F171" t="s">
        <v>10</v>
      </c>
      <c r="G171" t="s">
        <v>11</v>
      </c>
      <c r="H171" t="s">
        <v>38</v>
      </c>
      <c r="I171" t="s">
        <v>13</v>
      </c>
    </row>
    <row r="172" spans="1:9" x14ac:dyDescent="0.3">
      <c r="A172">
        <v>10622</v>
      </c>
      <c r="B172">
        <v>44906</v>
      </c>
      <c r="C172" t="s">
        <v>9</v>
      </c>
      <c r="D172">
        <v>3.49</v>
      </c>
      <c r="E172">
        <v>630.3724928366762</v>
      </c>
      <c r="F172" t="s">
        <v>10</v>
      </c>
      <c r="G172" t="s">
        <v>11</v>
      </c>
      <c r="H172" t="s">
        <v>38</v>
      </c>
      <c r="I172" t="s">
        <v>13</v>
      </c>
    </row>
    <row r="173" spans="1:9" x14ac:dyDescent="0.3">
      <c r="A173">
        <v>10623</v>
      </c>
      <c r="B173">
        <v>44906</v>
      </c>
      <c r="C173" t="s">
        <v>14</v>
      </c>
      <c r="D173">
        <v>2.95</v>
      </c>
      <c r="E173">
        <v>745.7627118644067</v>
      </c>
      <c r="F173" t="s">
        <v>10</v>
      </c>
      <c r="G173" t="s">
        <v>11</v>
      </c>
      <c r="H173" t="s">
        <v>38</v>
      </c>
      <c r="I173" t="s">
        <v>13</v>
      </c>
    </row>
    <row r="174" spans="1:9" x14ac:dyDescent="0.3">
      <c r="A174">
        <v>10624</v>
      </c>
      <c r="B174">
        <v>44906</v>
      </c>
      <c r="C174" t="s">
        <v>17</v>
      </c>
      <c r="D174">
        <v>4.99</v>
      </c>
      <c r="E174">
        <v>200.40080160320639</v>
      </c>
      <c r="F174" t="s">
        <v>10</v>
      </c>
      <c r="G174" t="s">
        <v>11</v>
      </c>
      <c r="H174" t="s">
        <v>38</v>
      </c>
      <c r="I174" t="s">
        <v>13</v>
      </c>
    </row>
    <row r="175" spans="1:9" x14ac:dyDescent="0.3">
      <c r="A175">
        <v>10625</v>
      </c>
      <c r="B175">
        <v>44907</v>
      </c>
      <c r="C175" t="s">
        <v>21</v>
      </c>
      <c r="D175">
        <v>12.99</v>
      </c>
      <c r="E175">
        <v>569.66897613548883</v>
      </c>
      <c r="F175" t="s">
        <v>10</v>
      </c>
      <c r="G175" t="s">
        <v>11</v>
      </c>
      <c r="H175" t="s">
        <v>38</v>
      </c>
      <c r="I175" t="s">
        <v>13</v>
      </c>
    </row>
    <row r="176" spans="1:9" x14ac:dyDescent="0.3">
      <c r="A176">
        <v>10626</v>
      </c>
      <c r="B176">
        <v>44907</v>
      </c>
      <c r="C176" t="s">
        <v>25</v>
      </c>
      <c r="D176">
        <v>9.9499999999999993</v>
      </c>
      <c r="E176">
        <v>201.00502512562818</v>
      </c>
      <c r="F176" t="s">
        <v>10</v>
      </c>
      <c r="G176" t="s">
        <v>11</v>
      </c>
      <c r="H176" t="s">
        <v>38</v>
      </c>
      <c r="I176" t="s">
        <v>13</v>
      </c>
    </row>
    <row r="177" spans="1:9" x14ac:dyDescent="0.3">
      <c r="A177">
        <v>10627</v>
      </c>
      <c r="B177">
        <v>44907</v>
      </c>
      <c r="C177" t="s">
        <v>9</v>
      </c>
      <c r="D177">
        <v>3.49</v>
      </c>
      <c r="E177">
        <v>630.3724928366762</v>
      </c>
      <c r="F177" t="s">
        <v>10</v>
      </c>
      <c r="G177" t="s">
        <v>11</v>
      </c>
      <c r="H177" t="s">
        <v>38</v>
      </c>
      <c r="I177" t="s">
        <v>13</v>
      </c>
    </row>
    <row r="178" spans="1:9" x14ac:dyDescent="0.3">
      <c r="A178">
        <v>10628</v>
      </c>
      <c r="B178">
        <v>44907</v>
      </c>
      <c r="C178" t="s">
        <v>14</v>
      </c>
      <c r="D178">
        <v>2.95</v>
      </c>
      <c r="E178">
        <v>677.96610169491521</v>
      </c>
      <c r="F178" t="s">
        <v>10</v>
      </c>
      <c r="G178" t="s">
        <v>11</v>
      </c>
      <c r="H178" t="s">
        <v>35</v>
      </c>
      <c r="I178" t="s">
        <v>20</v>
      </c>
    </row>
    <row r="179" spans="1:9" x14ac:dyDescent="0.3">
      <c r="A179">
        <v>10629</v>
      </c>
      <c r="B179">
        <v>44907</v>
      </c>
      <c r="C179" t="s">
        <v>17</v>
      </c>
      <c r="D179">
        <v>4.99</v>
      </c>
      <c r="E179">
        <v>200.40080160320639</v>
      </c>
      <c r="F179" t="s">
        <v>10</v>
      </c>
      <c r="G179" t="s">
        <v>11</v>
      </c>
      <c r="H179" t="s">
        <v>35</v>
      </c>
      <c r="I179" t="s">
        <v>20</v>
      </c>
    </row>
    <row r="180" spans="1:9" x14ac:dyDescent="0.3">
      <c r="A180">
        <v>10630</v>
      </c>
      <c r="B180">
        <v>44908</v>
      </c>
      <c r="C180" t="s">
        <v>21</v>
      </c>
      <c r="D180">
        <v>12.99</v>
      </c>
      <c r="E180">
        <v>569.66897613548883</v>
      </c>
      <c r="F180" t="s">
        <v>10</v>
      </c>
      <c r="G180" t="s">
        <v>37</v>
      </c>
      <c r="H180" t="s">
        <v>35</v>
      </c>
      <c r="I180" t="s">
        <v>20</v>
      </c>
    </row>
    <row r="181" spans="1:9" x14ac:dyDescent="0.3">
      <c r="A181">
        <v>10631</v>
      </c>
      <c r="B181">
        <v>44908</v>
      </c>
      <c r="C181" t="s">
        <v>25</v>
      </c>
      <c r="D181">
        <v>9.9499999999999993</v>
      </c>
      <c r="E181">
        <v>201.00502512562818</v>
      </c>
      <c r="F181" t="s">
        <v>10</v>
      </c>
      <c r="G181" t="s">
        <v>11</v>
      </c>
      <c r="H181" t="s">
        <v>35</v>
      </c>
      <c r="I181" t="s">
        <v>20</v>
      </c>
    </row>
    <row r="182" spans="1:9" x14ac:dyDescent="0.3">
      <c r="A182">
        <v>10632</v>
      </c>
      <c r="B182">
        <v>44908</v>
      </c>
      <c r="C182" t="s">
        <v>9</v>
      </c>
      <c r="D182">
        <v>3.49</v>
      </c>
      <c r="E182">
        <v>630.3724928366762</v>
      </c>
      <c r="F182" t="s">
        <v>10</v>
      </c>
      <c r="G182" t="s">
        <v>11</v>
      </c>
      <c r="H182" t="s">
        <v>35</v>
      </c>
      <c r="I182" t="s">
        <v>20</v>
      </c>
    </row>
    <row r="183" spans="1:9" x14ac:dyDescent="0.3">
      <c r="A183">
        <v>10633</v>
      </c>
      <c r="B183">
        <v>44908</v>
      </c>
      <c r="C183" t="s">
        <v>14</v>
      </c>
      <c r="D183">
        <v>2.95</v>
      </c>
      <c r="E183">
        <v>677.96610169491521</v>
      </c>
      <c r="F183" t="s">
        <v>10</v>
      </c>
      <c r="G183" t="s">
        <v>11</v>
      </c>
      <c r="H183" t="s">
        <v>35</v>
      </c>
      <c r="I183" t="s">
        <v>20</v>
      </c>
    </row>
    <row r="184" spans="1:9" x14ac:dyDescent="0.3">
      <c r="A184">
        <v>10634</v>
      </c>
      <c r="B184">
        <v>44908</v>
      </c>
      <c r="C184" t="s">
        <v>17</v>
      </c>
      <c r="D184">
        <v>4.99</v>
      </c>
      <c r="E184">
        <v>200.40080160320639</v>
      </c>
      <c r="F184" t="s">
        <v>10</v>
      </c>
      <c r="G184" t="s">
        <v>11</v>
      </c>
      <c r="H184" t="s">
        <v>35</v>
      </c>
      <c r="I184" t="s">
        <v>20</v>
      </c>
    </row>
    <row r="185" spans="1:9" x14ac:dyDescent="0.3">
      <c r="A185">
        <v>10635</v>
      </c>
      <c r="B185">
        <v>44909</v>
      </c>
      <c r="C185" t="s">
        <v>21</v>
      </c>
      <c r="D185">
        <v>12.99</v>
      </c>
      <c r="E185">
        <v>554.27251732101615</v>
      </c>
      <c r="F185" t="s">
        <v>10</v>
      </c>
      <c r="G185" t="s">
        <v>11</v>
      </c>
      <c r="H185" t="s">
        <v>35</v>
      </c>
      <c r="I185" t="s">
        <v>20</v>
      </c>
    </row>
    <row r="186" spans="1:9" x14ac:dyDescent="0.3">
      <c r="A186">
        <v>10636</v>
      </c>
      <c r="B186">
        <v>44909</v>
      </c>
      <c r="C186" t="s">
        <v>25</v>
      </c>
      <c r="D186">
        <v>9.9499999999999993</v>
      </c>
      <c r="E186">
        <v>221.10552763819098</v>
      </c>
      <c r="F186" t="s">
        <v>10</v>
      </c>
      <c r="G186" t="s">
        <v>11</v>
      </c>
      <c r="H186" t="s">
        <v>35</v>
      </c>
      <c r="I186" t="s">
        <v>20</v>
      </c>
    </row>
    <row r="187" spans="1:9" x14ac:dyDescent="0.3">
      <c r="A187">
        <v>10637</v>
      </c>
      <c r="B187">
        <v>44909</v>
      </c>
      <c r="C187" t="s">
        <v>9</v>
      </c>
      <c r="D187">
        <v>3.49</v>
      </c>
      <c r="E187">
        <v>630.3724928366762</v>
      </c>
      <c r="F187" t="s">
        <v>10</v>
      </c>
      <c r="G187" t="s">
        <v>11</v>
      </c>
      <c r="H187" t="s">
        <v>35</v>
      </c>
      <c r="I187" t="s">
        <v>20</v>
      </c>
    </row>
    <row r="188" spans="1:9" x14ac:dyDescent="0.3">
      <c r="A188">
        <v>10638</v>
      </c>
      <c r="B188">
        <v>44909</v>
      </c>
      <c r="C188" t="s">
        <v>14</v>
      </c>
      <c r="D188">
        <v>2.95</v>
      </c>
      <c r="E188">
        <v>677.96610169491521</v>
      </c>
      <c r="F188" t="s">
        <v>10</v>
      </c>
      <c r="G188" t="s">
        <v>11</v>
      </c>
      <c r="H188" t="s">
        <v>35</v>
      </c>
      <c r="I188" t="s">
        <v>20</v>
      </c>
    </row>
    <row r="189" spans="1:9" x14ac:dyDescent="0.3">
      <c r="A189">
        <v>10639</v>
      </c>
      <c r="B189">
        <v>44909</v>
      </c>
      <c r="C189" t="s">
        <v>17</v>
      </c>
      <c r="D189">
        <v>4.99</v>
      </c>
      <c r="E189">
        <v>200.40080160320639</v>
      </c>
      <c r="F189" t="s">
        <v>10</v>
      </c>
      <c r="G189" t="s">
        <v>11</v>
      </c>
      <c r="H189" t="s">
        <v>35</v>
      </c>
      <c r="I189" t="s">
        <v>20</v>
      </c>
    </row>
    <row r="190" spans="1:9" x14ac:dyDescent="0.3">
      <c r="A190">
        <v>10640</v>
      </c>
      <c r="B190">
        <v>44910</v>
      </c>
      <c r="C190" t="s">
        <v>21</v>
      </c>
      <c r="D190">
        <v>12.99</v>
      </c>
      <c r="E190">
        <v>538.87605850654347</v>
      </c>
      <c r="F190" t="s">
        <v>10</v>
      </c>
      <c r="G190" t="s">
        <v>11</v>
      </c>
      <c r="H190" t="s">
        <v>35</v>
      </c>
      <c r="I190" t="s">
        <v>20</v>
      </c>
    </row>
    <row r="191" spans="1:9" x14ac:dyDescent="0.3">
      <c r="A191">
        <v>10641</v>
      </c>
      <c r="B191">
        <v>44910</v>
      </c>
      <c r="C191" t="s">
        <v>25</v>
      </c>
      <c r="D191">
        <v>9.9499999999999993</v>
      </c>
      <c r="E191">
        <v>221.10552763819098</v>
      </c>
      <c r="F191" t="s">
        <v>10</v>
      </c>
      <c r="G191" t="s">
        <v>11</v>
      </c>
      <c r="H191" t="s">
        <v>35</v>
      </c>
      <c r="I191" t="s">
        <v>20</v>
      </c>
    </row>
    <row r="192" spans="1:9" x14ac:dyDescent="0.3">
      <c r="A192">
        <v>10642</v>
      </c>
      <c r="B192">
        <v>44910</v>
      </c>
      <c r="C192" t="s">
        <v>9</v>
      </c>
      <c r="D192">
        <v>3.49</v>
      </c>
      <c r="E192">
        <v>630.3724928366762</v>
      </c>
      <c r="F192" t="s">
        <v>10</v>
      </c>
      <c r="G192" t="s">
        <v>37</v>
      </c>
      <c r="H192" t="s">
        <v>35</v>
      </c>
      <c r="I192" t="s">
        <v>20</v>
      </c>
    </row>
    <row r="193" spans="1:9" x14ac:dyDescent="0.3">
      <c r="A193">
        <v>10643</v>
      </c>
      <c r="B193">
        <v>44910</v>
      </c>
      <c r="C193" t="s">
        <v>14</v>
      </c>
      <c r="D193">
        <v>2.95</v>
      </c>
      <c r="E193">
        <v>677.96610169491521</v>
      </c>
      <c r="F193" t="s">
        <v>10</v>
      </c>
      <c r="G193" t="s">
        <v>37</v>
      </c>
      <c r="H193" t="s">
        <v>35</v>
      </c>
      <c r="I193" t="s">
        <v>20</v>
      </c>
    </row>
    <row r="194" spans="1:9" x14ac:dyDescent="0.3">
      <c r="A194">
        <v>10644</v>
      </c>
      <c r="B194">
        <v>44910</v>
      </c>
      <c r="C194" t="s">
        <v>17</v>
      </c>
      <c r="D194">
        <v>4.99</v>
      </c>
      <c r="E194">
        <v>200.40080160320639</v>
      </c>
      <c r="F194" t="s">
        <v>10</v>
      </c>
      <c r="G194" t="s">
        <v>37</v>
      </c>
      <c r="H194" t="s">
        <v>35</v>
      </c>
      <c r="I194" t="s">
        <v>20</v>
      </c>
    </row>
    <row r="195" spans="1:9" x14ac:dyDescent="0.3">
      <c r="A195">
        <v>10645</v>
      </c>
      <c r="B195">
        <v>44911</v>
      </c>
      <c r="C195" t="s">
        <v>21</v>
      </c>
      <c r="D195">
        <v>12.99</v>
      </c>
      <c r="E195">
        <v>569.66897613548883</v>
      </c>
      <c r="F195" t="s">
        <v>10</v>
      </c>
      <c r="G195" t="s">
        <v>37</v>
      </c>
      <c r="H195" t="s">
        <v>35</v>
      </c>
      <c r="I195" t="s">
        <v>20</v>
      </c>
    </row>
    <row r="196" spans="1:9" x14ac:dyDescent="0.3">
      <c r="A196">
        <v>10646</v>
      </c>
      <c r="B196">
        <v>44911</v>
      </c>
      <c r="C196" t="s">
        <v>25</v>
      </c>
      <c r="D196">
        <v>9.9499999999999993</v>
      </c>
      <c r="E196">
        <v>221.10552763819098</v>
      </c>
      <c r="F196" t="s">
        <v>10</v>
      </c>
      <c r="G196" t="s">
        <v>37</v>
      </c>
      <c r="H196" t="s">
        <v>35</v>
      </c>
      <c r="I196" t="s">
        <v>20</v>
      </c>
    </row>
    <row r="197" spans="1:9" x14ac:dyDescent="0.3">
      <c r="A197">
        <v>10647</v>
      </c>
      <c r="B197">
        <v>44911</v>
      </c>
      <c r="C197" t="s">
        <v>9</v>
      </c>
      <c r="D197">
        <v>3.49</v>
      </c>
      <c r="E197">
        <v>630.3724928366762</v>
      </c>
      <c r="F197" t="s">
        <v>10</v>
      </c>
      <c r="G197" t="s">
        <v>11</v>
      </c>
      <c r="H197" t="s">
        <v>35</v>
      </c>
      <c r="I197" t="s">
        <v>20</v>
      </c>
    </row>
    <row r="198" spans="1:9" x14ac:dyDescent="0.3">
      <c r="A198">
        <v>10648</v>
      </c>
      <c r="B198">
        <v>44911</v>
      </c>
      <c r="C198" t="s">
        <v>14</v>
      </c>
      <c r="D198">
        <v>2.95</v>
      </c>
      <c r="E198">
        <v>745.7627118644067</v>
      </c>
      <c r="F198" t="s">
        <v>10</v>
      </c>
      <c r="G198" t="s">
        <v>11</v>
      </c>
      <c r="H198" t="s">
        <v>35</v>
      </c>
      <c r="I198" t="s">
        <v>20</v>
      </c>
    </row>
    <row r="199" spans="1:9" x14ac:dyDescent="0.3">
      <c r="A199">
        <v>10649</v>
      </c>
      <c r="B199">
        <v>44911</v>
      </c>
      <c r="C199" t="s">
        <v>17</v>
      </c>
      <c r="D199">
        <v>4.99</v>
      </c>
      <c r="E199">
        <v>200.40080160320639</v>
      </c>
      <c r="F199" t="s">
        <v>10</v>
      </c>
      <c r="G199" t="s">
        <v>11</v>
      </c>
      <c r="H199" t="s">
        <v>35</v>
      </c>
      <c r="I199" t="s">
        <v>20</v>
      </c>
    </row>
    <row r="200" spans="1:9" x14ac:dyDescent="0.3">
      <c r="A200">
        <v>10650</v>
      </c>
      <c r="B200">
        <v>44912</v>
      </c>
      <c r="C200" t="s">
        <v>21</v>
      </c>
      <c r="D200">
        <v>12.99</v>
      </c>
      <c r="E200">
        <v>585.06543494996151</v>
      </c>
      <c r="F200" t="s">
        <v>10</v>
      </c>
      <c r="G200" t="s">
        <v>11</v>
      </c>
      <c r="H200" t="s">
        <v>35</v>
      </c>
      <c r="I200" t="s">
        <v>20</v>
      </c>
    </row>
    <row r="201" spans="1:9" x14ac:dyDescent="0.3">
      <c r="A201">
        <v>10651</v>
      </c>
      <c r="B201">
        <v>44912</v>
      </c>
      <c r="C201" t="s">
        <v>25</v>
      </c>
      <c r="D201">
        <v>9.9499999999999993</v>
      </c>
      <c r="E201">
        <v>221.10552763819098</v>
      </c>
      <c r="F201" t="s">
        <v>10</v>
      </c>
      <c r="G201" t="s">
        <v>11</v>
      </c>
      <c r="H201" t="s">
        <v>35</v>
      </c>
      <c r="I201" t="s">
        <v>20</v>
      </c>
    </row>
    <row r="202" spans="1:9" x14ac:dyDescent="0.3">
      <c r="A202">
        <v>10652</v>
      </c>
      <c r="B202">
        <v>44912</v>
      </c>
      <c r="C202" t="s">
        <v>9</v>
      </c>
      <c r="D202">
        <v>3.49</v>
      </c>
      <c r="E202">
        <v>687.67908309455584</v>
      </c>
      <c r="F202" t="s">
        <v>10</v>
      </c>
      <c r="G202" t="s">
        <v>11</v>
      </c>
      <c r="H202" t="s">
        <v>35</v>
      </c>
      <c r="I202" t="s">
        <v>20</v>
      </c>
    </row>
    <row r="203" spans="1:9" x14ac:dyDescent="0.3">
      <c r="A203">
        <v>10653</v>
      </c>
      <c r="B203">
        <v>44912</v>
      </c>
      <c r="C203" t="s">
        <v>14</v>
      </c>
      <c r="D203">
        <v>2.95</v>
      </c>
      <c r="E203">
        <v>745.7627118644067</v>
      </c>
      <c r="F203" t="s">
        <v>10</v>
      </c>
      <c r="G203" t="s">
        <v>11</v>
      </c>
      <c r="H203" t="s">
        <v>35</v>
      </c>
      <c r="I203" t="s">
        <v>20</v>
      </c>
    </row>
    <row r="204" spans="1:9" x14ac:dyDescent="0.3">
      <c r="A204">
        <v>10654</v>
      </c>
      <c r="B204">
        <v>44912</v>
      </c>
      <c r="C204" t="s">
        <v>17</v>
      </c>
      <c r="D204">
        <v>4.99</v>
      </c>
      <c r="E204">
        <v>200.40080160320639</v>
      </c>
      <c r="F204" t="s">
        <v>10</v>
      </c>
      <c r="G204" t="s">
        <v>11</v>
      </c>
      <c r="H204" t="s">
        <v>35</v>
      </c>
      <c r="I204" t="s">
        <v>20</v>
      </c>
    </row>
    <row r="205" spans="1:9" x14ac:dyDescent="0.3">
      <c r="A205">
        <v>10655</v>
      </c>
      <c r="B205">
        <v>44913</v>
      </c>
      <c r="C205" t="s">
        <v>21</v>
      </c>
      <c r="D205">
        <v>12.99</v>
      </c>
      <c r="E205">
        <v>600.46189376443419</v>
      </c>
      <c r="F205" t="s">
        <v>10</v>
      </c>
      <c r="G205" t="s">
        <v>11</v>
      </c>
      <c r="H205" t="s">
        <v>35</v>
      </c>
      <c r="I205" t="s">
        <v>20</v>
      </c>
    </row>
    <row r="206" spans="1:9" x14ac:dyDescent="0.3">
      <c r="A206">
        <v>10656</v>
      </c>
      <c r="B206">
        <v>44913</v>
      </c>
      <c r="C206" t="s">
        <v>25</v>
      </c>
      <c r="D206">
        <v>9.9499999999999993</v>
      </c>
      <c r="E206">
        <v>221.10552763819098</v>
      </c>
      <c r="F206" t="s">
        <v>10</v>
      </c>
      <c r="G206" t="s">
        <v>11</v>
      </c>
      <c r="H206" t="s">
        <v>35</v>
      </c>
      <c r="I206" t="s">
        <v>20</v>
      </c>
    </row>
    <row r="207" spans="1:9" x14ac:dyDescent="0.3">
      <c r="A207">
        <v>10657</v>
      </c>
      <c r="B207">
        <v>44913</v>
      </c>
      <c r="C207" t="s">
        <v>9</v>
      </c>
      <c r="D207">
        <v>3.49</v>
      </c>
      <c r="E207">
        <v>687.67908309455584</v>
      </c>
      <c r="F207" t="s">
        <v>10</v>
      </c>
      <c r="G207" t="s">
        <v>11</v>
      </c>
      <c r="H207" t="s">
        <v>35</v>
      </c>
      <c r="I207" t="s">
        <v>20</v>
      </c>
    </row>
    <row r="208" spans="1:9" x14ac:dyDescent="0.3">
      <c r="A208">
        <v>10658</v>
      </c>
      <c r="B208">
        <v>44913</v>
      </c>
      <c r="C208" t="s">
        <v>14</v>
      </c>
      <c r="D208">
        <v>2.95</v>
      </c>
      <c r="E208">
        <v>745.7627118644067</v>
      </c>
      <c r="F208" t="s">
        <v>10</v>
      </c>
      <c r="G208" t="s">
        <v>37</v>
      </c>
      <c r="H208" t="s">
        <v>35</v>
      </c>
      <c r="I208" t="s">
        <v>20</v>
      </c>
    </row>
    <row r="209" spans="1:9" x14ac:dyDescent="0.3">
      <c r="A209">
        <v>10659</v>
      </c>
      <c r="B209">
        <v>44913</v>
      </c>
      <c r="C209" t="s">
        <v>17</v>
      </c>
      <c r="D209">
        <v>4.99</v>
      </c>
      <c r="E209">
        <v>200.40080160320639</v>
      </c>
      <c r="F209" t="s">
        <v>10</v>
      </c>
      <c r="G209" t="s">
        <v>37</v>
      </c>
      <c r="H209" t="s">
        <v>35</v>
      </c>
      <c r="I209" t="s">
        <v>20</v>
      </c>
    </row>
    <row r="210" spans="1:9" x14ac:dyDescent="0.3">
      <c r="A210">
        <v>10660</v>
      </c>
      <c r="B210">
        <v>44914</v>
      </c>
      <c r="C210" t="s">
        <v>21</v>
      </c>
      <c r="D210">
        <v>12.99</v>
      </c>
      <c r="E210">
        <v>631.25481139337955</v>
      </c>
      <c r="F210" t="s">
        <v>18</v>
      </c>
      <c r="G210" t="s">
        <v>37</v>
      </c>
      <c r="H210" t="s">
        <v>35</v>
      </c>
      <c r="I210" t="s">
        <v>20</v>
      </c>
    </row>
    <row r="211" spans="1:9" x14ac:dyDescent="0.3">
      <c r="A211">
        <v>10661</v>
      </c>
      <c r="B211">
        <v>44914</v>
      </c>
      <c r="C211" t="s">
        <v>25</v>
      </c>
      <c r="D211">
        <v>9.9499999999999993</v>
      </c>
      <c r="E211">
        <v>221.10552763819098</v>
      </c>
      <c r="F211" t="s">
        <v>18</v>
      </c>
      <c r="G211" t="s">
        <v>37</v>
      </c>
      <c r="H211" t="s">
        <v>35</v>
      </c>
      <c r="I211" t="s">
        <v>20</v>
      </c>
    </row>
    <row r="212" spans="1:9" x14ac:dyDescent="0.3">
      <c r="A212">
        <v>10662</v>
      </c>
      <c r="B212">
        <v>44914</v>
      </c>
      <c r="C212" t="s">
        <v>9</v>
      </c>
      <c r="D212">
        <v>3.49</v>
      </c>
      <c r="E212">
        <v>630.3724928366762</v>
      </c>
      <c r="F212" t="s">
        <v>18</v>
      </c>
      <c r="G212" t="s">
        <v>37</v>
      </c>
      <c r="H212" t="s">
        <v>35</v>
      </c>
      <c r="I212" t="s">
        <v>20</v>
      </c>
    </row>
    <row r="213" spans="1:9" x14ac:dyDescent="0.3">
      <c r="A213">
        <v>10663</v>
      </c>
      <c r="B213">
        <v>44914</v>
      </c>
      <c r="C213" t="s">
        <v>14</v>
      </c>
      <c r="D213">
        <v>2.95</v>
      </c>
      <c r="E213">
        <v>745.7627118644067</v>
      </c>
      <c r="F213" t="s">
        <v>18</v>
      </c>
      <c r="G213" t="s">
        <v>37</v>
      </c>
      <c r="H213" t="s">
        <v>35</v>
      </c>
      <c r="I213" t="s">
        <v>20</v>
      </c>
    </row>
    <row r="214" spans="1:9" x14ac:dyDescent="0.3">
      <c r="A214">
        <v>10664</v>
      </c>
      <c r="B214">
        <v>44914</v>
      </c>
      <c r="C214" t="s">
        <v>17</v>
      </c>
      <c r="D214">
        <v>4.99</v>
      </c>
      <c r="E214">
        <v>200.40080160320639</v>
      </c>
      <c r="F214" t="s">
        <v>18</v>
      </c>
      <c r="G214" t="s">
        <v>37</v>
      </c>
      <c r="H214" t="s">
        <v>35</v>
      </c>
      <c r="I214" t="s">
        <v>20</v>
      </c>
    </row>
    <row r="215" spans="1:9" x14ac:dyDescent="0.3">
      <c r="A215">
        <v>10665</v>
      </c>
      <c r="B215">
        <v>44915</v>
      </c>
      <c r="C215" t="s">
        <v>21</v>
      </c>
      <c r="D215">
        <v>12.99</v>
      </c>
      <c r="E215">
        <v>646.65127020785224</v>
      </c>
      <c r="F215" t="s">
        <v>18</v>
      </c>
      <c r="G215" t="s">
        <v>37</v>
      </c>
      <c r="H215" t="s">
        <v>35</v>
      </c>
      <c r="I215" t="s">
        <v>20</v>
      </c>
    </row>
    <row r="216" spans="1:9" x14ac:dyDescent="0.3">
      <c r="A216">
        <v>10666</v>
      </c>
      <c r="B216">
        <v>44915</v>
      </c>
      <c r="C216" t="s">
        <v>25</v>
      </c>
      <c r="D216">
        <v>9.9499999999999993</v>
      </c>
      <c r="E216">
        <v>221.10552763819098</v>
      </c>
      <c r="F216" t="s">
        <v>18</v>
      </c>
      <c r="G216" t="s">
        <v>37</v>
      </c>
      <c r="H216" t="s">
        <v>35</v>
      </c>
      <c r="I216" t="s">
        <v>20</v>
      </c>
    </row>
    <row r="217" spans="1:9" x14ac:dyDescent="0.3">
      <c r="A217">
        <v>10667</v>
      </c>
      <c r="B217">
        <v>44915</v>
      </c>
      <c r="C217" t="s">
        <v>9</v>
      </c>
      <c r="D217">
        <v>3.49</v>
      </c>
      <c r="E217">
        <v>630.3724928366762</v>
      </c>
      <c r="F217" t="s">
        <v>18</v>
      </c>
      <c r="G217" t="s">
        <v>37</v>
      </c>
      <c r="H217" t="s">
        <v>35</v>
      </c>
      <c r="I217" t="s">
        <v>20</v>
      </c>
    </row>
    <row r="218" spans="1:9" x14ac:dyDescent="0.3">
      <c r="A218">
        <v>10668</v>
      </c>
      <c r="B218">
        <v>44915</v>
      </c>
      <c r="C218" t="s">
        <v>14</v>
      </c>
      <c r="D218">
        <v>2.95</v>
      </c>
      <c r="E218">
        <v>745.7627118644067</v>
      </c>
      <c r="F218" t="s">
        <v>18</v>
      </c>
      <c r="G218" t="s">
        <v>37</v>
      </c>
      <c r="H218" t="s">
        <v>35</v>
      </c>
      <c r="I218" t="s">
        <v>20</v>
      </c>
    </row>
    <row r="219" spans="1:9" x14ac:dyDescent="0.3">
      <c r="A219">
        <v>10669</v>
      </c>
      <c r="B219">
        <v>44915</v>
      </c>
      <c r="C219" t="s">
        <v>17</v>
      </c>
      <c r="D219">
        <v>4.99</v>
      </c>
      <c r="E219">
        <v>200.40080160320639</v>
      </c>
      <c r="F219" t="s">
        <v>18</v>
      </c>
      <c r="G219" t="s">
        <v>37</v>
      </c>
      <c r="H219" t="s">
        <v>35</v>
      </c>
      <c r="I219" t="s">
        <v>20</v>
      </c>
    </row>
    <row r="220" spans="1:9" x14ac:dyDescent="0.3">
      <c r="A220">
        <v>10670</v>
      </c>
      <c r="B220">
        <v>44916</v>
      </c>
      <c r="C220" t="s">
        <v>21</v>
      </c>
      <c r="D220">
        <v>12.99</v>
      </c>
      <c r="E220">
        <v>677.44418783679748</v>
      </c>
      <c r="F220" t="s">
        <v>18</v>
      </c>
      <c r="G220" t="s">
        <v>37</v>
      </c>
      <c r="H220" t="s">
        <v>35</v>
      </c>
      <c r="I220" t="s">
        <v>20</v>
      </c>
    </row>
    <row r="221" spans="1:9" x14ac:dyDescent="0.3">
      <c r="A221">
        <v>10671</v>
      </c>
      <c r="B221">
        <v>44916</v>
      </c>
      <c r="C221" t="s">
        <v>25</v>
      </c>
      <c r="D221">
        <v>9.9499999999999993</v>
      </c>
      <c r="E221">
        <v>221.10552763819098</v>
      </c>
      <c r="F221" t="s">
        <v>18</v>
      </c>
      <c r="G221" t="s">
        <v>37</v>
      </c>
      <c r="H221" t="s">
        <v>35</v>
      </c>
      <c r="I221" t="s">
        <v>20</v>
      </c>
    </row>
    <row r="222" spans="1:9" x14ac:dyDescent="0.3">
      <c r="A222">
        <v>10672</v>
      </c>
      <c r="B222">
        <v>44916</v>
      </c>
      <c r="C222" t="s">
        <v>9</v>
      </c>
      <c r="D222">
        <v>3.49</v>
      </c>
      <c r="E222">
        <v>630.3724928366762</v>
      </c>
      <c r="F222" t="s">
        <v>18</v>
      </c>
      <c r="G222" t="s">
        <v>37</v>
      </c>
      <c r="H222" t="s">
        <v>35</v>
      </c>
      <c r="I222" t="s">
        <v>20</v>
      </c>
    </row>
    <row r="223" spans="1:9" x14ac:dyDescent="0.3">
      <c r="A223">
        <v>10673</v>
      </c>
      <c r="B223">
        <v>44916</v>
      </c>
      <c r="C223" t="s">
        <v>14</v>
      </c>
      <c r="D223">
        <v>2.95</v>
      </c>
      <c r="E223">
        <v>745.7627118644067</v>
      </c>
      <c r="F223" t="s">
        <v>18</v>
      </c>
      <c r="G223" t="s">
        <v>37</v>
      </c>
      <c r="H223" t="s">
        <v>35</v>
      </c>
      <c r="I223" t="s">
        <v>20</v>
      </c>
    </row>
    <row r="224" spans="1:9" x14ac:dyDescent="0.3">
      <c r="A224">
        <v>10674</v>
      </c>
      <c r="B224">
        <v>44916</v>
      </c>
      <c r="C224" t="s">
        <v>17</v>
      </c>
      <c r="D224">
        <v>4.99</v>
      </c>
      <c r="E224">
        <v>200.40080160320639</v>
      </c>
      <c r="F224" t="s">
        <v>18</v>
      </c>
      <c r="G224" t="s">
        <v>37</v>
      </c>
      <c r="H224" t="s">
        <v>35</v>
      </c>
      <c r="I224" t="s">
        <v>20</v>
      </c>
    </row>
    <row r="225" spans="1:9" x14ac:dyDescent="0.3">
      <c r="A225">
        <v>10675</v>
      </c>
      <c r="B225">
        <v>44917</v>
      </c>
      <c r="C225" t="s">
        <v>21</v>
      </c>
      <c r="D225">
        <v>12.99</v>
      </c>
      <c r="E225">
        <v>677.44418783679748</v>
      </c>
      <c r="F225" t="s">
        <v>18</v>
      </c>
      <c r="G225" t="s">
        <v>37</v>
      </c>
      <c r="H225" t="s">
        <v>35</v>
      </c>
      <c r="I225" t="s">
        <v>20</v>
      </c>
    </row>
    <row r="226" spans="1:9" x14ac:dyDescent="0.3">
      <c r="A226">
        <v>10676</v>
      </c>
      <c r="B226">
        <v>44917</v>
      </c>
      <c r="C226" t="s">
        <v>25</v>
      </c>
      <c r="D226">
        <v>9.9499999999999993</v>
      </c>
      <c r="E226">
        <v>241.2060301507538</v>
      </c>
      <c r="F226" t="s">
        <v>18</v>
      </c>
      <c r="G226" t="s">
        <v>37</v>
      </c>
      <c r="H226" t="s">
        <v>35</v>
      </c>
      <c r="I226" t="s">
        <v>20</v>
      </c>
    </row>
    <row r="227" spans="1:9" x14ac:dyDescent="0.3">
      <c r="A227">
        <v>10677</v>
      </c>
      <c r="B227">
        <v>44917</v>
      </c>
      <c r="C227" t="s">
        <v>9</v>
      </c>
      <c r="D227">
        <v>3.49</v>
      </c>
      <c r="E227">
        <v>630.3724928366762</v>
      </c>
      <c r="F227" t="s">
        <v>18</v>
      </c>
      <c r="G227" t="s">
        <v>37</v>
      </c>
      <c r="H227" t="s">
        <v>35</v>
      </c>
      <c r="I227" t="s">
        <v>20</v>
      </c>
    </row>
    <row r="228" spans="1:9" x14ac:dyDescent="0.3">
      <c r="A228">
        <v>10678</v>
      </c>
      <c r="B228">
        <v>44917</v>
      </c>
      <c r="C228" t="s">
        <v>14</v>
      </c>
      <c r="D228">
        <v>2.95</v>
      </c>
      <c r="E228">
        <v>745.7627118644067</v>
      </c>
      <c r="F228" t="s">
        <v>18</v>
      </c>
      <c r="G228" t="s">
        <v>37</v>
      </c>
      <c r="H228" t="s">
        <v>35</v>
      </c>
      <c r="I228" t="s">
        <v>20</v>
      </c>
    </row>
    <row r="229" spans="1:9" x14ac:dyDescent="0.3">
      <c r="A229">
        <v>10679</v>
      </c>
      <c r="B229">
        <v>44917</v>
      </c>
      <c r="C229" t="s">
        <v>17</v>
      </c>
      <c r="D229">
        <v>4.99</v>
      </c>
      <c r="E229">
        <v>200.40080160320639</v>
      </c>
      <c r="F229" t="s">
        <v>18</v>
      </c>
      <c r="G229" t="s">
        <v>37</v>
      </c>
      <c r="H229" t="s">
        <v>35</v>
      </c>
      <c r="I229" t="s">
        <v>20</v>
      </c>
    </row>
    <row r="230" spans="1:9" x14ac:dyDescent="0.3">
      <c r="A230">
        <v>10680</v>
      </c>
      <c r="B230">
        <v>44918</v>
      </c>
      <c r="C230" t="s">
        <v>21</v>
      </c>
      <c r="D230">
        <v>12.99</v>
      </c>
      <c r="E230">
        <v>646.65127020785224</v>
      </c>
      <c r="F230" t="s">
        <v>18</v>
      </c>
      <c r="G230" t="s">
        <v>37</v>
      </c>
      <c r="H230" t="s">
        <v>35</v>
      </c>
      <c r="I230" t="s">
        <v>20</v>
      </c>
    </row>
    <row r="231" spans="1:9" x14ac:dyDescent="0.3">
      <c r="A231">
        <v>10681</v>
      </c>
      <c r="B231">
        <v>44918</v>
      </c>
      <c r="C231" t="s">
        <v>25</v>
      </c>
      <c r="D231">
        <v>9.9499999999999993</v>
      </c>
      <c r="E231">
        <v>241.2060301507538</v>
      </c>
      <c r="F231" t="s">
        <v>18</v>
      </c>
      <c r="G231" t="s">
        <v>37</v>
      </c>
      <c r="H231" t="s">
        <v>35</v>
      </c>
      <c r="I231" t="s">
        <v>20</v>
      </c>
    </row>
    <row r="232" spans="1:9" x14ac:dyDescent="0.3">
      <c r="A232">
        <v>10682</v>
      </c>
      <c r="B232">
        <v>44918</v>
      </c>
      <c r="C232" t="s">
        <v>9</v>
      </c>
      <c r="D232">
        <v>3.49</v>
      </c>
      <c r="E232">
        <v>630.3724928366762</v>
      </c>
      <c r="F232" t="s">
        <v>18</v>
      </c>
      <c r="G232" t="s">
        <v>37</v>
      </c>
      <c r="H232" t="s">
        <v>35</v>
      </c>
      <c r="I232" t="s">
        <v>20</v>
      </c>
    </row>
    <row r="233" spans="1:9" x14ac:dyDescent="0.3">
      <c r="A233">
        <v>10683</v>
      </c>
      <c r="B233">
        <v>44918</v>
      </c>
      <c r="C233" t="s">
        <v>14</v>
      </c>
      <c r="D233">
        <v>2.95</v>
      </c>
      <c r="E233">
        <v>677.96610169491521</v>
      </c>
      <c r="F233" t="s">
        <v>18</v>
      </c>
      <c r="G233" t="s">
        <v>37</v>
      </c>
      <c r="H233" t="s">
        <v>35</v>
      </c>
      <c r="I233" t="s">
        <v>20</v>
      </c>
    </row>
    <row r="234" spans="1:9" x14ac:dyDescent="0.3">
      <c r="A234">
        <v>10684</v>
      </c>
      <c r="B234">
        <v>44918</v>
      </c>
      <c r="C234" t="s">
        <v>17</v>
      </c>
      <c r="D234">
        <v>4.99</v>
      </c>
      <c r="E234">
        <v>200.40080160320639</v>
      </c>
      <c r="F234" t="s">
        <v>18</v>
      </c>
      <c r="G234" t="s">
        <v>37</v>
      </c>
      <c r="H234" t="s">
        <v>35</v>
      </c>
      <c r="I234" t="s">
        <v>20</v>
      </c>
    </row>
    <row r="235" spans="1:9" x14ac:dyDescent="0.3">
      <c r="A235">
        <v>10685</v>
      </c>
      <c r="B235">
        <v>44919</v>
      </c>
      <c r="C235" t="s">
        <v>21</v>
      </c>
      <c r="D235">
        <v>12.99</v>
      </c>
      <c r="E235">
        <v>677.44418783679748</v>
      </c>
      <c r="F235" t="s">
        <v>18</v>
      </c>
      <c r="G235" t="s">
        <v>37</v>
      </c>
      <c r="H235" t="s">
        <v>35</v>
      </c>
      <c r="I235" t="s">
        <v>20</v>
      </c>
    </row>
    <row r="236" spans="1:9" x14ac:dyDescent="0.3">
      <c r="A236">
        <v>10686</v>
      </c>
      <c r="B236">
        <v>44919</v>
      </c>
      <c r="C236" t="s">
        <v>25</v>
      </c>
      <c r="D236">
        <v>9.9499999999999993</v>
      </c>
      <c r="E236">
        <v>241.2060301507538</v>
      </c>
      <c r="F236" t="s">
        <v>18</v>
      </c>
      <c r="G236" t="s">
        <v>37</v>
      </c>
      <c r="H236" t="s">
        <v>35</v>
      </c>
      <c r="I236" t="s">
        <v>20</v>
      </c>
    </row>
    <row r="237" spans="1:9" x14ac:dyDescent="0.3">
      <c r="A237">
        <v>10687</v>
      </c>
      <c r="B237">
        <v>44919</v>
      </c>
      <c r="C237" t="s">
        <v>9</v>
      </c>
      <c r="D237">
        <v>3.49</v>
      </c>
      <c r="E237">
        <v>630.3724928366762</v>
      </c>
      <c r="F237" t="s">
        <v>18</v>
      </c>
      <c r="G237" t="s">
        <v>37</v>
      </c>
      <c r="H237" t="s">
        <v>23</v>
      </c>
      <c r="I237" t="s">
        <v>24</v>
      </c>
    </row>
    <row r="238" spans="1:9" x14ac:dyDescent="0.3">
      <c r="A238">
        <v>10688</v>
      </c>
      <c r="B238">
        <v>44919</v>
      </c>
      <c r="C238" t="s">
        <v>14</v>
      </c>
      <c r="D238">
        <v>2.95</v>
      </c>
      <c r="E238">
        <v>677.96610169491521</v>
      </c>
      <c r="F238" t="s">
        <v>18</v>
      </c>
      <c r="G238" t="s">
        <v>37</v>
      </c>
      <c r="H238" t="s">
        <v>23</v>
      </c>
      <c r="I238" t="s">
        <v>24</v>
      </c>
    </row>
    <row r="239" spans="1:9" x14ac:dyDescent="0.3">
      <c r="A239">
        <v>10689</v>
      </c>
      <c r="B239">
        <v>44919</v>
      </c>
      <c r="C239" t="s">
        <v>17</v>
      </c>
      <c r="D239">
        <v>4.99</v>
      </c>
      <c r="E239">
        <v>200.40080160320639</v>
      </c>
      <c r="F239" t="s">
        <v>18</v>
      </c>
      <c r="G239" t="s">
        <v>37</v>
      </c>
      <c r="H239" t="s">
        <v>23</v>
      </c>
      <c r="I239" t="s">
        <v>24</v>
      </c>
    </row>
    <row r="240" spans="1:9" x14ac:dyDescent="0.3">
      <c r="A240">
        <v>10690</v>
      </c>
      <c r="B240">
        <v>44920</v>
      </c>
      <c r="C240" t="s">
        <v>21</v>
      </c>
      <c r="D240">
        <v>12.99</v>
      </c>
      <c r="E240">
        <v>677.44418783679748</v>
      </c>
      <c r="F240" t="s">
        <v>18</v>
      </c>
      <c r="G240" t="s">
        <v>37</v>
      </c>
      <c r="H240" t="s">
        <v>23</v>
      </c>
      <c r="I240" t="s">
        <v>24</v>
      </c>
    </row>
    <row r="241" spans="1:9" x14ac:dyDescent="0.3">
      <c r="A241">
        <v>10691</v>
      </c>
      <c r="B241">
        <v>44920</v>
      </c>
      <c r="C241" t="s">
        <v>25</v>
      </c>
      <c r="D241">
        <v>9.9499999999999993</v>
      </c>
      <c r="E241">
        <v>261.3065326633166</v>
      </c>
      <c r="F241" t="s">
        <v>18</v>
      </c>
      <c r="G241" t="s">
        <v>37</v>
      </c>
      <c r="H241" t="s">
        <v>23</v>
      </c>
      <c r="I241" t="s">
        <v>24</v>
      </c>
    </row>
    <row r="242" spans="1:9" x14ac:dyDescent="0.3">
      <c r="A242">
        <v>10692</v>
      </c>
      <c r="B242">
        <v>44920</v>
      </c>
      <c r="C242" t="s">
        <v>9</v>
      </c>
      <c r="D242">
        <v>3.49</v>
      </c>
      <c r="E242">
        <v>630.3724928366762</v>
      </c>
      <c r="F242" t="s">
        <v>18</v>
      </c>
      <c r="G242" t="s">
        <v>37</v>
      </c>
      <c r="H242" t="s">
        <v>23</v>
      </c>
      <c r="I242" t="s">
        <v>24</v>
      </c>
    </row>
    <row r="243" spans="1:9" x14ac:dyDescent="0.3">
      <c r="A243">
        <v>10693</v>
      </c>
      <c r="B243">
        <v>44920</v>
      </c>
      <c r="C243" t="s">
        <v>14</v>
      </c>
      <c r="D243">
        <v>2.95</v>
      </c>
      <c r="E243">
        <v>677.96610169491521</v>
      </c>
      <c r="F243" t="s">
        <v>18</v>
      </c>
      <c r="G243" t="s">
        <v>37</v>
      </c>
      <c r="H243" t="s">
        <v>23</v>
      </c>
      <c r="I243" t="s">
        <v>24</v>
      </c>
    </row>
    <row r="244" spans="1:9" x14ac:dyDescent="0.3">
      <c r="A244">
        <v>10694</v>
      </c>
      <c r="B244">
        <v>44920</v>
      </c>
      <c r="C244" t="s">
        <v>17</v>
      </c>
      <c r="D244">
        <v>4.99</v>
      </c>
      <c r="E244">
        <v>200.40080160320639</v>
      </c>
      <c r="F244" t="s">
        <v>18</v>
      </c>
      <c r="G244" t="s">
        <v>37</v>
      </c>
      <c r="H244" t="s">
        <v>23</v>
      </c>
      <c r="I244" t="s">
        <v>24</v>
      </c>
    </row>
    <row r="245" spans="1:9" x14ac:dyDescent="0.3">
      <c r="A245">
        <v>10695</v>
      </c>
      <c r="B245">
        <v>44921</v>
      </c>
      <c r="C245" t="s">
        <v>21</v>
      </c>
      <c r="D245">
        <v>12.99</v>
      </c>
      <c r="E245">
        <v>692.84064665127016</v>
      </c>
      <c r="F245" t="s">
        <v>18</v>
      </c>
      <c r="G245" t="s">
        <v>37</v>
      </c>
      <c r="H245" t="s">
        <v>23</v>
      </c>
      <c r="I245" t="s">
        <v>24</v>
      </c>
    </row>
    <row r="246" spans="1:9" x14ac:dyDescent="0.3">
      <c r="A246">
        <v>10696</v>
      </c>
      <c r="B246">
        <v>44921</v>
      </c>
      <c r="C246" t="s">
        <v>25</v>
      </c>
      <c r="D246">
        <v>9.9499999999999993</v>
      </c>
      <c r="E246">
        <v>281.4070351758794</v>
      </c>
      <c r="F246" t="s">
        <v>18</v>
      </c>
      <c r="G246" t="s">
        <v>37</v>
      </c>
      <c r="H246" t="s">
        <v>23</v>
      </c>
      <c r="I246" t="s">
        <v>24</v>
      </c>
    </row>
    <row r="247" spans="1:9" x14ac:dyDescent="0.3">
      <c r="A247">
        <v>10697</v>
      </c>
      <c r="B247">
        <v>44921</v>
      </c>
      <c r="C247" t="s">
        <v>9</v>
      </c>
      <c r="D247">
        <v>3.49</v>
      </c>
      <c r="E247">
        <v>630.3724928366762</v>
      </c>
      <c r="F247" t="s">
        <v>18</v>
      </c>
      <c r="G247" t="s">
        <v>37</v>
      </c>
      <c r="H247" t="s">
        <v>23</v>
      </c>
      <c r="I247" t="s">
        <v>24</v>
      </c>
    </row>
    <row r="248" spans="1:9" x14ac:dyDescent="0.3">
      <c r="A248">
        <v>10698</v>
      </c>
      <c r="B248">
        <v>44921</v>
      </c>
      <c r="C248" t="s">
        <v>14</v>
      </c>
      <c r="D248">
        <v>2.95</v>
      </c>
      <c r="E248">
        <v>677.96610169491521</v>
      </c>
      <c r="F248" t="s">
        <v>18</v>
      </c>
      <c r="G248" t="s">
        <v>37</v>
      </c>
      <c r="H248" t="s">
        <v>23</v>
      </c>
      <c r="I248" t="s">
        <v>24</v>
      </c>
    </row>
    <row r="249" spans="1:9" x14ac:dyDescent="0.3">
      <c r="A249">
        <v>10699</v>
      </c>
      <c r="B249">
        <v>44921</v>
      </c>
      <c r="C249" t="s">
        <v>17</v>
      </c>
      <c r="D249">
        <v>4.99</v>
      </c>
      <c r="E249">
        <v>200.40080160320639</v>
      </c>
      <c r="F249" t="s">
        <v>18</v>
      </c>
      <c r="G249" t="s">
        <v>37</v>
      </c>
      <c r="H249" t="s">
        <v>23</v>
      </c>
      <c r="I249" t="s">
        <v>24</v>
      </c>
    </row>
    <row r="250" spans="1:9" x14ac:dyDescent="0.3">
      <c r="A250">
        <v>10700</v>
      </c>
      <c r="B250">
        <v>44922</v>
      </c>
      <c r="C250" t="s">
        <v>21</v>
      </c>
      <c r="D250">
        <v>12.99</v>
      </c>
      <c r="E250">
        <v>692.84064665127016</v>
      </c>
      <c r="F250" t="s">
        <v>18</v>
      </c>
      <c r="G250" t="s">
        <v>37</v>
      </c>
      <c r="H250" t="s">
        <v>23</v>
      </c>
      <c r="I250" t="s">
        <v>24</v>
      </c>
    </row>
    <row r="251" spans="1:9" x14ac:dyDescent="0.3">
      <c r="A251">
        <v>10701</v>
      </c>
      <c r="B251">
        <v>44922</v>
      </c>
      <c r="C251" t="s">
        <v>25</v>
      </c>
      <c r="D251">
        <v>9.9499999999999993</v>
      </c>
      <c r="E251">
        <v>281.4070351758794</v>
      </c>
      <c r="F251" t="s">
        <v>18</v>
      </c>
      <c r="G251" t="s">
        <v>37</v>
      </c>
      <c r="H251" t="s">
        <v>23</v>
      </c>
      <c r="I251" t="s">
        <v>24</v>
      </c>
    </row>
    <row r="252" spans="1:9" x14ac:dyDescent="0.3">
      <c r="A252">
        <v>10702</v>
      </c>
      <c r="B252">
        <v>44922</v>
      </c>
      <c r="C252" t="s">
        <v>9</v>
      </c>
      <c r="D252">
        <v>3.49</v>
      </c>
      <c r="E252">
        <v>630.3724928366762</v>
      </c>
      <c r="F252" t="s">
        <v>18</v>
      </c>
      <c r="G252" t="s">
        <v>37</v>
      </c>
      <c r="H252" t="s">
        <v>23</v>
      </c>
      <c r="I252" t="s">
        <v>24</v>
      </c>
    </row>
    <row r="253" spans="1:9" x14ac:dyDescent="0.3">
      <c r="A253">
        <v>10703</v>
      </c>
      <c r="B253">
        <v>44922</v>
      </c>
      <c r="C253" t="s">
        <v>14</v>
      </c>
      <c r="D253">
        <v>2.95</v>
      </c>
      <c r="E253">
        <v>677.96610169491521</v>
      </c>
      <c r="F253" t="s">
        <v>18</v>
      </c>
      <c r="G253" t="s">
        <v>11</v>
      </c>
      <c r="H253" t="s">
        <v>23</v>
      </c>
      <c r="I253" t="s">
        <v>24</v>
      </c>
    </row>
    <row r="254" spans="1:9" x14ac:dyDescent="0.3">
      <c r="A254">
        <v>10704</v>
      </c>
      <c r="B254">
        <v>44922</v>
      </c>
      <c r="C254" t="s">
        <v>17</v>
      </c>
      <c r="D254">
        <v>4.99</v>
      </c>
      <c r="E254">
        <v>200.40080160320639</v>
      </c>
      <c r="F254" t="s">
        <v>36</v>
      </c>
      <c r="G254" t="s">
        <v>11</v>
      </c>
      <c r="H254" t="s">
        <v>23</v>
      </c>
      <c r="I254" t="s">
        <v>24</v>
      </c>
    </row>
    <row r="255" spans="1:9" x14ac:dyDescent="0.3">
      <c r="A255">
        <v>10705</v>
      </c>
      <c r="B255">
        <v>44923</v>
      </c>
      <c r="C255" t="s">
        <v>21</v>
      </c>
      <c r="D255">
        <v>12.99</v>
      </c>
      <c r="E255">
        <v>723.63356428021552</v>
      </c>
      <c r="F255" t="s">
        <v>36</v>
      </c>
      <c r="G255" t="s">
        <v>11</v>
      </c>
      <c r="H255" t="s">
        <v>23</v>
      </c>
      <c r="I255" t="s">
        <v>24</v>
      </c>
    </row>
    <row r="256" spans="1:9" x14ac:dyDescent="0.3">
      <c r="A256">
        <v>10706</v>
      </c>
      <c r="B256">
        <v>44923</v>
      </c>
      <c r="C256" t="s">
        <v>25</v>
      </c>
      <c r="D256">
        <v>9.9499999999999993</v>
      </c>
      <c r="E256">
        <v>301.50753768844226</v>
      </c>
      <c r="F256" t="s">
        <v>36</v>
      </c>
      <c r="G256" t="s">
        <v>11</v>
      </c>
      <c r="H256" t="s">
        <v>23</v>
      </c>
      <c r="I256" t="s">
        <v>24</v>
      </c>
    </row>
    <row r="257" spans="1:9" x14ac:dyDescent="0.3">
      <c r="A257">
        <v>10707</v>
      </c>
      <c r="B257">
        <v>44923</v>
      </c>
      <c r="C257" t="s">
        <v>9</v>
      </c>
      <c r="D257">
        <v>3.49</v>
      </c>
      <c r="E257">
        <v>630.3724928366762</v>
      </c>
      <c r="F257" t="s">
        <v>36</v>
      </c>
      <c r="G257" t="s">
        <v>11</v>
      </c>
      <c r="H257" t="s">
        <v>23</v>
      </c>
      <c r="I257" t="s">
        <v>24</v>
      </c>
    </row>
    <row r="258" spans="1:9" x14ac:dyDescent="0.3">
      <c r="A258">
        <v>10708</v>
      </c>
      <c r="B258">
        <v>44923</v>
      </c>
      <c r="C258" t="s">
        <v>14</v>
      </c>
      <c r="D258">
        <v>2.95</v>
      </c>
      <c r="E258">
        <v>677.96610169491521</v>
      </c>
      <c r="F258" t="s">
        <v>36</v>
      </c>
      <c r="G258" t="s">
        <v>11</v>
      </c>
      <c r="H258" t="s">
        <v>23</v>
      </c>
      <c r="I258" t="s">
        <v>24</v>
      </c>
    </row>
    <row r="259" spans="1:9" x14ac:dyDescent="0.3">
      <c r="A259">
        <v>10709</v>
      </c>
      <c r="B259">
        <v>44923</v>
      </c>
      <c r="C259" t="s">
        <v>17</v>
      </c>
      <c r="D259">
        <v>4.99</v>
      </c>
      <c r="E259">
        <v>200.40080160320639</v>
      </c>
      <c r="F259" t="s">
        <v>36</v>
      </c>
      <c r="G259" t="s">
        <v>11</v>
      </c>
      <c r="H259" t="s">
        <v>23</v>
      </c>
      <c r="I259" t="s">
        <v>24</v>
      </c>
    </row>
    <row r="260" spans="1:9" x14ac:dyDescent="0.3">
      <c r="A260">
        <v>10710</v>
      </c>
      <c r="B260">
        <v>44924</v>
      </c>
      <c r="C260" t="s">
        <v>21</v>
      </c>
      <c r="D260">
        <v>12.99</v>
      </c>
      <c r="E260">
        <v>754.42648190916088</v>
      </c>
      <c r="F260" t="s">
        <v>36</v>
      </c>
      <c r="G260" t="s">
        <v>11</v>
      </c>
      <c r="H260" t="s">
        <v>23</v>
      </c>
      <c r="I260" t="s">
        <v>24</v>
      </c>
    </row>
    <row r="261" spans="1:9" x14ac:dyDescent="0.3">
      <c r="A261">
        <v>10711</v>
      </c>
      <c r="B261">
        <v>44924</v>
      </c>
      <c r="C261" t="s">
        <v>25</v>
      </c>
      <c r="D261">
        <v>9.9499999999999993</v>
      </c>
      <c r="E261">
        <v>281.4070351758794</v>
      </c>
      <c r="F261" t="s">
        <v>36</v>
      </c>
      <c r="G261" t="s">
        <v>11</v>
      </c>
      <c r="H261" t="s">
        <v>23</v>
      </c>
      <c r="I261" t="s">
        <v>24</v>
      </c>
    </row>
    <row r="262" spans="1:9" x14ac:dyDescent="0.3">
      <c r="A262">
        <v>10712</v>
      </c>
      <c r="B262">
        <v>44924</v>
      </c>
      <c r="C262" t="s">
        <v>9</v>
      </c>
      <c r="D262">
        <v>3.49</v>
      </c>
      <c r="E262">
        <v>630.3724928366762</v>
      </c>
      <c r="F262" t="s">
        <v>36</v>
      </c>
      <c r="G262" t="s">
        <v>11</v>
      </c>
      <c r="H262" t="s">
        <v>23</v>
      </c>
      <c r="I262" t="s">
        <v>24</v>
      </c>
    </row>
    <row r="263" spans="1:9" x14ac:dyDescent="0.3">
      <c r="A263">
        <v>10713</v>
      </c>
      <c r="B263">
        <v>44924</v>
      </c>
      <c r="C263" t="s">
        <v>14</v>
      </c>
      <c r="D263">
        <v>2.95</v>
      </c>
      <c r="E263">
        <v>677.96610169491521</v>
      </c>
      <c r="F263" t="s">
        <v>36</v>
      </c>
      <c r="G263" t="s">
        <v>11</v>
      </c>
      <c r="H263" t="s">
        <v>23</v>
      </c>
      <c r="I263"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B870-70F9-2142-A792-3E9BFAB50EAE}">
  <sheetPr codeName="Sheet2"/>
  <dimension ref="B2:K256"/>
  <sheetViews>
    <sheetView topLeftCell="A2" workbookViewId="0">
      <selection activeCell="D2" sqref="D2"/>
    </sheetView>
  </sheetViews>
  <sheetFormatPr defaultColWidth="10.69921875" defaultRowHeight="15.6" x14ac:dyDescent="0.3"/>
  <cols>
    <col min="6" max="6" width="8.09765625" style="7" customWidth="1"/>
  </cols>
  <sheetData>
    <row r="2" spans="2:11" x14ac:dyDescent="0.3">
      <c r="B2" s="1" t="s">
        <v>0</v>
      </c>
      <c r="C2" s="1" t="s">
        <v>1</v>
      </c>
      <c r="D2" s="1" t="s">
        <v>2</v>
      </c>
      <c r="E2" s="1" t="s">
        <v>3</v>
      </c>
      <c r="F2" s="1" t="s">
        <v>4</v>
      </c>
      <c r="G2" s="1" t="s">
        <v>8</v>
      </c>
      <c r="H2" s="1" t="s">
        <v>5</v>
      </c>
      <c r="I2" s="1" t="s">
        <v>6</v>
      </c>
      <c r="J2" s="1" t="s">
        <v>7</v>
      </c>
      <c r="K2" s="1" t="s">
        <v>39</v>
      </c>
    </row>
    <row r="3" spans="2:11" x14ac:dyDescent="0.3">
      <c r="B3" s="2">
        <v>10452</v>
      </c>
      <c r="C3" s="3">
        <v>44872</v>
      </c>
      <c r="D3" t="s">
        <v>9</v>
      </c>
      <c r="E3" s="8">
        <v>301.64070000000004</v>
      </c>
      <c r="F3" s="4">
        <v>574</v>
      </c>
      <c r="G3" t="s">
        <v>13</v>
      </c>
      <c r="H3" t="s">
        <v>10</v>
      </c>
      <c r="I3" t="s">
        <v>11</v>
      </c>
      <c r="J3" t="s">
        <v>38</v>
      </c>
      <c r="K3" s="8">
        <f>Table1[[#This Row],[Price]]*Table1[[#This Row],[Quantity]]</f>
        <v>173141.76180000001</v>
      </c>
    </row>
    <row r="4" spans="2:11" x14ac:dyDescent="0.3">
      <c r="B4" s="2">
        <v>10453</v>
      </c>
      <c r="C4" s="3">
        <v>44872</v>
      </c>
      <c r="D4" t="s">
        <v>14</v>
      </c>
      <c r="E4" s="8">
        <v>254.96850000000003</v>
      </c>
      <c r="F4" s="4">
        <v>746</v>
      </c>
      <c r="G4" t="s">
        <v>16</v>
      </c>
      <c r="H4" t="s">
        <v>10</v>
      </c>
      <c r="I4" t="s">
        <v>11</v>
      </c>
      <c r="J4" t="s">
        <v>31</v>
      </c>
      <c r="K4" s="8">
        <f>Table1[[#This Row],[Price]]*Table1[[#This Row],[Quantity]]</f>
        <v>190206.50100000002</v>
      </c>
    </row>
    <row r="5" spans="2:11" x14ac:dyDescent="0.3">
      <c r="B5" s="2">
        <v>10454</v>
      </c>
      <c r="C5" s="3">
        <v>44872</v>
      </c>
      <c r="D5" t="s">
        <v>17</v>
      </c>
      <c r="E5" s="8">
        <v>431.28570000000008</v>
      </c>
      <c r="F5" s="4">
        <v>201</v>
      </c>
      <c r="G5" t="s">
        <v>20</v>
      </c>
      <c r="H5" t="s">
        <v>18</v>
      </c>
      <c r="I5" t="s">
        <v>11</v>
      </c>
      <c r="J5" t="s">
        <v>35</v>
      </c>
      <c r="K5" s="8">
        <f>Table1[[#This Row],[Price]]*Table1[[#This Row],[Quantity]]</f>
        <v>86688.425700000022</v>
      </c>
    </row>
    <row r="6" spans="2:11" x14ac:dyDescent="0.3">
      <c r="B6" s="2">
        <v>10455</v>
      </c>
      <c r="C6" s="3">
        <v>44873</v>
      </c>
      <c r="D6" t="s">
        <v>21</v>
      </c>
      <c r="E6" s="8">
        <v>1122.7257000000002</v>
      </c>
      <c r="F6" s="4">
        <v>570</v>
      </c>
      <c r="G6" t="s">
        <v>24</v>
      </c>
      <c r="H6" t="s">
        <v>18</v>
      </c>
      <c r="I6" t="s">
        <v>22</v>
      </c>
      <c r="J6" t="s">
        <v>23</v>
      </c>
      <c r="K6" s="8">
        <f>Table1[[#This Row],[Price]]*Table1[[#This Row],[Quantity]]</f>
        <v>639953.64900000009</v>
      </c>
    </row>
    <row r="7" spans="2:11" x14ac:dyDescent="0.3">
      <c r="B7" s="2">
        <v>10456</v>
      </c>
      <c r="C7" s="3">
        <v>44873</v>
      </c>
      <c r="D7" t="s">
        <v>25</v>
      </c>
      <c r="E7" s="8">
        <v>859.97850000000005</v>
      </c>
      <c r="F7" s="4">
        <v>202</v>
      </c>
      <c r="G7" t="s">
        <v>24</v>
      </c>
      <c r="H7" t="s">
        <v>18</v>
      </c>
      <c r="I7" t="s">
        <v>22</v>
      </c>
      <c r="J7" t="s">
        <v>23</v>
      </c>
      <c r="K7" s="8">
        <f>Table1[[#This Row],[Price]]*Table1[[#This Row],[Quantity]]</f>
        <v>173715.65700000001</v>
      </c>
    </row>
    <row r="8" spans="2:11" x14ac:dyDescent="0.3">
      <c r="B8" s="2">
        <v>10457</v>
      </c>
      <c r="C8" s="3">
        <v>44873</v>
      </c>
      <c r="D8" t="s">
        <v>9</v>
      </c>
      <c r="E8" s="8">
        <v>301.64070000000004</v>
      </c>
      <c r="F8" s="4">
        <v>574</v>
      </c>
      <c r="G8" t="s">
        <v>27</v>
      </c>
      <c r="H8" t="s">
        <v>18</v>
      </c>
      <c r="I8" t="s">
        <v>22</v>
      </c>
      <c r="J8" t="s">
        <v>28</v>
      </c>
      <c r="K8" s="8">
        <f>Table1[[#This Row],[Price]]*Table1[[#This Row],[Quantity]]</f>
        <v>173141.76180000001</v>
      </c>
    </row>
    <row r="9" spans="2:11" x14ac:dyDescent="0.3">
      <c r="B9" s="2">
        <v>10459</v>
      </c>
      <c r="C9" s="3">
        <v>44873</v>
      </c>
      <c r="D9" t="s">
        <v>17</v>
      </c>
      <c r="E9" s="8">
        <v>431.28570000000008</v>
      </c>
      <c r="F9" s="4">
        <v>201</v>
      </c>
      <c r="G9" t="s">
        <v>24</v>
      </c>
      <c r="H9" t="s">
        <v>18</v>
      </c>
      <c r="I9" t="s">
        <v>22</v>
      </c>
      <c r="J9" t="s">
        <v>28</v>
      </c>
      <c r="K9" s="8">
        <f>Table1[[#This Row],[Price]]*Table1[[#This Row],[Quantity]]</f>
        <v>86688.425700000022</v>
      </c>
    </row>
    <row r="10" spans="2:11" x14ac:dyDescent="0.3">
      <c r="B10" s="2">
        <v>10460</v>
      </c>
      <c r="C10" s="3">
        <v>44874</v>
      </c>
      <c r="D10" t="s">
        <v>21</v>
      </c>
      <c r="E10" s="8">
        <v>1122.7257000000002</v>
      </c>
      <c r="F10" s="4">
        <v>555</v>
      </c>
      <c r="G10" t="s">
        <v>27</v>
      </c>
      <c r="H10" t="s">
        <v>18</v>
      </c>
      <c r="I10" t="s">
        <v>22</v>
      </c>
      <c r="J10" t="s">
        <v>23</v>
      </c>
      <c r="K10" s="8">
        <f>Table1[[#This Row],[Price]]*Table1[[#This Row],[Quantity]]</f>
        <v>623112.76350000012</v>
      </c>
    </row>
    <row r="11" spans="2:11" x14ac:dyDescent="0.3">
      <c r="B11" s="2">
        <v>10461</v>
      </c>
      <c r="C11" s="3">
        <v>44874</v>
      </c>
      <c r="D11" t="s">
        <v>25</v>
      </c>
      <c r="E11" s="8">
        <v>859.97850000000005</v>
      </c>
      <c r="F11" s="4">
        <v>202</v>
      </c>
      <c r="G11" t="s">
        <v>27</v>
      </c>
      <c r="H11" t="s">
        <v>18</v>
      </c>
      <c r="I11" t="s">
        <v>22</v>
      </c>
      <c r="J11" t="s">
        <v>28</v>
      </c>
      <c r="K11" s="8">
        <f>Table1[[#This Row],[Price]]*Table1[[#This Row],[Quantity]]</f>
        <v>173715.65700000001</v>
      </c>
    </row>
    <row r="12" spans="2:11" x14ac:dyDescent="0.3">
      <c r="B12" s="2">
        <v>10462</v>
      </c>
      <c r="C12" s="3">
        <v>44874</v>
      </c>
      <c r="D12" t="s">
        <v>9</v>
      </c>
      <c r="E12" s="8">
        <v>301.64070000000004</v>
      </c>
      <c r="F12" s="4">
        <v>574</v>
      </c>
      <c r="G12" t="s">
        <v>27</v>
      </c>
      <c r="H12" t="s">
        <v>18</v>
      </c>
      <c r="I12" t="s">
        <v>22</v>
      </c>
      <c r="J12" t="s">
        <v>28</v>
      </c>
      <c r="K12" s="8">
        <f>Table1[[#This Row],[Price]]*Table1[[#This Row],[Quantity]]</f>
        <v>173141.76180000001</v>
      </c>
    </row>
    <row r="13" spans="2:11" x14ac:dyDescent="0.3">
      <c r="B13" s="2">
        <v>10463</v>
      </c>
      <c r="C13" s="3">
        <v>44874</v>
      </c>
      <c r="D13" t="s">
        <v>14</v>
      </c>
      <c r="E13" s="8">
        <v>254.96850000000003</v>
      </c>
      <c r="F13" s="4">
        <v>678</v>
      </c>
      <c r="G13" t="s">
        <v>27</v>
      </c>
      <c r="H13" t="s">
        <v>18</v>
      </c>
      <c r="I13" t="s">
        <v>22</v>
      </c>
      <c r="J13" t="s">
        <v>28</v>
      </c>
      <c r="K13" s="8">
        <f>Table1[[#This Row],[Price]]*Table1[[#This Row],[Quantity]]</f>
        <v>172868.64300000001</v>
      </c>
    </row>
    <row r="14" spans="2:11" x14ac:dyDescent="0.3">
      <c r="B14" s="2">
        <v>10464</v>
      </c>
      <c r="C14" s="3">
        <v>44874</v>
      </c>
      <c r="D14" t="s">
        <v>17</v>
      </c>
      <c r="E14" s="8">
        <v>431.28570000000008</v>
      </c>
      <c r="F14" s="4">
        <v>201</v>
      </c>
      <c r="G14" t="s">
        <v>27</v>
      </c>
      <c r="H14" t="s">
        <v>18</v>
      </c>
      <c r="I14" t="s">
        <v>22</v>
      </c>
      <c r="J14" t="s">
        <v>28</v>
      </c>
      <c r="K14" s="8">
        <f>Table1[[#This Row],[Price]]*Table1[[#This Row],[Quantity]]</f>
        <v>86688.425700000022</v>
      </c>
    </row>
    <row r="15" spans="2:11" x14ac:dyDescent="0.3">
      <c r="B15" s="2">
        <v>10465</v>
      </c>
      <c r="C15" s="3">
        <v>44875</v>
      </c>
      <c r="D15" t="s">
        <v>21</v>
      </c>
      <c r="E15" s="8">
        <v>1122.7257000000002</v>
      </c>
      <c r="F15" s="4">
        <v>555</v>
      </c>
      <c r="G15" t="s">
        <v>16</v>
      </c>
      <c r="H15" t="s">
        <v>18</v>
      </c>
      <c r="I15" t="s">
        <v>22</v>
      </c>
      <c r="J15" t="s">
        <v>31</v>
      </c>
      <c r="K15" s="8">
        <f>Table1[[#This Row],[Price]]*Table1[[#This Row],[Quantity]]</f>
        <v>623112.76350000012</v>
      </c>
    </row>
    <row r="16" spans="2:11" x14ac:dyDescent="0.3">
      <c r="B16" s="2">
        <v>10466</v>
      </c>
      <c r="C16" s="3">
        <v>44875</v>
      </c>
      <c r="D16" t="s">
        <v>25</v>
      </c>
      <c r="E16" s="8">
        <v>859.97850000000005</v>
      </c>
      <c r="F16" s="4">
        <v>202</v>
      </c>
      <c r="G16" t="s">
        <v>16</v>
      </c>
      <c r="H16" t="s">
        <v>18</v>
      </c>
      <c r="I16" t="s">
        <v>22</v>
      </c>
      <c r="J16" t="s">
        <v>31</v>
      </c>
      <c r="K16" s="8">
        <f>Table1[[#This Row],[Price]]*Table1[[#This Row],[Quantity]]</f>
        <v>173715.65700000001</v>
      </c>
    </row>
    <row r="17" spans="2:11" x14ac:dyDescent="0.3">
      <c r="B17" s="2">
        <v>10467</v>
      </c>
      <c r="C17" s="3">
        <v>44875</v>
      </c>
      <c r="D17" t="s">
        <v>9</v>
      </c>
      <c r="E17" s="8">
        <v>301.64070000000004</v>
      </c>
      <c r="F17" s="4">
        <v>574</v>
      </c>
      <c r="G17" t="s">
        <v>16</v>
      </c>
      <c r="H17" t="s">
        <v>18</v>
      </c>
      <c r="I17" t="s">
        <v>22</v>
      </c>
      <c r="J17" t="s">
        <v>31</v>
      </c>
      <c r="K17" s="8">
        <f>Table1[[#This Row],[Price]]*Table1[[#This Row],[Quantity]]</f>
        <v>173141.76180000001</v>
      </c>
    </row>
    <row r="18" spans="2:11" x14ac:dyDescent="0.3">
      <c r="B18" s="2">
        <v>10468</v>
      </c>
      <c r="C18" s="3">
        <v>44875</v>
      </c>
      <c r="D18" t="s">
        <v>14</v>
      </c>
      <c r="E18" s="8">
        <v>254.96850000000003</v>
      </c>
      <c r="F18" s="4">
        <v>678</v>
      </c>
      <c r="G18" t="s">
        <v>16</v>
      </c>
      <c r="H18" t="s">
        <v>18</v>
      </c>
      <c r="I18" t="s">
        <v>22</v>
      </c>
      <c r="J18" t="s">
        <v>31</v>
      </c>
      <c r="K18" s="8">
        <f>Table1[[#This Row],[Price]]*Table1[[#This Row],[Quantity]]</f>
        <v>172868.64300000001</v>
      </c>
    </row>
    <row r="19" spans="2:11" x14ac:dyDescent="0.3">
      <c r="B19" s="2">
        <v>10470</v>
      </c>
      <c r="C19" s="3">
        <v>44876</v>
      </c>
      <c r="D19" t="s">
        <v>21</v>
      </c>
      <c r="E19" s="8">
        <v>1122.7257000000002</v>
      </c>
      <c r="F19" s="4">
        <v>555</v>
      </c>
      <c r="G19" t="s">
        <v>16</v>
      </c>
      <c r="H19" t="s">
        <v>18</v>
      </c>
      <c r="I19" t="s">
        <v>22</v>
      </c>
      <c r="J19" t="s">
        <v>31</v>
      </c>
      <c r="K19" s="8">
        <f>Table1[[#This Row],[Price]]*Table1[[#This Row],[Quantity]]</f>
        <v>623112.76350000012</v>
      </c>
    </row>
    <row r="20" spans="2:11" x14ac:dyDescent="0.3">
      <c r="B20" s="2">
        <v>10471</v>
      </c>
      <c r="C20" s="3">
        <v>44876</v>
      </c>
      <c r="D20" t="s">
        <v>25</v>
      </c>
      <c r="E20" s="8">
        <v>859.97850000000005</v>
      </c>
      <c r="F20" s="4">
        <v>202</v>
      </c>
      <c r="G20" t="s">
        <v>16</v>
      </c>
      <c r="H20" t="s">
        <v>18</v>
      </c>
      <c r="I20" t="s">
        <v>22</v>
      </c>
      <c r="J20" t="s">
        <v>31</v>
      </c>
      <c r="K20" s="8">
        <f>Table1[[#This Row],[Price]]*Table1[[#This Row],[Quantity]]</f>
        <v>173715.65700000001</v>
      </c>
    </row>
    <row r="21" spans="2:11" x14ac:dyDescent="0.3">
      <c r="B21" s="2">
        <v>10472</v>
      </c>
      <c r="C21" s="3">
        <v>44876</v>
      </c>
      <c r="D21" t="s">
        <v>9</v>
      </c>
      <c r="E21" s="8">
        <v>301.64070000000004</v>
      </c>
      <c r="F21" s="4">
        <v>631</v>
      </c>
      <c r="G21" t="s">
        <v>16</v>
      </c>
      <c r="H21" t="s">
        <v>18</v>
      </c>
      <c r="I21" t="s">
        <v>22</v>
      </c>
      <c r="J21" t="s">
        <v>31</v>
      </c>
      <c r="K21" s="8">
        <f>Table1[[#This Row],[Price]]*Table1[[#This Row],[Quantity]]</f>
        <v>190335.28170000002</v>
      </c>
    </row>
    <row r="22" spans="2:11" x14ac:dyDescent="0.3">
      <c r="B22" s="2">
        <v>10473</v>
      </c>
      <c r="C22" s="3">
        <v>44876</v>
      </c>
      <c r="D22" t="s">
        <v>14</v>
      </c>
      <c r="E22" s="8">
        <v>254.96850000000003</v>
      </c>
      <c r="F22" s="4">
        <v>678</v>
      </c>
      <c r="G22" t="s">
        <v>16</v>
      </c>
      <c r="H22" t="s">
        <v>18</v>
      </c>
      <c r="I22" t="s">
        <v>22</v>
      </c>
      <c r="J22" t="s">
        <v>31</v>
      </c>
      <c r="K22" s="8">
        <f>Table1[[#This Row],[Price]]*Table1[[#This Row],[Quantity]]</f>
        <v>172868.64300000001</v>
      </c>
    </row>
    <row r="23" spans="2:11" x14ac:dyDescent="0.3">
      <c r="B23" s="2">
        <v>10474</v>
      </c>
      <c r="C23" s="3">
        <v>44876</v>
      </c>
      <c r="D23" t="s">
        <v>17</v>
      </c>
      <c r="E23" s="8">
        <v>431.28570000000008</v>
      </c>
      <c r="F23" s="4">
        <v>201</v>
      </c>
      <c r="G23" t="s">
        <v>16</v>
      </c>
      <c r="H23" t="s">
        <v>18</v>
      </c>
      <c r="I23" t="s">
        <v>22</v>
      </c>
      <c r="J23" t="s">
        <v>31</v>
      </c>
      <c r="K23" s="8">
        <f>Table1[[#This Row],[Price]]*Table1[[#This Row],[Quantity]]</f>
        <v>86688.425700000022</v>
      </c>
    </row>
    <row r="24" spans="2:11" x14ac:dyDescent="0.3">
      <c r="B24" s="2">
        <v>10475</v>
      </c>
      <c r="C24" s="3">
        <v>44877</v>
      </c>
      <c r="D24" t="s">
        <v>21</v>
      </c>
      <c r="E24" s="8">
        <v>1122.7257000000002</v>
      </c>
      <c r="F24" s="4">
        <v>524</v>
      </c>
      <c r="G24" t="s">
        <v>16</v>
      </c>
      <c r="H24" t="s">
        <v>18</v>
      </c>
      <c r="I24" t="s">
        <v>22</v>
      </c>
      <c r="J24" t="s">
        <v>31</v>
      </c>
      <c r="K24" s="8">
        <f>Table1[[#This Row],[Price]]*Table1[[#This Row],[Quantity]]</f>
        <v>588308.2668000001</v>
      </c>
    </row>
    <row r="25" spans="2:11" x14ac:dyDescent="0.3">
      <c r="B25" s="2">
        <v>10476</v>
      </c>
      <c r="C25" s="3">
        <v>44877</v>
      </c>
      <c r="D25" t="s">
        <v>25</v>
      </c>
      <c r="E25" s="8">
        <v>859.97850000000005</v>
      </c>
      <c r="F25" s="4">
        <v>202</v>
      </c>
      <c r="G25" t="s">
        <v>16</v>
      </c>
      <c r="H25" t="s">
        <v>18</v>
      </c>
      <c r="I25" t="s">
        <v>22</v>
      </c>
      <c r="J25" t="s">
        <v>31</v>
      </c>
      <c r="K25" s="8">
        <f>Table1[[#This Row],[Price]]*Table1[[#This Row],[Quantity]]</f>
        <v>173715.65700000001</v>
      </c>
    </row>
    <row r="26" spans="2:11" x14ac:dyDescent="0.3">
      <c r="B26" s="2">
        <v>10477</v>
      </c>
      <c r="C26" s="3">
        <v>44877</v>
      </c>
      <c r="D26" t="s">
        <v>9</v>
      </c>
      <c r="E26" s="8">
        <v>301.64070000000004</v>
      </c>
      <c r="F26" s="4">
        <v>631</v>
      </c>
      <c r="G26" t="s">
        <v>16</v>
      </c>
      <c r="H26" t="s">
        <v>18</v>
      </c>
      <c r="I26" t="s">
        <v>22</v>
      </c>
      <c r="J26" t="s">
        <v>31</v>
      </c>
      <c r="K26" s="8">
        <f>Table1[[#This Row],[Price]]*Table1[[#This Row],[Quantity]]</f>
        <v>190335.28170000002</v>
      </c>
    </row>
    <row r="27" spans="2:11" x14ac:dyDescent="0.3">
      <c r="B27" s="2">
        <v>10478</v>
      </c>
      <c r="C27" s="3">
        <v>44877</v>
      </c>
      <c r="D27" t="s">
        <v>14</v>
      </c>
      <c r="E27" s="8">
        <v>254.96850000000003</v>
      </c>
      <c r="F27" s="4">
        <v>678</v>
      </c>
      <c r="G27" t="s">
        <v>16</v>
      </c>
      <c r="H27" t="s">
        <v>18</v>
      </c>
      <c r="I27" t="s">
        <v>22</v>
      </c>
      <c r="J27" t="s">
        <v>31</v>
      </c>
      <c r="K27" s="8">
        <f>Table1[[#This Row],[Price]]*Table1[[#This Row],[Quantity]]</f>
        <v>172868.64300000001</v>
      </c>
    </row>
    <row r="28" spans="2:11" x14ac:dyDescent="0.3">
      <c r="B28" s="2">
        <v>10479</v>
      </c>
      <c r="C28" s="3">
        <v>44877</v>
      </c>
      <c r="D28" t="s">
        <v>17</v>
      </c>
      <c r="E28" s="8">
        <v>431.28570000000008</v>
      </c>
      <c r="F28" s="4">
        <v>201</v>
      </c>
      <c r="G28" t="s">
        <v>16</v>
      </c>
      <c r="H28" t="s">
        <v>18</v>
      </c>
      <c r="I28" t="s">
        <v>22</v>
      </c>
      <c r="J28" t="s">
        <v>31</v>
      </c>
      <c r="K28" s="8">
        <f>Table1[[#This Row],[Price]]*Table1[[#This Row],[Quantity]]</f>
        <v>86688.425700000022</v>
      </c>
    </row>
    <row r="29" spans="2:11" x14ac:dyDescent="0.3">
      <c r="B29" s="2">
        <v>10480</v>
      </c>
      <c r="C29" s="3">
        <v>44878</v>
      </c>
      <c r="D29" t="s">
        <v>21</v>
      </c>
      <c r="E29" s="8">
        <v>1122.7257000000002</v>
      </c>
      <c r="F29" s="4">
        <v>509</v>
      </c>
      <c r="G29" t="s">
        <v>16</v>
      </c>
      <c r="H29" t="s">
        <v>18</v>
      </c>
      <c r="I29" t="s">
        <v>22</v>
      </c>
      <c r="J29" t="s">
        <v>31</v>
      </c>
      <c r="K29" s="8">
        <f>Table1[[#This Row],[Price]]*Table1[[#This Row],[Quantity]]</f>
        <v>571467.38130000012</v>
      </c>
    </row>
    <row r="30" spans="2:11" x14ac:dyDescent="0.3">
      <c r="B30" s="2">
        <v>10481</v>
      </c>
      <c r="C30" s="3">
        <v>44878</v>
      </c>
      <c r="D30" t="s">
        <v>25</v>
      </c>
      <c r="E30" s="8">
        <v>859.97850000000005</v>
      </c>
      <c r="F30" s="4">
        <v>202</v>
      </c>
      <c r="G30" t="s">
        <v>16</v>
      </c>
      <c r="H30" t="s">
        <v>18</v>
      </c>
      <c r="I30" t="s">
        <v>22</v>
      </c>
      <c r="J30" t="s">
        <v>31</v>
      </c>
      <c r="K30" s="8">
        <f>Table1[[#This Row],[Price]]*Table1[[#This Row],[Quantity]]</f>
        <v>173715.65700000001</v>
      </c>
    </row>
    <row r="31" spans="2:11" x14ac:dyDescent="0.3">
      <c r="B31" s="2">
        <v>10482</v>
      </c>
      <c r="C31" s="3">
        <v>44878</v>
      </c>
      <c r="D31" t="s">
        <v>9</v>
      </c>
      <c r="E31" s="8">
        <v>2203.9650000000001</v>
      </c>
      <c r="F31" s="4">
        <v>631</v>
      </c>
      <c r="G31" t="s">
        <v>20</v>
      </c>
      <c r="H31" t="s">
        <v>18</v>
      </c>
      <c r="I31" t="s">
        <v>22</v>
      </c>
      <c r="J31" t="s">
        <v>35</v>
      </c>
      <c r="K31" s="8">
        <f>Table1[[#This Row],[Price]]*Table1[[#This Row],[Quantity]]</f>
        <v>1390701.915</v>
      </c>
    </row>
    <row r="32" spans="2:11" x14ac:dyDescent="0.3">
      <c r="B32" s="2">
        <v>10483</v>
      </c>
      <c r="C32" s="3">
        <v>44878</v>
      </c>
      <c r="D32" t="s">
        <v>14</v>
      </c>
      <c r="E32" s="8">
        <v>2871.2046</v>
      </c>
      <c r="F32" s="4">
        <v>678</v>
      </c>
      <c r="G32" t="s">
        <v>20</v>
      </c>
      <c r="H32" t="s">
        <v>18</v>
      </c>
      <c r="I32" t="s">
        <v>22</v>
      </c>
      <c r="J32" t="s">
        <v>35</v>
      </c>
      <c r="K32" s="8">
        <f>Table1[[#This Row],[Price]]*Table1[[#This Row],[Quantity]]</f>
        <v>1946676.7187999999</v>
      </c>
    </row>
    <row r="33" spans="2:11" x14ac:dyDescent="0.3">
      <c r="B33" s="2">
        <v>10484</v>
      </c>
      <c r="C33" s="3">
        <v>44878</v>
      </c>
      <c r="D33" t="s">
        <v>17</v>
      </c>
      <c r="E33" s="8">
        <v>1853.0592000000001</v>
      </c>
      <c r="F33" s="4">
        <v>201</v>
      </c>
      <c r="G33" t="s">
        <v>20</v>
      </c>
      <c r="H33" t="s">
        <v>18</v>
      </c>
      <c r="I33" t="s">
        <v>22</v>
      </c>
      <c r="J33" t="s">
        <v>35</v>
      </c>
      <c r="K33" s="8">
        <f>Table1[[#This Row],[Price]]*Table1[[#This Row],[Quantity]]</f>
        <v>372464.89920000004</v>
      </c>
    </row>
    <row r="34" spans="2:11" x14ac:dyDescent="0.3">
      <c r="B34" s="2">
        <v>10485</v>
      </c>
      <c r="C34" s="3">
        <v>44879</v>
      </c>
      <c r="D34" t="s">
        <v>21</v>
      </c>
      <c r="E34" s="8">
        <v>2419.1757000000002</v>
      </c>
      <c r="F34" s="4">
        <v>524</v>
      </c>
      <c r="G34" t="s">
        <v>20</v>
      </c>
      <c r="H34" t="s">
        <v>18</v>
      </c>
      <c r="I34" t="s">
        <v>22</v>
      </c>
      <c r="J34" t="s">
        <v>35</v>
      </c>
      <c r="K34" s="8">
        <f>Table1[[#This Row],[Price]]*Table1[[#This Row],[Quantity]]</f>
        <v>1267648.0668000001</v>
      </c>
    </row>
    <row r="35" spans="2:11" x14ac:dyDescent="0.3">
      <c r="B35" s="2">
        <v>10486</v>
      </c>
      <c r="C35" s="3">
        <v>44879</v>
      </c>
      <c r="D35" t="s">
        <v>25</v>
      </c>
      <c r="E35" s="8">
        <v>2510.7915000000003</v>
      </c>
      <c r="F35" s="4">
        <v>202</v>
      </c>
      <c r="G35" t="s">
        <v>20</v>
      </c>
      <c r="H35" t="s">
        <v>18</v>
      </c>
      <c r="I35" t="s">
        <v>22</v>
      </c>
      <c r="J35" t="s">
        <v>35</v>
      </c>
      <c r="K35" s="8">
        <f>Table1[[#This Row],[Price]]*Table1[[#This Row],[Quantity]]</f>
        <v>507179.88300000003</v>
      </c>
    </row>
    <row r="36" spans="2:11" x14ac:dyDescent="0.3">
      <c r="B36" s="2">
        <v>10487</v>
      </c>
      <c r="C36" s="3">
        <v>44879</v>
      </c>
      <c r="D36" t="s">
        <v>9</v>
      </c>
      <c r="E36" s="8">
        <v>301.64070000000004</v>
      </c>
      <c r="F36" s="4">
        <v>631</v>
      </c>
      <c r="G36" t="s">
        <v>20</v>
      </c>
      <c r="H36" t="s">
        <v>18</v>
      </c>
      <c r="I36" t="s">
        <v>22</v>
      </c>
      <c r="J36" t="s">
        <v>35</v>
      </c>
      <c r="K36" s="8">
        <f>Table1[[#This Row],[Price]]*Table1[[#This Row],[Quantity]]</f>
        <v>190335.28170000002</v>
      </c>
    </row>
    <row r="37" spans="2:11" x14ac:dyDescent="0.3">
      <c r="B37" s="2">
        <v>10488</v>
      </c>
      <c r="C37" s="3">
        <v>44879</v>
      </c>
      <c r="D37" t="s">
        <v>14</v>
      </c>
      <c r="E37" s="8">
        <v>254.96850000000003</v>
      </c>
      <c r="F37" s="4">
        <v>678</v>
      </c>
      <c r="G37" t="s">
        <v>20</v>
      </c>
      <c r="H37" t="s">
        <v>18</v>
      </c>
      <c r="I37" t="s">
        <v>22</v>
      </c>
      <c r="J37" t="s">
        <v>35</v>
      </c>
      <c r="K37" s="8">
        <f>Table1[[#This Row],[Price]]*Table1[[#This Row],[Quantity]]</f>
        <v>172868.64300000001</v>
      </c>
    </row>
    <row r="38" spans="2:11" x14ac:dyDescent="0.3">
      <c r="B38" s="2">
        <v>10489</v>
      </c>
      <c r="C38" s="3">
        <v>44879</v>
      </c>
      <c r="D38" t="s">
        <v>17</v>
      </c>
      <c r="E38" s="8">
        <v>431.28570000000008</v>
      </c>
      <c r="F38" s="4">
        <v>201</v>
      </c>
      <c r="G38" t="s">
        <v>16</v>
      </c>
      <c r="H38" t="s">
        <v>18</v>
      </c>
      <c r="I38" t="s">
        <v>22</v>
      </c>
      <c r="J38" t="s">
        <v>31</v>
      </c>
      <c r="K38" s="8">
        <f>Table1[[#This Row],[Price]]*Table1[[#This Row],[Quantity]]</f>
        <v>86688.425700000022</v>
      </c>
    </row>
    <row r="39" spans="2:11" x14ac:dyDescent="0.3">
      <c r="B39" s="2">
        <v>10490</v>
      </c>
      <c r="C39" s="3">
        <v>44880</v>
      </c>
      <c r="D39" t="s">
        <v>21</v>
      </c>
      <c r="E39" s="8">
        <v>1122.7257000000002</v>
      </c>
      <c r="F39" s="4">
        <v>509</v>
      </c>
      <c r="G39" t="s">
        <v>16</v>
      </c>
      <c r="H39" t="s">
        <v>18</v>
      </c>
      <c r="I39" t="s">
        <v>22</v>
      </c>
      <c r="J39" t="s">
        <v>31</v>
      </c>
      <c r="K39" s="8">
        <f>Table1[[#This Row],[Price]]*Table1[[#This Row],[Quantity]]</f>
        <v>571467.38130000012</v>
      </c>
    </row>
    <row r="40" spans="2:11" x14ac:dyDescent="0.3">
      <c r="B40" s="2">
        <v>10491</v>
      </c>
      <c r="C40" s="3">
        <v>44880</v>
      </c>
      <c r="D40" t="s">
        <v>25</v>
      </c>
      <c r="E40" s="8">
        <v>859.97850000000005</v>
      </c>
      <c r="F40" s="4">
        <v>202</v>
      </c>
      <c r="G40" t="s">
        <v>16</v>
      </c>
      <c r="H40" t="s">
        <v>18</v>
      </c>
      <c r="I40" t="s">
        <v>22</v>
      </c>
      <c r="J40" t="s">
        <v>31</v>
      </c>
      <c r="K40" s="8">
        <f>Table1[[#This Row],[Price]]*Table1[[#This Row],[Quantity]]</f>
        <v>173715.65700000001</v>
      </c>
    </row>
    <row r="41" spans="2:11" x14ac:dyDescent="0.3">
      <c r="B41" s="2">
        <v>10492</v>
      </c>
      <c r="C41" s="3">
        <v>44880</v>
      </c>
      <c r="D41" t="s">
        <v>9</v>
      </c>
      <c r="E41" s="8">
        <v>301.64070000000004</v>
      </c>
      <c r="F41" s="4">
        <v>574</v>
      </c>
      <c r="G41" t="s">
        <v>16</v>
      </c>
      <c r="H41" t="s">
        <v>18</v>
      </c>
      <c r="I41" t="s">
        <v>22</v>
      </c>
      <c r="J41" t="s">
        <v>31</v>
      </c>
      <c r="K41" s="8">
        <f>Table1[[#This Row],[Price]]*Table1[[#This Row],[Quantity]]</f>
        <v>173141.76180000001</v>
      </c>
    </row>
    <row r="42" spans="2:11" x14ac:dyDescent="0.3">
      <c r="B42" s="2">
        <v>10493</v>
      </c>
      <c r="C42" s="3">
        <v>44880</v>
      </c>
      <c r="D42" t="s">
        <v>14</v>
      </c>
      <c r="E42" s="8">
        <v>254.96850000000003</v>
      </c>
      <c r="F42" s="4">
        <v>678</v>
      </c>
      <c r="G42" t="s">
        <v>16</v>
      </c>
      <c r="H42" t="s">
        <v>18</v>
      </c>
      <c r="I42" t="s">
        <v>22</v>
      </c>
      <c r="J42" t="s">
        <v>31</v>
      </c>
      <c r="K42" s="8">
        <f>Table1[[#This Row],[Price]]*Table1[[#This Row],[Quantity]]</f>
        <v>172868.64300000001</v>
      </c>
    </row>
    <row r="43" spans="2:11" x14ac:dyDescent="0.3">
      <c r="B43" s="2">
        <v>10494</v>
      </c>
      <c r="C43" s="3">
        <v>44880</v>
      </c>
      <c r="D43" t="s">
        <v>17</v>
      </c>
      <c r="E43" s="8">
        <v>431.28570000000008</v>
      </c>
      <c r="F43" s="4">
        <v>201</v>
      </c>
      <c r="G43" t="s">
        <v>16</v>
      </c>
      <c r="H43" t="s">
        <v>18</v>
      </c>
      <c r="I43" t="s">
        <v>22</v>
      </c>
      <c r="J43" t="s">
        <v>31</v>
      </c>
      <c r="K43" s="8">
        <f>Table1[[#This Row],[Price]]*Table1[[#This Row],[Quantity]]</f>
        <v>86688.425700000022</v>
      </c>
    </row>
    <row r="44" spans="2:11" x14ac:dyDescent="0.3">
      <c r="B44" s="2">
        <v>10495</v>
      </c>
      <c r="C44" s="3">
        <v>44881</v>
      </c>
      <c r="D44" t="s">
        <v>21</v>
      </c>
      <c r="E44" s="8">
        <v>1122.7257000000002</v>
      </c>
      <c r="F44" s="4">
        <v>509</v>
      </c>
      <c r="G44" t="s">
        <v>16</v>
      </c>
      <c r="H44" t="s">
        <v>18</v>
      </c>
      <c r="I44" t="s">
        <v>22</v>
      </c>
      <c r="J44" t="s">
        <v>31</v>
      </c>
      <c r="K44" s="8">
        <f>Table1[[#This Row],[Price]]*Table1[[#This Row],[Quantity]]</f>
        <v>571467.38130000012</v>
      </c>
    </row>
    <row r="45" spans="2:11" x14ac:dyDescent="0.3">
      <c r="B45" s="2">
        <v>10496</v>
      </c>
      <c r="C45" s="3">
        <v>44881</v>
      </c>
      <c r="D45" t="s">
        <v>25</v>
      </c>
      <c r="E45" s="8">
        <v>859.97850000000005</v>
      </c>
      <c r="F45" s="4">
        <v>202</v>
      </c>
      <c r="G45" t="s">
        <v>16</v>
      </c>
      <c r="H45" t="s">
        <v>18</v>
      </c>
      <c r="I45" t="s">
        <v>22</v>
      </c>
      <c r="J45" t="s">
        <v>31</v>
      </c>
      <c r="K45" s="8">
        <f>Table1[[#This Row],[Price]]*Table1[[#This Row],[Quantity]]</f>
        <v>173715.65700000001</v>
      </c>
    </row>
    <row r="46" spans="2:11" x14ac:dyDescent="0.3">
      <c r="B46" s="2">
        <v>10497</v>
      </c>
      <c r="C46" s="3">
        <v>44881</v>
      </c>
      <c r="D46" t="s">
        <v>9</v>
      </c>
      <c r="E46" s="8">
        <v>301.64070000000004</v>
      </c>
      <c r="F46" s="4">
        <v>574</v>
      </c>
      <c r="G46" t="s">
        <v>16</v>
      </c>
      <c r="H46" t="s">
        <v>18</v>
      </c>
      <c r="I46" t="s">
        <v>22</v>
      </c>
      <c r="J46" t="s">
        <v>31</v>
      </c>
      <c r="K46" s="8">
        <f>Table1[[#This Row],[Price]]*Table1[[#This Row],[Quantity]]</f>
        <v>173141.76180000001</v>
      </c>
    </row>
    <row r="47" spans="2:11" x14ac:dyDescent="0.3">
      <c r="B47" s="2">
        <v>10498</v>
      </c>
      <c r="C47" s="3">
        <v>44881</v>
      </c>
      <c r="D47" t="s">
        <v>14</v>
      </c>
      <c r="E47" s="8">
        <v>254.96850000000003</v>
      </c>
      <c r="F47" s="4">
        <v>678</v>
      </c>
      <c r="G47" t="s">
        <v>16</v>
      </c>
      <c r="H47" t="s">
        <v>36</v>
      </c>
      <c r="I47" t="s">
        <v>22</v>
      </c>
      <c r="J47" t="s">
        <v>31</v>
      </c>
      <c r="K47" s="8">
        <f>Table1[[#This Row],[Price]]*Table1[[#This Row],[Quantity]]</f>
        <v>172868.64300000001</v>
      </c>
    </row>
    <row r="48" spans="2:11" x14ac:dyDescent="0.3">
      <c r="B48" s="2">
        <v>10499</v>
      </c>
      <c r="C48" s="3">
        <v>44881</v>
      </c>
      <c r="D48" t="s">
        <v>17</v>
      </c>
      <c r="E48" s="8">
        <v>431.28570000000008</v>
      </c>
      <c r="F48" s="4">
        <v>201</v>
      </c>
      <c r="G48" t="s">
        <v>16</v>
      </c>
      <c r="H48" t="s">
        <v>36</v>
      </c>
      <c r="I48" t="s">
        <v>22</v>
      </c>
      <c r="J48" t="s">
        <v>31</v>
      </c>
      <c r="K48" s="8">
        <f>Table1[[#This Row],[Price]]*Table1[[#This Row],[Quantity]]</f>
        <v>86688.425700000022</v>
      </c>
    </row>
    <row r="49" spans="2:11" x14ac:dyDescent="0.3">
      <c r="B49" s="2">
        <v>10500</v>
      </c>
      <c r="C49" s="3">
        <v>44882</v>
      </c>
      <c r="D49" t="s">
        <v>21</v>
      </c>
      <c r="E49" s="8">
        <v>1122.7257000000002</v>
      </c>
      <c r="F49" s="4">
        <v>524</v>
      </c>
      <c r="G49" t="s">
        <v>16</v>
      </c>
      <c r="H49" t="s">
        <v>36</v>
      </c>
      <c r="I49" t="s">
        <v>22</v>
      </c>
      <c r="J49" t="s">
        <v>31</v>
      </c>
      <c r="K49" s="8">
        <f>Table1[[#This Row],[Price]]*Table1[[#This Row],[Quantity]]</f>
        <v>588308.2668000001</v>
      </c>
    </row>
    <row r="50" spans="2:11" x14ac:dyDescent="0.3">
      <c r="B50" s="2">
        <v>10501</v>
      </c>
      <c r="C50" s="3">
        <v>44882</v>
      </c>
      <c r="D50" t="s">
        <v>25</v>
      </c>
      <c r="E50" s="8">
        <v>859.97850000000005</v>
      </c>
      <c r="F50" s="4">
        <v>202</v>
      </c>
      <c r="G50" t="s">
        <v>16</v>
      </c>
      <c r="H50" t="s">
        <v>36</v>
      </c>
      <c r="I50" t="s">
        <v>22</v>
      </c>
      <c r="J50" t="s">
        <v>31</v>
      </c>
      <c r="K50" s="8">
        <f>Table1[[#This Row],[Price]]*Table1[[#This Row],[Quantity]]</f>
        <v>173715.65700000001</v>
      </c>
    </row>
    <row r="51" spans="2:11" x14ac:dyDescent="0.3">
      <c r="B51" s="2">
        <v>10502</v>
      </c>
      <c r="C51" s="3">
        <v>44882</v>
      </c>
      <c r="D51" t="s">
        <v>9</v>
      </c>
      <c r="E51" s="8">
        <v>301.64070000000004</v>
      </c>
      <c r="F51" s="4">
        <v>631</v>
      </c>
      <c r="G51" t="s">
        <v>16</v>
      </c>
      <c r="H51" t="s">
        <v>36</v>
      </c>
      <c r="I51" t="s">
        <v>22</v>
      </c>
      <c r="J51" t="s">
        <v>31</v>
      </c>
      <c r="K51" s="8">
        <f>Table1[[#This Row],[Price]]*Table1[[#This Row],[Quantity]]</f>
        <v>190335.28170000002</v>
      </c>
    </row>
    <row r="52" spans="2:11" x14ac:dyDescent="0.3">
      <c r="B52" s="2">
        <v>10503</v>
      </c>
      <c r="C52" s="3">
        <v>44882</v>
      </c>
      <c r="D52" t="s">
        <v>14</v>
      </c>
      <c r="E52" s="8">
        <v>254.96850000000003</v>
      </c>
      <c r="F52" s="4">
        <v>678</v>
      </c>
      <c r="G52" t="s">
        <v>16</v>
      </c>
      <c r="H52" t="s">
        <v>36</v>
      </c>
      <c r="I52" t="s">
        <v>22</v>
      </c>
      <c r="J52" t="s">
        <v>31</v>
      </c>
      <c r="K52" s="8">
        <f>Table1[[#This Row],[Price]]*Table1[[#This Row],[Quantity]]</f>
        <v>172868.64300000001</v>
      </c>
    </row>
    <row r="53" spans="2:11" x14ac:dyDescent="0.3">
      <c r="B53" s="2">
        <v>10504</v>
      </c>
      <c r="C53" s="3">
        <v>44882</v>
      </c>
      <c r="D53" t="s">
        <v>17</v>
      </c>
      <c r="E53" s="8">
        <v>431.28570000000008</v>
      </c>
      <c r="F53" s="4">
        <v>201</v>
      </c>
      <c r="G53" t="s">
        <v>16</v>
      </c>
      <c r="H53" t="s">
        <v>36</v>
      </c>
      <c r="I53" t="s">
        <v>22</v>
      </c>
      <c r="J53" t="s">
        <v>31</v>
      </c>
      <c r="K53" s="8">
        <f>Table1[[#This Row],[Price]]*Table1[[#This Row],[Quantity]]</f>
        <v>86688.425700000022</v>
      </c>
    </row>
    <row r="54" spans="2:11" x14ac:dyDescent="0.3">
      <c r="B54" s="2">
        <v>10505</v>
      </c>
      <c r="C54" s="3">
        <v>44883</v>
      </c>
      <c r="D54" t="s">
        <v>21</v>
      </c>
      <c r="E54" s="8">
        <v>1122.7257000000002</v>
      </c>
      <c r="F54" s="4">
        <v>539</v>
      </c>
      <c r="G54" t="s">
        <v>16</v>
      </c>
      <c r="H54" t="s">
        <v>36</v>
      </c>
      <c r="I54" t="s">
        <v>22</v>
      </c>
      <c r="J54" t="s">
        <v>31</v>
      </c>
      <c r="K54" s="8">
        <f>Table1[[#This Row],[Price]]*Table1[[#This Row],[Quantity]]</f>
        <v>605149.15230000007</v>
      </c>
    </row>
    <row r="55" spans="2:11" x14ac:dyDescent="0.3">
      <c r="B55" s="2">
        <v>10506</v>
      </c>
      <c r="C55" s="3">
        <v>44883</v>
      </c>
      <c r="D55" t="s">
        <v>25</v>
      </c>
      <c r="E55" s="8">
        <v>859.97850000000005</v>
      </c>
      <c r="F55" s="4">
        <v>202</v>
      </c>
      <c r="G55" t="s">
        <v>16</v>
      </c>
      <c r="H55" t="s">
        <v>36</v>
      </c>
      <c r="I55" t="s">
        <v>22</v>
      </c>
      <c r="J55" t="s">
        <v>31</v>
      </c>
      <c r="K55" s="8">
        <f>Table1[[#This Row],[Price]]*Table1[[#This Row],[Quantity]]</f>
        <v>173715.65700000001</v>
      </c>
    </row>
    <row r="56" spans="2:11" x14ac:dyDescent="0.3">
      <c r="B56" s="2">
        <v>10507</v>
      </c>
      <c r="C56" s="3">
        <v>44883</v>
      </c>
      <c r="D56" t="s">
        <v>9</v>
      </c>
      <c r="E56" s="8">
        <v>301.64070000000004</v>
      </c>
      <c r="F56" s="4">
        <v>688</v>
      </c>
      <c r="G56" t="s">
        <v>16</v>
      </c>
      <c r="H56" t="s">
        <v>36</v>
      </c>
      <c r="I56" t="s">
        <v>22</v>
      </c>
      <c r="J56" t="s">
        <v>31</v>
      </c>
      <c r="K56" s="8">
        <f>Table1[[#This Row],[Price]]*Table1[[#This Row],[Quantity]]</f>
        <v>207528.80160000004</v>
      </c>
    </row>
    <row r="57" spans="2:11" x14ac:dyDescent="0.3">
      <c r="B57" s="2">
        <v>10508</v>
      </c>
      <c r="C57" s="3">
        <v>44883</v>
      </c>
      <c r="D57" t="s">
        <v>14</v>
      </c>
      <c r="E57" s="8">
        <v>254.96850000000003</v>
      </c>
      <c r="F57" s="4">
        <v>678</v>
      </c>
      <c r="G57" t="s">
        <v>16</v>
      </c>
      <c r="H57" t="s">
        <v>36</v>
      </c>
      <c r="I57" t="s">
        <v>22</v>
      </c>
      <c r="J57" t="s">
        <v>31</v>
      </c>
      <c r="K57" s="8">
        <f>Table1[[#This Row],[Price]]*Table1[[#This Row],[Quantity]]</f>
        <v>172868.64300000001</v>
      </c>
    </row>
    <row r="58" spans="2:11" x14ac:dyDescent="0.3">
      <c r="B58" s="2">
        <v>10509</v>
      </c>
      <c r="C58" s="3">
        <v>44883</v>
      </c>
      <c r="D58" t="s">
        <v>17</v>
      </c>
      <c r="E58" s="8">
        <v>431.28570000000008</v>
      </c>
      <c r="F58" s="4">
        <v>201</v>
      </c>
      <c r="G58" t="s">
        <v>16</v>
      </c>
      <c r="H58" t="s">
        <v>36</v>
      </c>
      <c r="I58" t="s">
        <v>22</v>
      </c>
      <c r="J58" t="s">
        <v>31</v>
      </c>
      <c r="K58" s="8">
        <f>Table1[[#This Row],[Price]]*Table1[[#This Row],[Quantity]]</f>
        <v>86688.425700000022</v>
      </c>
    </row>
    <row r="59" spans="2:11" x14ac:dyDescent="0.3">
      <c r="B59" s="2">
        <v>10510</v>
      </c>
      <c r="C59" s="3">
        <v>44884</v>
      </c>
      <c r="D59" t="s">
        <v>21</v>
      </c>
      <c r="E59" s="8">
        <v>1122.7257000000002</v>
      </c>
      <c r="F59" s="4">
        <v>509</v>
      </c>
      <c r="G59" t="s">
        <v>16</v>
      </c>
      <c r="H59" t="s">
        <v>36</v>
      </c>
      <c r="I59" t="s">
        <v>22</v>
      </c>
      <c r="J59" t="s">
        <v>31</v>
      </c>
      <c r="K59" s="8">
        <f>Table1[[#This Row],[Price]]*Table1[[#This Row],[Quantity]]</f>
        <v>571467.38130000012</v>
      </c>
    </row>
    <row r="60" spans="2:11" x14ac:dyDescent="0.3">
      <c r="B60" s="2">
        <v>10511</v>
      </c>
      <c r="C60" s="3">
        <v>44884</v>
      </c>
      <c r="D60" t="s">
        <v>25</v>
      </c>
      <c r="E60" s="8">
        <v>859.97850000000005</v>
      </c>
      <c r="F60" s="4">
        <v>202</v>
      </c>
      <c r="G60" t="s">
        <v>20</v>
      </c>
      <c r="H60" t="s">
        <v>36</v>
      </c>
      <c r="I60" t="s">
        <v>22</v>
      </c>
      <c r="J60" t="s">
        <v>35</v>
      </c>
      <c r="K60" s="8">
        <f>Table1[[#This Row],[Price]]*Table1[[#This Row],[Quantity]]</f>
        <v>173715.65700000001</v>
      </c>
    </row>
    <row r="61" spans="2:11" x14ac:dyDescent="0.3">
      <c r="B61" s="2">
        <v>10512</v>
      </c>
      <c r="C61" s="3">
        <v>44884</v>
      </c>
      <c r="D61" t="s">
        <v>9</v>
      </c>
      <c r="E61" s="8">
        <v>301.64070000000004</v>
      </c>
      <c r="F61" s="4">
        <v>688</v>
      </c>
      <c r="G61" t="s">
        <v>20</v>
      </c>
      <c r="H61" t="s">
        <v>36</v>
      </c>
      <c r="I61" t="s">
        <v>22</v>
      </c>
      <c r="J61" t="s">
        <v>35</v>
      </c>
      <c r="K61" s="8">
        <f>Table1[[#This Row],[Price]]*Table1[[#This Row],[Quantity]]</f>
        <v>207528.80160000004</v>
      </c>
    </row>
    <row r="62" spans="2:11" x14ac:dyDescent="0.3">
      <c r="B62" s="2">
        <v>10513</v>
      </c>
      <c r="C62" s="3">
        <v>44884</v>
      </c>
      <c r="D62" t="s">
        <v>14</v>
      </c>
      <c r="E62" s="8">
        <v>254.96850000000003</v>
      </c>
      <c r="F62" s="4">
        <v>678</v>
      </c>
      <c r="G62" t="s">
        <v>20</v>
      </c>
      <c r="H62" t="s">
        <v>36</v>
      </c>
      <c r="I62" t="s">
        <v>37</v>
      </c>
      <c r="J62" t="s">
        <v>35</v>
      </c>
      <c r="K62" s="8">
        <f>Table1[[#This Row],[Price]]*Table1[[#This Row],[Quantity]]</f>
        <v>172868.64300000001</v>
      </c>
    </row>
    <row r="63" spans="2:11" x14ac:dyDescent="0.3">
      <c r="B63" s="2">
        <v>10514</v>
      </c>
      <c r="C63" s="3">
        <v>44884</v>
      </c>
      <c r="D63" t="s">
        <v>17</v>
      </c>
      <c r="E63" s="8">
        <v>431.28570000000008</v>
      </c>
      <c r="F63" s="4">
        <v>201</v>
      </c>
      <c r="G63" t="s">
        <v>20</v>
      </c>
      <c r="H63" t="s">
        <v>36</v>
      </c>
      <c r="I63" t="s">
        <v>37</v>
      </c>
      <c r="J63" t="s">
        <v>35</v>
      </c>
      <c r="K63" s="8">
        <f>Table1[[#This Row],[Price]]*Table1[[#This Row],[Quantity]]</f>
        <v>86688.425700000022</v>
      </c>
    </row>
    <row r="64" spans="2:11" x14ac:dyDescent="0.3">
      <c r="B64" s="2">
        <v>10515</v>
      </c>
      <c r="C64" s="3">
        <v>44885</v>
      </c>
      <c r="D64" t="s">
        <v>21</v>
      </c>
      <c r="E64" s="8">
        <v>1122.7257000000002</v>
      </c>
      <c r="F64" s="4">
        <v>478</v>
      </c>
      <c r="G64" t="s">
        <v>20</v>
      </c>
      <c r="H64" t="s">
        <v>36</v>
      </c>
      <c r="I64" t="s">
        <v>37</v>
      </c>
      <c r="J64" t="s">
        <v>35</v>
      </c>
      <c r="K64" s="8">
        <f>Table1[[#This Row],[Price]]*Table1[[#This Row],[Quantity]]</f>
        <v>536662.88460000011</v>
      </c>
    </row>
    <row r="65" spans="2:11" x14ac:dyDescent="0.3">
      <c r="B65" s="2">
        <v>10516</v>
      </c>
      <c r="C65" s="3">
        <v>44885</v>
      </c>
      <c r="D65" t="s">
        <v>25</v>
      </c>
      <c r="E65" s="8">
        <v>859.97850000000005</v>
      </c>
      <c r="F65" s="4">
        <v>202</v>
      </c>
      <c r="G65" t="s">
        <v>20</v>
      </c>
      <c r="H65" t="s">
        <v>36</v>
      </c>
      <c r="I65" t="s">
        <v>37</v>
      </c>
      <c r="J65" t="s">
        <v>35</v>
      </c>
      <c r="K65" s="8">
        <f>Table1[[#This Row],[Price]]*Table1[[#This Row],[Quantity]]</f>
        <v>173715.65700000001</v>
      </c>
    </row>
    <row r="66" spans="2:11" x14ac:dyDescent="0.3">
      <c r="B66" s="2">
        <v>10520</v>
      </c>
      <c r="C66" s="3">
        <v>44886</v>
      </c>
      <c r="D66" t="s">
        <v>21</v>
      </c>
      <c r="E66" s="8">
        <v>1122.7257000000002</v>
      </c>
      <c r="F66" s="4">
        <v>493</v>
      </c>
      <c r="G66" t="s">
        <v>27</v>
      </c>
      <c r="H66" t="s">
        <v>36</v>
      </c>
      <c r="I66" t="s">
        <v>37</v>
      </c>
      <c r="J66" t="s">
        <v>28</v>
      </c>
      <c r="K66" s="8">
        <f>Table1[[#This Row],[Price]]*Table1[[#This Row],[Quantity]]</f>
        <v>553503.77010000008</v>
      </c>
    </row>
    <row r="67" spans="2:11" x14ac:dyDescent="0.3">
      <c r="B67" s="2">
        <v>10521</v>
      </c>
      <c r="C67" s="3">
        <v>44886</v>
      </c>
      <c r="D67" t="s">
        <v>25</v>
      </c>
      <c r="E67" s="8">
        <v>859.97850000000005</v>
      </c>
      <c r="F67" s="4">
        <v>202</v>
      </c>
      <c r="G67" t="s">
        <v>27</v>
      </c>
      <c r="H67" t="s">
        <v>36</v>
      </c>
      <c r="I67" t="s">
        <v>37</v>
      </c>
      <c r="J67" t="s">
        <v>28</v>
      </c>
      <c r="K67" s="8">
        <f>Table1[[#This Row],[Price]]*Table1[[#This Row],[Quantity]]</f>
        <v>173715.65700000001</v>
      </c>
    </row>
    <row r="68" spans="2:11" x14ac:dyDescent="0.3">
      <c r="B68" s="2">
        <v>10522</v>
      </c>
      <c r="C68" s="3">
        <v>44886</v>
      </c>
      <c r="D68" t="s">
        <v>9</v>
      </c>
      <c r="E68" s="8">
        <v>301.64070000000004</v>
      </c>
      <c r="F68" s="4">
        <v>688</v>
      </c>
      <c r="G68" t="s">
        <v>27</v>
      </c>
      <c r="H68" t="s">
        <v>36</v>
      </c>
      <c r="I68" t="s">
        <v>37</v>
      </c>
      <c r="J68" t="s">
        <v>28</v>
      </c>
      <c r="K68" s="8">
        <f>Table1[[#This Row],[Price]]*Table1[[#This Row],[Quantity]]</f>
        <v>207528.80160000004</v>
      </c>
    </row>
    <row r="69" spans="2:11" x14ac:dyDescent="0.3">
      <c r="B69" s="2">
        <v>10523</v>
      </c>
      <c r="C69" s="3">
        <v>44886</v>
      </c>
      <c r="D69" t="s">
        <v>14</v>
      </c>
      <c r="E69" s="8">
        <v>254.96850000000003</v>
      </c>
      <c r="F69" s="4">
        <v>746</v>
      </c>
      <c r="G69" t="s">
        <v>27</v>
      </c>
      <c r="H69" t="s">
        <v>36</v>
      </c>
      <c r="I69" t="s">
        <v>37</v>
      </c>
      <c r="J69" t="s">
        <v>28</v>
      </c>
      <c r="K69" s="8">
        <f>Table1[[#This Row],[Price]]*Table1[[#This Row],[Quantity]]</f>
        <v>190206.50100000002</v>
      </c>
    </row>
    <row r="70" spans="2:11" x14ac:dyDescent="0.3">
      <c r="B70" s="2">
        <v>10524</v>
      </c>
      <c r="C70" s="3">
        <v>44886</v>
      </c>
      <c r="D70" t="s">
        <v>17</v>
      </c>
      <c r="E70" s="8">
        <v>431.28570000000008</v>
      </c>
      <c r="F70" s="4">
        <v>201</v>
      </c>
      <c r="G70" t="s">
        <v>27</v>
      </c>
      <c r="H70" t="s">
        <v>36</v>
      </c>
      <c r="I70" t="s">
        <v>37</v>
      </c>
      <c r="J70" t="s">
        <v>28</v>
      </c>
      <c r="K70" s="8">
        <f>Table1[[#This Row],[Price]]*Table1[[#This Row],[Quantity]]</f>
        <v>86688.425700000022</v>
      </c>
    </row>
    <row r="71" spans="2:11" x14ac:dyDescent="0.3">
      <c r="B71" s="2">
        <v>10525</v>
      </c>
      <c r="C71" s="3">
        <v>44887</v>
      </c>
      <c r="D71" t="s">
        <v>21</v>
      </c>
      <c r="E71" s="8">
        <v>1122.7257000000002</v>
      </c>
      <c r="F71" s="4">
        <v>462</v>
      </c>
      <c r="G71" t="s">
        <v>27</v>
      </c>
      <c r="H71" t="s">
        <v>36</v>
      </c>
      <c r="I71" t="s">
        <v>37</v>
      </c>
      <c r="J71" t="s">
        <v>28</v>
      </c>
      <c r="K71" s="8">
        <f>Table1[[#This Row],[Price]]*Table1[[#This Row],[Quantity]]</f>
        <v>518699.27340000006</v>
      </c>
    </row>
    <row r="72" spans="2:11" x14ac:dyDescent="0.3">
      <c r="B72" s="2">
        <v>10526</v>
      </c>
      <c r="C72" s="3">
        <v>44887</v>
      </c>
      <c r="D72" t="s">
        <v>25</v>
      </c>
      <c r="E72" s="8">
        <v>859.97850000000005</v>
      </c>
      <c r="F72" s="4">
        <v>202</v>
      </c>
      <c r="G72" t="s">
        <v>27</v>
      </c>
      <c r="H72" t="s">
        <v>36</v>
      </c>
      <c r="I72" t="s">
        <v>37</v>
      </c>
      <c r="J72" t="s">
        <v>28</v>
      </c>
      <c r="K72" s="8">
        <f>Table1[[#This Row],[Price]]*Table1[[#This Row],[Quantity]]</f>
        <v>173715.65700000001</v>
      </c>
    </row>
    <row r="73" spans="2:11" x14ac:dyDescent="0.3">
      <c r="B73" s="2">
        <v>10527</v>
      </c>
      <c r="C73" s="3">
        <v>44887</v>
      </c>
      <c r="D73" t="s">
        <v>9</v>
      </c>
      <c r="E73" s="8">
        <v>301.64070000000004</v>
      </c>
      <c r="F73" s="4">
        <v>688</v>
      </c>
      <c r="G73" t="s">
        <v>27</v>
      </c>
      <c r="H73" t="s">
        <v>36</v>
      </c>
      <c r="I73" t="s">
        <v>37</v>
      </c>
      <c r="J73" t="s">
        <v>28</v>
      </c>
      <c r="K73" s="8">
        <f>Table1[[#This Row],[Price]]*Table1[[#This Row],[Quantity]]</f>
        <v>207528.80160000004</v>
      </c>
    </row>
    <row r="74" spans="2:11" x14ac:dyDescent="0.3">
      <c r="B74" s="2">
        <v>10528</v>
      </c>
      <c r="C74" s="3">
        <v>44887</v>
      </c>
      <c r="D74" t="s">
        <v>14</v>
      </c>
      <c r="E74" s="8">
        <v>254.96850000000003</v>
      </c>
      <c r="F74" s="4">
        <v>746</v>
      </c>
      <c r="G74" t="s">
        <v>27</v>
      </c>
      <c r="H74" t="s">
        <v>36</v>
      </c>
      <c r="I74" t="s">
        <v>37</v>
      </c>
      <c r="J74" t="s">
        <v>28</v>
      </c>
      <c r="K74" s="8">
        <f>Table1[[#This Row],[Price]]*Table1[[#This Row],[Quantity]]</f>
        <v>190206.50100000002</v>
      </c>
    </row>
    <row r="75" spans="2:11" x14ac:dyDescent="0.3">
      <c r="B75" s="2">
        <v>10529</v>
      </c>
      <c r="C75" s="3">
        <v>44887</v>
      </c>
      <c r="D75" t="s">
        <v>17</v>
      </c>
      <c r="E75" s="8">
        <v>431.28570000000008</v>
      </c>
      <c r="F75" s="4">
        <v>201</v>
      </c>
      <c r="G75" t="s">
        <v>27</v>
      </c>
      <c r="H75" t="s">
        <v>36</v>
      </c>
      <c r="I75" t="s">
        <v>37</v>
      </c>
      <c r="J75" t="s">
        <v>28</v>
      </c>
      <c r="K75" s="8">
        <f>Table1[[#This Row],[Price]]*Table1[[#This Row],[Quantity]]</f>
        <v>86688.425700000022</v>
      </c>
    </row>
    <row r="76" spans="2:11" x14ac:dyDescent="0.3">
      <c r="B76" s="2">
        <v>10530</v>
      </c>
      <c r="C76" s="3">
        <v>44888</v>
      </c>
      <c r="D76" t="s">
        <v>21</v>
      </c>
      <c r="E76" s="8">
        <v>1122.7257000000002</v>
      </c>
      <c r="F76" s="4">
        <v>478</v>
      </c>
      <c r="G76" t="s">
        <v>27</v>
      </c>
      <c r="H76" t="s">
        <v>36</v>
      </c>
      <c r="I76" t="s">
        <v>37</v>
      </c>
      <c r="J76" t="s">
        <v>28</v>
      </c>
      <c r="K76" s="8">
        <f>Table1[[#This Row],[Price]]*Table1[[#This Row],[Quantity]]</f>
        <v>536662.88460000011</v>
      </c>
    </row>
    <row r="77" spans="2:11" x14ac:dyDescent="0.3">
      <c r="B77" s="2">
        <v>10531</v>
      </c>
      <c r="C77" s="3">
        <v>44888</v>
      </c>
      <c r="D77" t="s">
        <v>25</v>
      </c>
      <c r="E77" s="8">
        <v>859.97850000000005</v>
      </c>
      <c r="F77" s="4">
        <v>202</v>
      </c>
      <c r="G77" t="s">
        <v>27</v>
      </c>
      <c r="H77" t="s">
        <v>36</v>
      </c>
      <c r="I77" t="s">
        <v>37</v>
      </c>
      <c r="J77" t="s">
        <v>28</v>
      </c>
      <c r="K77" s="8">
        <f>Table1[[#This Row],[Price]]*Table1[[#This Row],[Quantity]]</f>
        <v>173715.65700000001</v>
      </c>
    </row>
    <row r="78" spans="2:11" x14ac:dyDescent="0.3">
      <c r="B78" s="2">
        <v>10532</v>
      </c>
      <c r="C78" s="3">
        <v>44888</v>
      </c>
      <c r="D78" t="s">
        <v>9</v>
      </c>
      <c r="E78" s="8">
        <v>301.64070000000004</v>
      </c>
      <c r="F78" s="4">
        <v>688</v>
      </c>
      <c r="G78" t="s">
        <v>20</v>
      </c>
      <c r="H78" t="s">
        <v>36</v>
      </c>
      <c r="I78" t="s">
        <v>37</v>
      </c>
      <c r="J78" t="s">
        <v>35</v>
      </c>
      <c r="K78" s="8">
        <f>Table1[[#This Row],[Price]]*Table1[[#This Row],[Quantity]]</f>
        <v>207528.80160000004</v>
      </c>
    </row>
    <row r="79" spans="2:11" x14ac:dyDescent="0.3">
      <c r="B79" s="2">
        <v>10533</v>
      </c>
      <c r="C79" s="3">
        <v>44888</v>
      </c>
      <c r="D79" t="s">
        <v>14</v>
      </c>
      <c r="E79" s="8">
        <v>254.96850000000003</v>
      </c>
      <c r="F79" s="4">
        <v>746</v>
      </c>
      <c r="G79" t="s">
        <v>20</v>
      </c>
      <c r="H79" t="s">
        <v>36</v>
      </c>
      <c r="I79" t="s">
        <v>37</v>
      </c>
      <c r="J79" t="s">
        <v>35</v>
      </c>
      <c r="K79" s="8">
        <f>Table1[[#This Row],[Price]]*Table1[[#This Row],[Quantity]]</f>
        <v>190206.50100000002</v>
      </c>
    </row>
    <row r="80" spans="2:11" x14ac:dyDescent="0.3">
      <c r="B80" s="2">
        <v>10534</v>
      </c>
      <c r="C80" s="3">
        <v>44888</v>
      </c>
      <c r="D80" t="s">
        <v>17</v>
      </c>
      <c r="E80" s="8">
        <v>431.28570000000008</v>
      </c>
      <c r="F80" s="4">
        <v>201</v>
      </c>
      <c r="G80" t="s">
        <v>16</v>
      </c>
      <c r="H80" t="s">
        <v>36</v>
      </c>
      <c r="I80" t="s">
        <v>37</v>
      </c>
      <c r="J80" t="s">
        <v>31</v>
      </c>
      <c r="K80" s="8">
        <f>Table1[[#This Row],[Price]]*Table1[[#This Row],[Quantity]]</f>
        <v>86688.425700000022</v>
      </c>
    </row>
    <row r="81" spans="2:11" x14ac:dyDescent="0.3">
      <c r="B81" s="2">
        <v>10535</v>
      </c>
      <c r="C81" s="3">
        <v>44889</v>
      </c>
      <c r="D81" t="s">
        <v>21</v>
      </c>
      <c r="E81" s="8">
        <v>1122.7257000000002</v>
      </c>
      <c r="F81" s="4">
        <v>478</v>
      </c>
      <c r="G81" t="s">
        <v>16</v>
      </c>
      <c r="H81" t="s">
        <v>36</v>
      </c>
      <c r="I81" t="s">
        <v>22</v>
      </c>
      <c r="J81" t="s">
        <v>31</v>
      </c>
      <c r="K81" s="8">
        <f>Table1[[#This Row],[Price]]*Table1[[#This Row],[Quantity]]</f>
        <v>536662.88460000011</v>
      </c>
    </row>
    <row r="82" spans="2:11" x14ac:dyDescent="0.3">
      <c r="B82" s="2">
        <v>10536</v>
      </c>
      <c r="C82" s="3">
        <v>44889</v>
      </c>
      <c r="D82" t="s">
        <v>25</v>
      </c>
      <c r="E82" s="8">
        <v>859.97850000000005</v>
      </c>
      <c r="F82" s="4">
        <v>202</v>
      </c>
      <c r="G82" t="s">
        <v>16</v>
      </c>
      <c r="H82" t="s">
        <v>36</v>
      </c>
      <c r="I82" t="s">
        <v>22</v>
      </c>
      <c r="J82" t="s">
        <v>31</v>
      </c>
      <c r="K82" s="8">
        <f>Table1[[#This Row],[Price]]*Table1[[#This Row],[Quantity]]</f>
        <v>173715.65700000001</v>
      </c>
    </row>
    <row r="83" spans="2:11" x14ac:dyDescent="0.3">
      <c r="B83" s="2">
        <v>10537</v>
      </c>
      <c r="C83" s="3">
        <v>44889</v>
      </c>
      <c r="D83" t="s">
        <v>9</v>
      </c>
      <c r="E83" s="8">
        <v>301.64070000000004</v>
      </c>
      <c r="F83" s="4">
        <v>631</v>
      </c>
      <c r="G83" t="s">
        <v>16</v>
      </c>
      <c r="H83" t="s">
        <v>36</v>
      </c>
      <c r="I83" t="s">
        <v>22</v>
      </c>
      <c r="J83" t="s">
        <v>31</v>
      </c>
      <c r="K83" s="8">
        <f>Table1[[#This Row],[Price]]*Table1[[#This Row],[Quantity]]</f>
        <v>190335.28170000002</v>
      </c>
    </row>
    <row r="84" spans="2:11" x14ac:dyDescent="0.3">
      <c r="B84" s="2">
        <v>10538</v>
      </c>
      <c r="C84" s="3">
        <v>44889</v>
      </c>
      <c r="D84" t="s">
        <v>14</v>
      </c>
      <c r="E84" s="8">
        <v>254.96850000000003</v>
      </c>
      <c r="F84" s="4">
        <v>746</v>
      </c>
      <c r="G84" t="s">
        <v>16</v>
      </c>
      <c r="H84" t="s">
        <v>36</v>
      </c>
      <c r="I84" t="s">
        <v>22</v>
      </c>
      <c r="J84" t="s">
        <v>31</v>
      </c>
      <c r="K84" s="8">
        <f>Table1[[#This Row],[Price]]*Table1[[#This Row],[Quantity]]</f>
        <v>190206.50100000002</v>
      </c>
    </row>
    <row r="85" spans="2:11" x14ac:dyDescent="0.3">
      <c r="B85" s="2">
        <v>10539</v>
      </c>
      <c r="C85" s="3">
        <v>44889</v>
      </c>
      <c r="D85" t="s">
        <v>17</v>
      </c>
      <c r="E85" s="8">
        <v>431.28570000000008</v>
      </c>
      <c r="F85" s="4">
        <v>201</v>
      </c>
      <c r="G85" t="s">
        <v>16</v>
      </c>
      <c r="H85" t="s">
        <v>36</v>
      </c>
      <c r="I85" t="s">
        <v>22</v>
      </c>
      <c r="J85" t="s">
        <v>31</v>
      </c>
      <c r="K85" s="8">
        <f>Table1[[#This Row],[Price]]*Table1[[#This Row],[Quantity]]</f>
        <v>86688.425700000022</v>
      </c>
    </row>
    <row r="86" spans="2:11" x14ac:dyDescent="0.3">
      <c r="B86" s="2">
        <v>10540</v>
      </c>
      <c r="C86" s="3">
        <v>44890</v>
      </c>
      <c r="D86" t="s">
        <v>21</v>
      </c>
      <c r="E86" s="8">
        <v>1122.7257000000002</v>
      </c>
      <c r="F86" s="4">
        <v>462</v>
      </c>
      <c r="G86" t="s">
        <v>16</v>
      </c>
      <c r="H86" t="s">
        <v>36</v>
      </c>
      <c r="I86" t="s">
        <v>22</v>
      </c>
      <c r="J86" t="s">
        <v>31</v>
      </c>
      <c r="K86" s="8">
        <f>Table1[[#This Row],[Price]]*Table1[[#This Row],[Quantity]]</f>
        <v>518699.27340000006</v>
      </c>
    </row>
    <row r="87" spans="2:11" x14ac:dyDescent="0.3">
      <c r="B87" s="2">
        <v>10541</v>
      </c>
      <c r="C87" s="3">
        <v>44890</v>
      </c>
      <c r="D87" t="s">
        <v>25</v>
      </c>
      <c r="E87" s="8">
        <v>859.97850000000005</v>
      </c>
      <c r="F87" s="4">
        <v>202</v>
      </c>
      <c r="G87" t="s">
        <v>13</v>
      </c>
      <c r="H87" t="s">
        <v>36</v>
      </c>
      <c r="I87" t="s">
        <v>22</v>
      </c>
      <c r="J87" t="s">
        <v>38</v>
      </c>
      <c r="K87" s="8">
        <f>Table1[[#This Row],[Price]]*Table1[[#This Row],[Quantity]]</f>
        <v>173715.65700000001</v>
      </c>
    </row>
    <row r="88" spans="2:11" x14ac:dyDescent="0.3">
      <c r="B88" s="2">
        <v>10542</v>
      </c>
      <c r="C88" s="3">
        <v>44890</v>
      </c>
      <c r="D88" t="s">
        <v>9</v>
      </c>
      <c r="E88" s="8">
        <v>301.64070000000004</v>
      </c>
      <c r="F88" s="4">
        <v>631</v>
      </c>
      <c r="G88" t="s">
        <v>13</v>
      </c>
      <c r="H88" t="s">
        <v>36</v>
      </c>
      <c r="I88" t="s">
        <v>22</v>
      </c>
      <c r="J88" t="s">
        <v>38</v>
      </c>
      <c r="K88" s="8">
        <f>Table1[[#This Row],[Price]]*Table1[[#This Row],[Quantity]]</f>
        <v>190335.28170000002</v>
      </c>
    </row>
    <row r="89" spans="2:11" x14ac:dyDescent="0.3">
      <c r="B89" s="2">
        <v>10543</v>
      </c>
      <c r="C89" s="3">
        <v>44890</v>
      </c>
      <c r="D89" t="s">
        <v>14</v>
      </c>
      <c r="E89" s="8">
        <v>254.96850000000003</v>
      </c>
      <c r="F89" s="4">
        <v>746</v>
      </c>
      <c r="G89" t="s">
        <v>13</v>
      </c>
      <c r="H89" t="s">
        <v>36</v>
      </c>
      <c r="I89" t="s">
        <v>22</v>
      </c>
      <c r="J89" t="s">
        <v>38</v>
      </c>
      <c r="K89" s="8">
        <f>Table1[[#This Row],[Price]]*Table1[[#This Row],[Quantity]]</f>
        <v>190206.50100000002</v>
      </c>
    </row>
    <row r="90" spans="2:11" x14ac:dyDescent="0.3">
      <c r="B90" s="2">
        <v>10544</v>
      </c>
      <c r="C90" s="3">
        <v>44890</v>
      </c>
      <c r="D90" t="s">
        <v>17</v>
      </c>
      <c r="E90" s="8">
        <v>431.28570000000008</v>
      </c>
      <c r="F90" s="4">
        <v>201</v>
      </c>
      <c r="G90" t="s">
        <v>13</v>
      </c>
      <c r="H90" t="s">
        <v>36</v>
      </c>
      <c r="I90" t="s">
        <v>22</v>
      </c>
      <c r="J90" t="s">
        <v>38</v>
      </c>
      <c r="K90" s="8">
        <f>Table1[[#This Row],[Price]]*Table1[[#This Row],[Quantity]]</f>
        <v>86688.425700000022</v>
      </c>
    </row>
    <row r="91" spans="2:11" x14ac:dyDescent="0.3">
      <c r="B91" s="2">
        <v>10545</v>
      </c>
      <c r="C91" s="3">
        <v>44891</v>
      </c>
      <c r="D91" t="s">
        <v>21</v>
      </c>
      <c r="E91" s="8">
        <v>1122.7257000000002</v>
      </c>
      <c r="F91" s="4">
        <v>447</v>
      </c>
      <c r="G91" t="s">
        <v>13</v>
      </c>
      <c r="H91" t="s">
        <v>36</v>
      </c>
      <c r="I91" t="s">
        <v>22</v>
      </c>
      <c r="J91" t="s">
        <v>38</v>
      </c>
      <c r="K91" s="8">
        <f>Table1[[#This Row],[Price]]*Table1[[#This Row],[Quantity]]</f>
        <v>501858.38790000009</v>
      </c>
    </row>
    <row r="92" spans="2:11" x14ac:dyDescent="0.3">
      <c r="B92" s="2">
        <v>10546</v>
      </c>
      <c r="C92" s="3">
        <v>44891</v>
      </c>
      <c r="D92" t="s">
        <v>25</v>
      </c>
      <c r="E92" s="8">
        <v>859.97850000000005</v>
      </c>
      <c r="F92" s="4">
        <v>202</v>
      </c>
      <c r="G92" t="s">
        <v>13</v>
      </c>
      <c r="H92" t="s">
        <v>36</v>
      </c>
      <c r="I92" t="s">
        <v>22</v>
      </c>
      <c r="J92" t="s">
        <v>38</v>
      </c>
      <c r="K92" s="8">
        <f>Table1[[#This Row],[Price]]*Table1[[#This Row],[Quantity]]</f>
        <v>173715.65700000001</v>
      </c>
    </row>
    <row r="93" spans="2:11" x14ac:dyDescent="0.3">
      <c r="B93" s="2">
        <v>10547</v>
      </c>
      <c r="C93" s="3">
        <v>44891</v>
      </c>
      <c r="D93" t="s">
        <v>9</v>
      </c>
      <c r="E93" s="8">
        <v>301.64070000000004</v>
      </c>
      <c r="F93" s="4">
        <v>631</v>
      </c>
      <c r="G93" t="s">
        <v>13</v>
      </c>
      <c r="H93" t="s">
        <v>36</v>
      </c>
      <c r="I93" t="s">
        <v>22</v>
      </c>
      <c r="J93" t="s">
        <v>38</v>
      </c>
      <c r="K93" s="8">
        <f>Table1[[#This Row],[Price]]*Table1[[#This Row],[Quantity]]</f>
        <v>190335.28170000002</v>
      </c>
    </row>
    <row r="94" spans="2:11" x14ac:dyDescent="0.3">
      <c r="B94" s="2">
        <v>10548</v>
      </c>
      <c r="C94" s="3">
        <v>44891</v>
      </c>
      <c r="D94" t="s">
        <v>14</v>
      </c>
      <c r="E94" s="8">
        <v>254.96850000000003</v>
      </c>
      <c r="F94" s="4">
        <v>746</v>
      </c>
      <c r="G94" t="s">
        <v>13</v>
      </c>
      <c r="H94" t="s">
        <v>36</v>
      </c>
      <c r="I94" t="s">
        <v>22</v>
      </c>
      <c r="J94" t="s">
        <v>38</v>
      </c>
      <c r="K94" s="8">
        <f>Table1[[#This Row],[Price]]*Table1[[#This Row],[Quantity]]</f>
        <v>190206.50100000002</v>
      </c>
    </row>
    <row r="95" spans="2:11" x14ac:dyDescent="0.3">
      <c r="B95" s="2">
        <v>10549</v>
      </c>
      <c r="C95" s="3">
        <v>44891</v>
      </c>
      <c r="D95" t="s">
        <v>17</v>
      </c>
      <c r="E95" s="8">
        <v>431.28570000000008</v>
      </c>
      <c r="F95" s="4">
        <v>201</v>
      </c>
      <c r="G95" t="s">
        <v>13</v>
      </c>
      <c r="H95" t="s">
        <v>36</v>
      </c>
      <c r="I95" t="s">
        <v>22</v>
      </c>
      <c r="J95" t="s">
        <v>38</v>
      </c>
      <c r="K95" s="8">
        <f>Table1[[#This Row],[Price]]*Table1[[#This Row],[Quantity]]</f>
        <v>86688.425700000022</v>
      </c>
    </row>
    <row r="96" spans="2:11" x14ac:dyDescent="0.3">
      <c r="B96" s="2">
        <v>10550</v>
      </c>
      <c r="C96" s="3">
        <v>44892</v>
      </c>
      <c r="D96" t="s">
        <v>21</v>
      </c>
      <c r="E96" s="8">
        <v>1122.7257000000002</v>
      </c>
      <c r="F96" s="4">
        <v>462</v>
      </c>
      <c r="G96" t="s">
        <v>13</v>
      </c>
      <c r="H96" t="s">
        <v>36</v>
      </c>
      <c r="I96" t="s">
        <v>22</v>
      </c>
      <c r="J96" t="s">
        <v>38</v>
      </c>
      <c r="K96" s="8">
        <f>Table1[[#This Row],[Price]]*Table1[[#This Row],[Quantity]]</f>
        <v>518699.27340000006</v>
      </c>
    </row>
    <row r="97" spans="2:11" x14ac:dyDescent="0.3">
      <c r="B97" s="2">
        <v>10551</v>
      </c>
      <c r="C97" s="3">
        <v>44892</v>
      </c>
      <c r="D97" t="s">
        <v>25</v>
      </c>
      <c r="E97" s="8">
        <v>859.97850000000005</v>
      </c>
      <c r="F97" s="4">
        <v>202</v>
      </c>
      <c r="G97" t="s">
        <v>13</v>
      </c>
      <c r="H97" t="s">
        <v>36</v>
      </c>
      <c r="I97" t="s">
        <v>22</v>
      </c>
      <c r="J97" t="s">
        <v>38</v>
      </c>
      <c r="K97" s="8">
        <f>Table1[[#This Row],[Price]]*Table1[[#This Row],[Quantity]]</f>
        <v>173715.65700000001</v>
      </c>
    </row>
    <row r="98" spans="2:11" x14ac:dyDescent="0.3">
      <c r="B98" s="2">
        <v>10552</v>
      </c>
      <c r="C98" s="3">
        <v>44892</v>
      </c>
      <c r="D98" t="s">
        <v>9</v>
      </c>
      <c r="E98" s="8">
        <v>301.64070000000004</v>
      </c>
      <c r="F98" s="4">
        <v>631</v>
      </c>
      <c r="G98" t="s">
        <v>13</v>
      </c>
      <c r="H98" t="s">
        <v>10</v>
      </c>
      <c r="I98" t="s">
        <v>22</v>
      </c>
      <c r="J98" t="s">
        <v>38</v>
      </c>
      <c r="K98" s="8">
        <f>Table1[[#This Row],[Price]]*Table1[[#This Row],[Quantity]]</f>
        <v>190335.28170000002</v>
      </c>
    </row>
    <row r="99" spans="2:11" x14ac:dyDescent="0.3">
      <c r="B99" s="2">
        <v>10553</v>
      </c>
      <c r="C99" s="3">
        <v>44892</v>
      </c>
      <c r="D99" t="s">
        <v>14</v>
      </c>
      <c r="E99" s="8">
        <v>254.96850000000003</v>
      </c>
      <c r="F99" s="4">
        <v>746</v>
      </c>
      <c r="G99" t="s">
        <v>13</v>
      </c>
      <c r="H99" t="s">
        <v>10</v>
      </c>
      <c r="I99" t="s">
        <v>22</v>
      </c>
      <c r="J99" t="s">
        <v>38</v>
      </c>
      <c r="K99" s="8">
        <f>Table1[[#This Row],[Price]]*Table1[[#This Row],[Quantity]]</f>
        <v>190206.50100000002</v>
      </c>
    </row>
    <row r="100" spans="2:11" x14ac:dyDescent="0.3">
      <c r="B100" s="2">
        <v>10554</v>
      </c>
      <c r="C100" s="3">
        <v>44892</v>
      </c>
      <c r="D100" t="s">
        <v>17</v>
      </c>
      <c r="E100" s="8">
        <v>431.28570000000008</v>
      </c>
      <c r="F100" s="4">
        <v>201</v>
      </c>
      <c r="G100" t="s">
        <v>13</v>
      </c>
      <c r="H100" t="s">
        <v>10</v>
      </c>
      <c r="I100" t="s">
        <v>22</v>
      </c>
      <c r="J100" t="s">
        <v>38</v>
      </c>
      <c r="K100" s="8">
        <f>Table1[[#This Row],[Price]]*Table1[[#This Row],[Quantity]]</f>
        <v>86688.425700000022</v>
      </c>
    </row>
    <row r="101" spans="2:11" x14ac:dyDescent="0.3">
      <c r="B101" s="2">
        <v>10555</v>
      </c>
      <c r="C101" s="3">
        <v>44893</v>
      </c>
      <c r="D101" t="s">
        <v>21</v>
      </c>
      <c r="E101" s="8">
        <v>1122.7257000000002</v>
      </c>
      <c r="F101" s="4">
        <v>478</v>
      </c>
      <c r="G101" t="s">
        <v>13</v>
      </c>
      <c r="H101" t="s">
        <v>10</v>
      </c>
      <c r="I101" t="s">
        <v>22</v>
      </c>
      <c r="J101" t="s">
        <v>38</v>
      </c>
      <c r="K101" s="8">
        <f>Table1[[#This Row],[Price]]*Table1[[#This Row],[Quantity]]</f>
        <v>536662.88460000011</v>
      </c>
    </row>
    <row r="102" spans="2:11" x14ac:dyDescent="0.3">
      <c r="B102" s="2">
        <v>10556</v>
      </c>
      <c r="C102" s="3">
        <v>44893</v>
      </c>
      <c r="D102" t="s">
        <v>25</v>
      </c>
      <c r="E102" s="8">
        <v>859.97850000000005</v>
      </c>
      <c r="F102" s="4">
        <v>202</v>
      </c>
      <c r="G102" t="s">
        <v>13</v>
      </c>
      <c r="H102" t="s">
        <v>10</v>
      </c>
      <c r="I102" t="s">
        <v>22</v>
      </c>
      <c r="J102" t="s">
        <v>38</v>
      </c>
      <c r="K102" s="8">
        <f>Table1[[#This Row],[Price]]*Table1[[#This Row],[Quantity]]</f>
        <v>173715.65700000001</v>
      </c>
    </row>
    <row r="103" spans="2:11" x14ac:dyDescent="0.3">
      <c r="B103" s="2">
        <v>10557</v>
      </c>
      <c r="C103" s="3">
        <v>44893</v>
      </c>
      <c r="D103" t="s">
        <v>9</v>
      </c>
      <c r="E103" s="8">
        <v>301.64070000000004</v>
      </c>
      <c r="F103" s="4">
        <v>631</v>
      </c>
      <c r="G103" t="s">
        <v>13</v>
      </c>
      <c r="H103" t="s">
        <v>10</v>
      </c>
      <c r="I103" t="s">
        <v>22</v>
      </c>
      <c r="J103" t="s">
        <v>38</v>
      </c>
      <c r="K103" s="8">
        <f>Table1[[#This Row],[Price]]*Table1[[#This Row],[Quantity]]</f>
        <v>190335.28170000002</v>
      </c>
    </row>
    <row r="104" spans="2:11" x14ac:dyDescent="0.3">
      <c r="B104" s="2">
        <v>10558</v>
      </c>
      <c r="C104" s="3">
        <v>44893</v>
      </c>
      <c r="D104" t="s">
        <v>14</v>
      </c>
      <c r="E104" s="8">
        <v>254.96850000000003</v>
      </c>
      <c r="F104" s="4">
        <v>678</v>
      </c>
      <c r="G104" t="s">
        <v>13</v>
      </c>
      <c r="H104" t="s">
        <v>10</v>
      </c>
      <c r="I104" t="s">
        <v>22</v>
      </c>
      <c r="J104" t="s">
        <v>38</v>
      </c>
      <c r="K104" s="8">
        <f>Table1[[#This Row],[Price]]*Table1[[#This Row],[Quantity]]</f>
        <v>172868.64300000001</v>
      </c>
    </row>
    <row r="105" spans="2:11" x14ac:dyDescent="0.3">
      <c r="B105" s="2">
        <v>10559</v>
      </c>
      <c r="C105" s="3">
        <v>44893</v>
      </c>
      <c r="D105" t="s">
        <v>17</v>
      </c>
      <c r="E105" s="8">
        <v>431.28570000000008</v>
      </c>
      <c r="F105" s="4">
        <v>201</v>
      </c>
      <c r="G105" t="s">
        <v>13</v>
      </c>
      <c r="H105" t="s">
        <v>10</v>
      </c>
      <c r="I105" t="s">
        <v>22</v>
      </c>
      <c r="J105" t="s">
        <v>38</v>
      </c>
      <c r="K105" s="8">
        <f>Table1[[#This Row],[Price]]*Table1[[#This Row],[Quantity]]</f>
        <v>86688.425700000022</v>
      </c>
    </row>
    <row r="106" spans="2:11" x14ac:dyDescent="0.3">
      <c r="B106" s="2">
        <v>10560</v>
      </c>
      <c r="C106" s="3">
        <v>44894</v>
      </c>
      <c r="D106" t="s">
        <v>21</v>
      </c>
      <c r="E106" s="8">
        <v>1122.7257000000002</v>
      </c>
      <c r="F106" s="4">
        <v>478</v>
      </c>
      <c r="G106" t="s">
        <v>13</v>
      </c>
      <c r="H106" t="s">
        <v>10</v>
      </c>
      <c r="I106" t="s">
        <v>22</v>
      </c>
      <c r="J106" t="s">
        <v>38</v>
      </c>
      <c r="K106" s="8">
        <f>Table1[[#This Row],[Price]]*Table1[[#This Row],[Quantity]]</f>
        <v>536662.88460000011</v>
      </c>
    </row>
    <row r="107" spans="2:11" x14ac:dyDescent="0.3">
      <c r="B107" s="2">
        <v>10561</v>
      </c>
      <c r="C107" s="3">
        <v>44894</v>
      </c>
      <c r="D107" t="s">
        <v>25</v>
      </c>
      <c r="E107" s="8">
        <v>859.97850000000005</v>
      </c>
      <c r="F107" s="4">
        <v>202</v>
      </c>
      <c r="G107" t="s">
        <v>13</v>
      </c>
      <c r="H107" t="s">
        <v>10</v>
      </c>
      <c r="I107" t="s">
        <v>22</v>
      </c>
      <c r="J107" t="s">
        <v>38</v>
      </c>
      <c r="K107" s="8">
        <f>Table1[[#This Row],[Price]]*Table1[[#This Row],[Quantity]]</f>
        <v>173715.65700000001</v>
      </c>
    </row>
    <row r="108" spans="2:11" x14ac:dyDescent="0.3">
      <c r="B108" s="2">
        <v>10562</v>
      </c>
      <c r="C108" s="3">
        <v>44894</v>
      </c>
      <c r="D108" t="s">
        <v>9</v>
      </c>
      <c r="E108" s="8">
        <v>301.64070000000004</v>
      </c>
      <c r="F108" s="4">
        <v>631</v>
      </c>
      <c r="G108" t="s">
        <v>13</v>
      </c>
      <c r="H108" t="s">
        <v>10</v>
      </c>
      <c r="I108" t="s">
        <v>22</v>
      </c>
      <c r="J108" t="s">
        <v>38</v>
      </c>
      <c r="K108" s="8">
        <f>Table1[[#This Row],[Price]]*Table1[[#This Row],[Quantity]]</f>
        <v>190335.28170000002</v>
      </c>
    </row>
    <row r="109" spans="2:11" x14ac:dyDescent="0.3">
      <c r="B109" s="2">
        <v>10563</v>
      </c>
      <c r="C109" s="3">
        <v>44894</v>
      </c>
      <c r="D109" t="s">
        <v>14</v>
      </c>
      <c r="E109" s="8">
        <v>254.96850000000003</v>
      </c>
      <c r="F109" s="4">
        <v>678</v>
      </c>
      <c r="G109" t="s">
        <v>13</v>
      </c>
      <c r="H109" t="s">
        <v>10</v>
      </c>
      <c r="I109" t="s">
        <v>22</v>
      </c>
      <c r="J109" t="s">
        <v>38</v>
      </c>
      <c r="K109" s="8">
        <f>Table1[[#This Row],[Price]]*Table1[[#This Row],[Quantity]]</f>
        <v>172868.64300000001</v>
      </c>
    </row>
    <row r="110" spans="2:11" x14ac:dyDescent="0.3">
      <c r="B110" s="2">
        <v>10564</v>
      </c>
      <c r="C110" s="3">
        <v>44894</v>
      </c>
      <c r="D110" t="s">
        <v>17</v>
      </c>
      <c r="E110" s="8">
        <v>431.28570000000008</v>
      </c>
      <c r="F110" s="4">
        <v>201</v>
      </c>
      <c r="G110" t="s">
        <v>13</v>
      </c>
      <c r="H110" t="s">
        <v>10</v>
      </c>
      <c r="I110" t="s">
        <v>22</v>
      </c>
      <c r="J110" t="s">
        <v>38</v>
      </c>
      <c r="K110" s="8">
        <f>Table1[[#This Row],[Price]]*Table1[[#This Row],[Quantity]]</f>
        <v>86688.425700000022</v>
      </c>
    </row>
    <row r="111" spans="2:11" x14ac:dyDescent="0.3">
      <c r="B111" s="2">
        <v>10565</v>
      </c>
      <c r="C111" s="3">
        <v>44895</v>
      </c>
      <c r="D111" t="s">
        <v>21</v>
      </c>
      <c r="E111" s="8">
        <v>1122.7257000000002</v>
      </c>
      <c r="F111" s="4">
        <v>493</v>
      </c>
      <c r="G111" t="s">
        <v>13</v>
      </c>
      <c r="H111" t="s">
        <v>10</v>
      </c>
      <c r="I111" t="s">
        <v>22</v>
      </c>
      <c r="J111" t="s">
        <v>38</v>
      </c>
      <c r="K111" s="8">
        <f>Table1[[#This Row],[Price]]*Table1[[#This Row],[Quantity]]</f>
        <v>553503.77010000008</v>
      </c>
    </row>
    <row r="112" spans="2:11" x14ac:dyDescent="0.3">
      <c r="B112" s="2">
        <v>10566</v>
      </c>
      <c r="C112" s="3">
        <v>44895</v>
      </c>
      <c r="D112" t="s">
        <v>25</v>
      </c>
      <c r="E112" s="8">
        <v>859.97850000000005</v>
      </c>
      <c r="F112" s="4">
        <v>202</v>
      </c>
      <c r="G112" t="s">
        <v>13</v>
      </c>
      <c r="H112" t="s">
        <v>10</v>
      </c>
      <c r="I112" t="s">
        <v>22</v>
      </c>
      <c r="J112" t="s">
        <v>38</v>
      </c>
      <c r="K112" s="8">
        <f>Table1[[#This Row],[Price]]*Table1[[#This Row],[Quantity]]</f>
        <v>173715.65700000001</v>
      </c>
    </row>
    <row r="113" spans="2:11" x14ac:dyDescent="0.3">
      <c r="B113" s="2">
        <v>10567</v>
      </c>
      <c r="C113" s="3">
        <v>44895</v>
      </c>
      <c r="D113" t="s">
        <v>9</v>
      </c>
      <c r="E113" s="8">
        <v>301.64070000000004</v>
      </c>
      <c r="F113" s="4">
        <v>631</v>
      </c>
      <c r="G113" t="s">
        <v>13</v>
      </c>
      <c r="H113" t="s">
        <v>10</v>
      </c>
      <c r="I113" t="s">
        <v>22</v>
      </c>
      <c r="J113" t="s">
        <v>38</v>
      </c>
      <c r="K113" s="8">
        <f>Table1[[#This Row],[Price]]*Table1[[#This Row],[Quantity]]</f>
        <v>190335.28170000002</v>
      </c>
    </row>
    <row r="114" spans="2:11" x14ac:dyDescent="0.3">
      <c r="B114" s="2">
        <v>10568</v>
      </c>
      <c r="C114" s="3">
        <v>44895</v>
      </c>
      <c r="D114" t="s">
        <v>14</v>
      </c>
      <c r="E114" s="8">
        <v>254.96850000000003</v>
      </c>
      <c r="F114" s="4">
        <v>678</v>
      </c>
      <c r="G114" t="s">
        <v>13</v>
      </c>
      <c r="H114" t="s">
        <v>10</v>
      </c>
      <c r="I114" t="s">
        <v>22</v>
      </c>
      <c r="J114" t="s">
        <v>38</v>
      </c>
      <c r="K114" s="8">
        <f>Table1[[#This Row],[Price]]*Table1[[#This Row],[Quantity]]</f>
        <v>172868.64300000001</v>
      </c>
    </row>
    <row r="115" spans="2:11" x14ac:dyDescent="0.3">
      <c r="B115" s="2">
        <v>10569</v>
      </c>
      <c r="C115" s="3">
        <v>44895</v>
      </c>
      <c r="D115" t="s">
        <v>17</v>
      </c>
      <c r="E115" s="8">
        <v>431.28570000000008</v>
      </c>
      <c r="F115" s="4">
        <v>201</v>
      </c>
      <c r="G115" t="s">
        <v>13</v>
      </c>
      <c r="H115" t="s">
        <v>10</v>
      </c>
      <c r="I115" t="s">
        <v>22</v>
      </c>
      <c r="J115" t="s">
        <v>38</v>
      </c>
      <c r="K115" s="8">
        <f>Table1[[#This Row],[Price]]*Table1[[#This Row],[Quantity]]</f>
        <v>86688.425700000022</v>
      </c>
    </row>
    <row r="116" spans="2:11" x14ac:dyDescent="0.3">
      <c r="B116" s="2">
        <v>10570</v>
      </c>
      <c r="C116" s="3">
        <v>44896</v>
      </c>
      <c r="D116" t="s">
        <v>21</v>
      </c>
      <c r="E116" s="8">
        <v>1122.7257000000002</v>
      </c>
      <c r="F116" s="4">
        <v>493</v>
      </c>
      <c r="G116" t="s">
        <v>13</v>
      </c>
      <c r="H116" t="s">
        <v>10</v>
      </c>
      <c r="I116" t="s">
        <v>22</v>
      </c>
      <c r="J116" t="s">
        <v>38</v>
      </c>
      <c r="K116" s="8">
        <f>Table1[[#This Row],[Price]]*Table1[[#This Row],[Quantity]]</f>
        <v>553503.77010000008</v>
      </c>
    </row>
    <row r="117" spans="2:11" x14ac:dyDescent="0.3">
      <c r="B117" s="2">
        <v>10571</v>
      </c>
      <c r="C117" s="3">
        <v>44896</v>
      </c>
      <c r="D117" t="s">
        <v>25</v>
      </c>
      <c r="E117" s="8">
        <v>859.97850000000005</v>
      </c>
      <c r="F117" s="4">
        <v>202</v>
      </c>
      <c r="G117" t="s">
        <v>13</v>
      </c>
      <c r="H117" t="s">
        <v>10</v>
      </c>
      <c r="I117" t="s">
        <v>22</v>
      </c>
      <c r="J117" t="s">
        <v>38</v>
      </c>
      <c r="K117" s="8">
        <f>Table1[[#This Row],[Price]]*Table1[[#This Row],[Quantity]]</f>
        <v>173715.65700000001</v>
      </c>
    </row>
    <row r="118" spans="2:11" x14ac:dyDescent="0.3">
      <c r="B118" s="2">
        <v>10572</v>
      </c>
      <c r="C118" s="3">
        <v>44896</v>
      </c>
      <c r="D118" t="s">
        <v>9</v>
      </c>
      <c r="E118" s="8">
        <v>301.64070000000004</v>
      </c>
      <c r="F118" s="4">
        <v>574</v>
      </c>
      <c r="G118" t="s">
        <v>27</v>
      </c>
      <c r="H118" t="s">
        <v>10</v>
      </c>
      <c r="I118" t="s">
        <v>22</v>
      </c>
      <c r="J118" t="s">
        <v>28</v>
      </c>
      <c r="K118" s="8">
        <f>Table1[[#This Row],[Price]]*Table1[[#This Row],[Quantity]]</f>
        <v>173141.76180000001</v>
      </c>
    </row>
    <row r="119" spans="2:11" x14ac:dyDescent="0.3">
      <c r="B119" s="2">
        <v>10573</v>
      </c>
      <c r="C119" s="3">
        <v>44896</v>
      </c>
      <c r="D119" t="s">
        <v>14</v>
      </c>
      <c r="E119" s="8">
        <v>254.96850000000003</v>
      </c>
      <c r="F119" s="4">
        <v>678</v>
      </c>
      <c r="G119" t="s">
        <v>27</v>
      </c>
      <c r="H119" t="s">
        <v>10</v>
      </c>
      <c r="I119" t="s">
        <v>22</v>
      </c>
      <c r="J119" t="s">
        <v>28</v>
      </c>
      <c r="K119" s="8">
        <f>Table1[[#This Row],[Price]]*Table1[[#This Row],[Quantity]]</f>
        <v>172868.64300000001</v>
      </c>
    </row>
    <row r="120" spans="2:11" x14ac:dyDescent="0.3">
      <c r="B120" s="2">
        <v>10574</v>
      </c>
      <c r="C120" s="3">
        <v>44896</v>
      </c>
      <c r="D120" t="s">
        <v>17</v>
      </c>
      <c r="E120" s="8">
        <v>431.28570000000008</v>
      </c>
      <c r="F120" s="4">
        <v>201</v>
      </c>
      <c r="G120" t="s">
        <v>27</v>
      </c>
      <c r="H120" t="s">
        <v>10</v>
      </c>
      <c r="I120" t="s">
        <v>22</v>
      </c>
      <c r="J120" t="s">
        <v>28</v>
      </c>
      <c r="K120" s="8">
        <f>Table1[[#This Row],[Price]]*Table1[[#This Row],[Quantity]]</f>
        <v>86688.425700000022</v>
      </c>
    </row>
    <row r="121" spans="2:11" x14ac:dyDescent="0.3">
      <c r="B121" s="2">
        <v>10575</v>
      </c>
      <c r="C121" s="3">
        <v>44897</v>
      </c>
      <c r="D121" t="s">
        <v>21</v>
      </c>
      <c r="E121" s="8">
        <v>1122.7257000000002</v>
      </c>
      <c r="F121" s="4">
        <v>524</v>
      </c>
      <c r="G121" t="s">
        <v>27</v>
      </c>
      <c r="H121" t="s">
        <v>10</v>
      </c>
      <c r="I121" t="s">
        <v>22</v>
      </c>
      <c r="J121" t="s">
        <v>28</v>
      </c>
      <c r="K121" s="8">
        <f>Table1[[#This Row],[Price]]*Table1[[#This Row],[Quantity]]</f>
        <v>588308.2668000001</v>
      </c>
    </row>
    <row r="122" spans="2:11" x14ac:dyDescent="0.3">
      <c r="B122" s="2">
        <v>10576</v>
      </c>
      <c r="C122" s="3">
        <v>44897</v>
      </c>
      <c r="D122" t="s">
        <v>25</v>
      </c>
      <c r="E122" s="8">
        <v>859.97850000000005</v>
      </c>
      <c r="F122" s="4">
        <v>202</v>
      </c>
      <c r="G122" t="s">
        <v>27</v>
      </c>
      <c r="H122" t="s">
        <v>10</v>
      </c>
      <c r="I122" t="s">
        <v>22</v>
      </c>
      <c r="J122" t="s">
        <v>28</v>
      </c>
      <c r="K122" s="8">
        <f>Table1[[#This Row],[Price]]*Table1[[#This Row],[Quantity]]</f>
        <v>173715.65700000001</v>
      </c>
    </row>
    <row r="123" spans="2:11" x14ac:dyDescent="0.3">
      <c r="B123" s="2">
        <v>10577</v>
      </c>
      <c r="C123" s="3">
        <v>44897</v>
      </c>
      <c r="D123" t="s">
        <v>9</v>
      </c>
      <c r="E123" s="8">
        <v>301.64070000000004</v>
      </c>
      <c r="F123" s="4">
        <v>631</v>
      </c>
      <c r="G123" t="s">
        <v>27</v>
      </c>
      <c r="H123" t="s">
        <v>10</v>
      </c>
      <c r="I123" t="s">
        <v>22</v>
      </c>
      <c r="J123" t="s">
        <v>28</v>
      </c>
      <c r="K123" s="8">
        <f>Table1[[#This Row],[Price]]*Table1[[#This Row],[Quantity]]</f>
        <v>190335.28170000002</v>
      </c>
    </row>
    <row r="124" spans="2:11" x14ac:dyDescent="0.3">
      <c r="B124" s="2">
        <v>10578</v>
      </c>
      <c r="C124" s="3">
        <v>44897</v>
      </c>
      <c r="D124" t="s">
        <v>14</v>
      </c>
      <c r="E124" s="8">
        <v>254.96850000000003</v>
      </c>
      <c r="F124" s="4">
        <v>678</v>
      </c>
      <c r="G124" t="s">
        <v>27</v>
      </c>
      <c r="H124" t="s">
        <v>10</v>
      </c>
      <c r="I124" t="s">
        <v>22</v>
      </c>
      <c r="J124" t="s">
        <v>28</v>
      </c>
      <c r="K124" s="8">
        <f>Table1[[#This Row],[Price]]*Table1[[#This Row],[Quantity]]</f>
        <v>172868.64300000001</v>
      </c>
    </row>
    <row r="125" spans="2:11" x14ac:dyDescent="0.3">
      <c r="B125" s="2">
        <v>10579</v>
      </c>
      <c r="C125" s="3">
        <v>44897</v>
      </c>
      <c r="D125" t="s">
        <v>17</v>
      </c>
      <c r="E125" s="8">
        <v>431.28570000000008</v>
      </c>
      <c r="F125" s="4">
        <v>201</v>
      </c>
      <c r="G125" t="s">
        <v>27</v>
      </c>
      <c r="H125" t="s">
        <v>10</v>
      </c>
      <c r="I125" t="s">
        <v>22</v>
      </c>
      <c r="J125" t="s">
        <v>28</v>
      </c>
      <c r="K125" s="8">
        <f>Table1[[#This Row],[Price]]*Table1[[#This Row],[Quantity]]</f>
        <v>86688.425700000022</v>
      </c>
    </row>
    <row r="126" spans="2:11" x14ac:dyDescent="0.3">
      <c r="B126" s="2">
        <v>10580</v>
      </c>
      <c r="C126" s="3">
        <v>44898</v>
      </c>
      <c r="D126" t="s">
        <v>21</v>
      </c>
      <c r="E126" s="8">
        <v>1122.7257000000002</v>
      </c>
      <c r="F126" s="4">
        <v>524</v>
      </c>
      <c r="G126" t="s">
        <v>27</v>
      </c>
      <c r="H126" t="s">
        <v>10</v>
      </c>
      <c r="I126" t="s">
        <v>22</v>
      </c>
      <c r="J126" t="s">
        <v>28</v>
      </c>
      <c r="K126" s="8">
        <f>Table1[[#This Row],[Price]]*Table1[[#This Row],[Quantity]]</f>
        <v>588308.2668000001</v>
      </c>
    </row>
    <row r="127" spans="2:11" x14ac:dyDescent="0.3">
      <c r="B127" s="2">
        <v>10581</v>
      </c>
      <c r="C127" s="3">
        <v>44898</v>
      </c>
      <c r="D127" t="s">
        <v>25</v>
      </c>
      <c r="E127" s="8">
        <v>859.97850000000005</v>
      </c>
      <c r="F127" s="4">
        <v>202</v>
      </c>
      <c r="G127" t="s">
        <v>27</v>
      </c>
      <c r="H127" t="s">
        <v>10</v>
      </c>
      <c r="I127" t="s">
        <v>22</v>
      </c>
      <c r="J127" t="s">
        <v>28</v>
      </c>
      <c r="K127" s="8">
        <f>Table1[[#This Row],[Price]]*Table1[[#This Row],[Quantity]]</f>
        <v>173715.65700000001</v>
      </c>
    </row>
    <row r="128" spans="2:11" x14ac:dyDescent="0.3">
      <c r="B128" s="2">
        <v>10582</v>
      </c>
      <c r="C128" s="3">
        <v>44898</v>
      </c>
      <c r="D128" t="s">
        <v>9</v>
      </c>
      <c r="E128" s="8">
        <v>301.64070000000004</v>
      </c>
      <c r="F128" s="4">
        <v>631</v>
      </c>
      <c r="G128" t="s">
        <v>13</v>
      </c>
      <c r="H128" t="s">
        <v>10</v>
      </c>
      <c r="I128" t="s">
        <v>22</v>
      </c>
      <c r="J128" t="s">
        <v>38</v>
      </c>
      <c r="K128" s="8">
        <f>Table1[[#This Row],[Price]]*Table1[[#This Row],[Quantity]]</f>
        <v>190335.28170000002</v>
      </c>
    </row>
    <row r="129" spans="2:11" x14ac:dyDescent="0.3">
      <c r="B129" s="2">
        <v>10583</v>
      </c>
      <c r="C129" s="3">
        <v>44898</v>
      </c>
      <c r="D129" t="s">
        <v>14</v>
      </c>
      <c r="E129" s="8">
        <v>254.96850000000003</v>
      </c>
      <c r="F129" s="4">
        <v>678</v>
      </c>
      <c r="G129" t="s">
        <v>13</v>
      </c>
      <c r="H129" t="s">
        <v>10</v>
      </c>
      <c r="I129" t="s">
        <v>22</v>
      </c>
      <c r="J129" t="s">
        <v>38</v>
      </c>
      <c r="K129" s="8">
        <f>Table1[[#This Row],[Price]]*Table1[[#This Row],[Quantity]]</f>
        <v>172868.64300000001</v>
      </c>
    </row>
    <row r="130" spans="2:11" x14ac:dyDescent="0.3">
      <c r="B130" s="2">
        <v>10584</v>
      </c>
      <c r="C130" s="3">
        <v>44898</v>
      </c>
      <c r="D130" t="s">
        <v>17</v>
      </c>
      <c r="E130" s="8">
        <v>431.28570000000008</v>
      </c>
      <c r="F130" s="4">
        <v>201</v>
      </c>
      <c r="G130" t="s">
        <v>13</v>
      </c>
      <c r="H130" t="s">
        <v>10</v>
      </c>
      <c r="I130" t="s">
        <v>22</v>
      </c>
      <c r="J130" t="s">
        <v>38</v>
      </c>
      <c r="K130" s="8">
        <f>Table1[[#This Row],[Price]]*Table1[[#This Row],[Quantity]]</f>
        <v>86688.425700000022</v>
      </c>
    </row>
    <row r="131" spans="2:11" x14ac:dyDescent="0.3">
      <c r="B131" s="2">
        <v>10585</v>
      </c>
      <c r="C131" s="3">
        <v>44899</v>
      </c>
      <c r="D131" t="s">
        <v>21</v>
      </c>
      <c r="E131" s="8">
        <v>1122.7257000000002</v>
      </c>
      <c r="F131" s="4">
        <v>539</v>
      </c>
      <c r="G131" t="s">
        <v>13</v>
      </c>
      <c r="H131" t="s">
        <v>10</v>
      </c>
      <c r="I131" t="s">
        <v>22</v>
      </c>
      <c r="J131" t="s">
        <v>38</v>
      </c>
      <c r="K131" s="8">
        <f>Table1[[#This Row],[Price]]*Table1[[#This Row],[Quantity]]</f>
        <v>605149.15230000007</v>
      </c>
    </row>
    <row r="132" spans="2:11" x14ac:dyDescent="0.3">
      <c r="B132" s="2">
        <v>10586</v>
      </c>
      <c r="C132" s="3">
        <v>44899</v>
      </c>
      <c r="D132" t="s">
        <v>25</v>
      </c>
      <c r="E132" s="8">
        <v>859.97850000000005</v>
      </c>
      <c r="F132" s="4">
        <v>202</v>
      </c>
      <c r="G132" t="s">
        <v>13</v>
      </c>
      <c r="H132" t="s">
        <v>10</v>
      </c>
      <c r="I132" t="s">
        <v>22</v>
      </c>
      <c r="J132" t="s">
        <v>38</v>
      </c>
      <c r="K132" s="8">
        <f>Table1[[#This Row],[Price]]*Table1[[#This Row],[Quantity]]</f>
        <v>173715.65700000001</v>
      </c>
    </row>
    <row r="133" spans="2:11" x14ac:dyDescent="0.3">
      <c r="B133" s="2">
        <v>10590</v>
      </c>
      <c r="C133" s="3">
        <v>44900</v>
      </c>
      <c r="D133" t="s">
        <v>21</v>
      </c>
      <c r="E133" s="8">
        <v>1122.7257000000002</v>
      </c>
      <c r="F133" s="4">
        <v>555</v>
      </c>
      <c r="G133" t="s">
        <v>13</v>
      </c>
      <c r="H133" t="s">
        <v>10</v>
      </c>
      <c r="I133" t="s">
        <v>22</v>
      </c>
      <c r="J133" t="s">
        <v>38</v>
      </c>
      <c r="K133" s="8">
        <f>Table1[[#This Row],[Price]]*Table1[[#This Row],[Quantity]]</f>
        <v>623112.76350000012</v>
      </c>
    </row>
    <row r="134" spans="2:11" x14ac:dyDescent="0.3">
      <c r="B134" s="2">
        <v>10591</v>
      </c>
      <c r="C134" s="3">
        <v>44900</v>
      </c>
      <c r="D134" t="s">
        <v>25</v>
      </c>
      <c r="E134" s="8">
        <v>859.97850000000005</v>
      </c>
      <c r="F134" s="4">
        <v>202</v>
      </c>
      <c r="G134" t="s">
        <v>13</v>
      </c>
      <c r="H134" t="s">
        <v>10</v>
      </c>
      <c r="I134" t="s">
        <v>22</v>
      </c>
      <c r="J134" t="s">
        <v>38</v>
      </c>
      <c r="K134" s="8">
        <f>Table1[[#This Row],[Price]]*Table1[[#This Row],[Quantity]]</f>
        <v>173715.65700000001</v>
      </c>
    </row>
    <row r="135" spans="2:11" x14ac:dyDescent="0.3">
      <c r="B135" s="2">
        <v>10592</v>
      </c>
      <c r="C135" s="3">
        <v>44900</v>
      </c>
      <c r="D135" t="s">
        <v>9</v>
      </c>
      <c r="E135" s="8">
        <v>301.64070000000004</v>
      </c>
      <c r="F135" s="4">
        <v>574</v>
      </c>
      <c r="G135" t="s">
        <v>13</v>
      </c>
      <c r="H135" t="s">
        <v>10</v>
      </c>
      <c r="I135" t="s">
        <v>22</v>
      </c>
      <c r="J135" t="s">
        <v>38</v>
      </c>
      <c r="K135" s="8">
        <f>Table1[[#This Row],[Price]]*Table1[[#This Row],[Quantity]]</f>
        <v>173141.76180000001</v>
      </c>
    </row>
    <row r="136" spans="2:11" x14ac:dyDescent="0.3">
      <c r="B136" s="2">
        <v>10593</v>
      </c>
      <c r="C136" s="3">
        <v>44900</v>
      </c>
      <c r="D136" t="s">
        <v>14</v>
      </c>
      <c r="E136" s="8">
        <v>254.96850000000003</v>
      </c>
      <c r="F136" s="4">
        <v>678</v>
      </c>
      <c r="G136" t="s">
        <v>13</v>
      </c>
      <c r="H136" t="s">
        <v>10</v>
      </c>
      <c r="I136" t="s">
        <v>22</v>
      </c>
      <c r="J136" t="s">
        <v>38</v>
      </c>
      <c r="K136" s="8">
        <f>Table1[[#This Row],[Price]]*Table1[[#This Row],[Quantity]]</f>
        <v>172868.64300000001</v>
      </c>
    </row>
    <row r="137" spans="2:11" x14ac:dyDescent="0.3">
      <c r="B137" s="2">
        <v>10594</v>
      </c>
      <c r="C137" s="3">
        <v>44900</v>
      </c>
      <c r="D137" t="s">
        <v>17</v>
      </c>
      <c r="E137" s="8">
        <v>431.28570000000008</v>
      </c>
      <c r="F137" s="4">
        <v>201</v>
      </c>
      <c r="G137" t="s">
        <v>13</v>
      </c>
      <c r="H137" t="s">
        <v>10</v>
      </c>
      <c r="I137" t="s">
        <v>22</v>
      </c>
      <c r="J137" t="s">
        <v>38</v>
      </c>
      <c r="K137" s="8">
        <f>Table1[[#This Row],[Price]]*Table1[[#This Row],[Quantity]]</f>
        <v>86688.425700000022</v>
      </c>
    </row>
    <row r="138" spans="2:11" x14ac:dyDescent="0.3">
      <c r="B138" s="2">
        <v>10595</v>
      </c>
      <c r="C138" s="3">
        <v>44901</v>
      </c>
      <c r="D138" t="s">
        <v>21</v>
      </c>
      <c r="E138" s="8">
        <v>1122.7257000000002</v>
      </c>
      <c r="F138" s="4">
        <v>539</v>
      </c>
      <c r="G138" t="s">
        <v>13</v>
      </c>
      <c r="H138" t="s">
        <v>10</v>
      </c>
      <c r="I138" t="s">
        <v>22</v>
      </c>
      <c r="J138" t="s">
        <v>38</v>
      </c>
      <c r="K138" s="8">
        <f>Table1[[#This Row],[Price]]*Table1[[#This Row],[Quantity]]</f>
        <v>605149.15230000007</v>
      </c>
    </row>
    <row r="139" spans="2:11" x14ac:dyDescent="0.3">
      <c r="B139" s="2">
        <v>10596</v>
      </c>
      <c r="C139" s="3">
        <v>44901</v>
      </c>
      <c r="D139" t="s">
        <v>25</v>
      </c>
      <c r="E139" s="8">
        <v>859.97850000000005</v>
      </c>
      <c r="F139" s="4">
        <v>202</v>
      </c>
      <c r="G139" t="s">
        <v>13</v>
      </c>
      <c r="H139" t="s">
        <v>10</v>
      </c>
      <c r="I139" t="s">
        <v>22</v>
      </c>
      <c r="J139" t="s">
        <v>38</v>
      </c>
      <c r="K139" s="8">
        <f>Table1[[#This Row],[Price]]*Table1[[#This Row],[Quantity]]</f>
        <v>173715.65700000001</v>
      </c>
    </row>
    <row r="140" spans="2:11" x14ac:dyDescent="0.3">
      <c r="B140" s="2">
        <v>10597</v>
      </c>
      <c r="C140" s="3">
        <v>44901</v>
      </c>
      <c r="D140" t="s">
        <v>9</v>
      </c>
      <c r="E140" s="8">
        <v>301.64070000000004</v>
      </c>
      <c r="F140" s="4">
        <v>574</v>
      </c>
      <c r="G140" t="s">
        <v>13</v>
      </c>
      <c r="H140" t="s">
        <v>10</v>
      </c>
      <c r="I140" t="s">
        <v>22</v>
      </c>
      <c r="J140" t="s">
        <v>38</v>
      </c>
      <c r="K140" s="8">
        <f>Table1[[#This Row],[Price]]*Table1[[#This Row],[Quantity]]</f>
        <v>173141.76180000001</v>
      </c>
    </row>
    <row r="141" spans="2:11" x14ac:dyDescent="0.3">
      <c r="B141" s="2">
        <v>10598</v>
      </c>
      <c r="C141" s="3">
        <v>44901</v>
      </c>
      <c r="D141" t="s">
        <v>14</v>
      </c>
      <c r="E141" s="8">
        <v>254.96850000000003</v>
      </c>
      <c r="F141" s="4">
        <v>678</v>
      </c>
      <c r="G141" t="s">
        <v>13</v>
      </c>
      <c r="H141" t="s">
        <v>10</v>
      </c>
      <c r="I141" t="s">
        <v>22</v>
      </c>
      <c r="J141" t="s">
        <v>38</v>
      </c>
      <c r="K141" s="8">
        <f>Table1[[#This Row],[Price]]*Table1[[#This Row],[Quantity]]</f>
        <v>172868.64300000001</v>
      </c>
    </row>
    <row r="142" spans="2:11" x14ac:dyDescent="0.3">
      <c r="B142" s="2">
        <v>10599</v>
      </c>
      <c r="C142" s="3">
        <v>44901</v>
      </c>
      <c r="D142" t="s">
        <v>17</v>
      </c>
      <c r="E142" s="8">
        <v>431.28570000000008</v>
      </c>
      <c r="F142" s="4">
        <v>201</v>
      </c>
      <c r="G142" t="s">
        <v>13</v>
      </c>
      <c r="H142" t="s">
        <v>10</v>
      </c>
      <c r="I142" t="s">
        <v>22</v>
      </c>
      <c r="J142" t="s">
        <v>38</v>
      </c>
      <c r="K142" s="8">
        <f>Table1[[#This Row],[Price]]*Table1[[#This Row],[Quantity]]</f>
        <v>86688.425700000022</v>
      </c>
    </row>
    <row r="143" spans="2:11" x14ac:dyDescent="0.3">
      <c r="B143" s="2">
        <v>10600</v>
      </c>
      <c r="C143" s="3">
        <v>44902</v>
      </c>
      <c r="D143" t="s">
        <v>21</v>
      </c>
      <c r="E143" s="8">
        <v>1122.7257000000002</v>
      </c>
      <c r="F143" s="4">
        <v>524</v>
      </c>
      <c r="G143" t="s">
        <v>13</v>
      </c>
      <c r="H143" t="s">
        <v>10</v>
      </c>
      <c r="I143" t="s">
        <v>22</v>
      </c>
      <c r="J143" t="s">
        <v>38</v>
      </c>
      <c r="K143" s="8">
        <f>Table1[[#This Row],[Price]]*Table1[[#This Row],[Quantity]]</f>
        <v>588308.2668000001</v>
      </c>
    </row>
    <row r="144" spans="2:11" x14ac:dyDescent="0.3">
      <c r="B144" s="2">
        <v>10601</v>
      </c>
      <c r="C144" s="3">
        <v>44902</v>
      </c>
      <c r="D144" t="s">
        <v>25</v>
      </c>
      <c r="E144" s="8">
        <v>859.97850000000005</v>
      </c>
      <c r="F144" s="4">
        <v>202</v>
      </c>
      <c r="G144" t="s">
        <v>13</v>
      </c>
      <c r="H144" t="s">
        <v>10</v>
      </c>
      <c r="I144" t="s">
        <v>22</v>
      </c>
      <c r="J144" t="s">
        <v>38</v>
      </c>
      <c r="K144" s="8">
        <f>Table1[[#This Row],[Price]]*Table1[[#This Row],[Quantity]]</f>
        <v>173715.65700000001</v>
      </c>
    </row>
    <row r="145" spans="2:11" x14ac:dyDescent="0.3">
      <c r="B145" s="2">
        <v>10602</v>
      </c>
      <c r="C145" s="3">
        <v>44902</v>
      </c>
      <c r="D145" t="s">
        <v>9</v>
      </c>
      <c r="E145" s="8">
        <v>301.64070000000004</v>
      </c>
      <c r="F145" s="4">
        <v>631</v>
      </c>
      <c r="G145" t="s">
        <v>13</v>
      </c>
      <c r="H145" t="s">
        <v>10</v>
      </c>
      <c r="I145" t="s">
        <v>37</v>
      </c>
      <c r="J145" t="s">
        <v>38</v>
      </c>
      <c r="K145" s="8">
        <f>Table1[[#This Row],[Price]]*Table1[[#This Row],[Quantity]]</f>
        <v>190335.28170000002</v>
      </c>
    </row>
    <row r="146" spans="2:11" x14ac:dyDescent="0.3">
      <c r="B146" s="2">
        <v>10603</v>
      </c>
      <c r="C146" s="3">
        <v>44902</v>
      </c>
      <c r="D146" t="s">
        <v>14</v>
      </c>
      <c r="E146" s="8">
        <v>254.96850000000003</v>
      </c>
      <c r="F146" s="4">
        <v>678</v>
      </c>
      <c r="G146" t="s">
        <v>13</v>
      </c>
      <c r="H146" t="s">
        <v>10</v>
      </c>
      <c r="I146" t="s">
        <v>37</v>
      </c>
      <c r="J146" t="s">
        <v>38</v>
      </c>
      <c r="K146" s="8">
        <f>Table1[[#This Row],[Price]]*Table1[[#This Row],[Quantity]]</f>
        <v>172868.64300000001</v>
      </c>
    </row>
    <row r="147" spans="2:11" x14ac:dyDescent="0.3">
      <c r="B147" s="2">
        <v>10604</v>
      </c>
      <c r="C147" s="3">
        <v>44902</v>
      </c>
      <c r="D147" t="s">
        <v>17</v>
      </c>
      <c r="E147" s="8">
        <v>431.28570000000008</v>
      </c>
      <c r="F147" s="4">
        <v>201</v>
      </c>
      <c r="G147" t="s">
        <v>13</v>
      </c>
      <c r="H147" t="s">
        <v>10</v>
      </c>
      <c r="I147" t="s">
        <v>37</v>
      </c>
      <c r="J147" t="s">
        <v>38</v>
      </c>
      <c r="K147" s="8">
        <f>Table1[[#This Row],[Price]]*Table1[[#This Row],[Quantity]]</f>
        <v>86688.425700000022</v>
      </c>
    </row>
    <row r="148" spans="2:11" x14ac:dyDescent="0.3">
      <c r="B148" s="2">
        <v>10605</v>
      </c>
      <c r="C148" s="3">
        <v>44903</v>
      </c>
      <c r="D148" t="s">
        <v>21</v>
      </c>
      <c r="E148" s="8">
        <v>1122.7257000000002</v>
      </c>
      <c r="F148" s="4">
        <v>539</v>
      </c>
      <c r="G148" t="s">
        <v>13</v>
      </c>
      <c r="H148" t="s">
        <v>10</v>
      </c>
      <c r="I148" t="s">
        <v>37</v>
      </c>
      <c r="J148" t="s">
        <v>38</v>
      </c>
      <c r="K148" s="8">
        <f>Table1[[#This Row],[Price]]*Table1[[#This Row],[Quantity]]</f>
        <v>605149.15230000007</v>
      </c>
    </row>
    <row r="149" spans="2:11" x14ac:dyDescent="0.3">
      <c r="B149" s="2">
        <v>10606</v>
      </c>
      <c r="C149" s="3">
        <v>44903</v>
      </c>
      <c r="D149" t="s">
        <v>25</v>
      </c>
      <c r="E149" s="8">
        <v>859.97850000000005</v>
      </c>
      <c r="F149" s="4">
        <v>202</v>
      </c>
      <c r="G149" t="s">
        <v>13</v>
      </c>
      <c r="H149" t="s">
        <v>10</v>
      </c>
      <c r="I149" t="s">
        <v>37</v>
      </c>
      <c r="J149" t="s">
        <v>38</v>
      </c>
      <c r="K149" s="8">
        <f>Table1[[#This Row],[Price]]*Table1[[#This Row],[Quantity]]</f>
        <v>173715.65700000001</v>
      </c>
    </row>
    <row r="150" spans="2:11" x14ac:dyDescent="0.3">
      <c r="B150" s="2">
        <v>10607</v>
      </c>
      <c r="C150" s="3">
        <v>44903</v>
      </c>
      <c r="D150" t="s">
        <v>9</v>
      </c>
      <c r="E150" s="8">
        <v>301.64070000000004</v>
      </c>
      <c r="F150" s="4">
        <v>631</v>
      </c>
      <c r="G150" t="s">
        <v>13</v>
      </c>
      <c r="H150" t="s">
        <v>10</v>
      </c>
      <c r="I150" t="s">
        <v>37</v>
      </c>
      <c r="J150" t="s">
        <v>38</v>
      </c>
      <c r="K150" s="8">
        <f>Table1[[#This Row],[Price]]*Table1[[#This Row],[Quantity]]</f>
        <v>190335.28170000002</v>
      </c>
    </row>
    <row r="151" spans="2:11" x14ac:dyDescent="0.3">
      <c r="B151" s="2">
        <v>10608</v>
      </c>
      <c r="C151" s="3">
        <v>44903</v>
      </c>
      <c r="D151" t="s">
        <v>14</v>
      </c>
      <c r="E151" s="8">
        <v>254.96850000000003</v>
      </c>
      <c r="F151" s="4">
        <v>678</v>
      </c>
      <c r="G151" t="s">
        <v>13</v>
      </c>
      <c r="H151" t="s">
        <v>10</v>
      </c>
      <c r="I151" t="s">
        <v>11</v>
      </c>
      <c r="J151" t="s">
        <v>38</v>
      </c>
      <c r="K151" s="8">
        <f>Table1[[#This Row],[Price]]*Table1[[#This Row],[Quantity]]</f>
        <v>172868.64300000001</v>
      </c>
    </row>
    <row r="152" spans="2:11" x14ac:dyDescent="0.3">
      <c r="B152" s="2">
        <v>10609</v>
      </c>
      <c r="C152" s="3">
        <v>44903</v>
      </c>
      <c r="D152" t="s">
        <v>17</v>
      </c>
      <c r="E152" s="8">
        <v>431.28570000000008</v>
      </c>
      <c r="F152" s="4">
        <v>201</v>
      </c>
      <c r="G152" t="s">
        <v>13</v>
      </c>
      <c r="H152" t="s">
        <v>10</v>
      </c>
      <c r="I152" t="s">
        <v>11</v>
      </c>
      <c r="J152" t="s">
        <v>38</v>
      </c>
      <c r="K152" s="8">
        <f>Table1[[#This Row],[Price]]*Table1[[#This Row],[Quantity]]</f>
        <v>86688.425700000022</v>
      </c>
    </row>
    <row r="153" spans="2:11" x14ac:dyDescent="0.3">
      <c r="B153" s="2">
        <v>10610</v>
      </c>
      <c r="C153" s="3">
        <v>44904</v>
      </c>
      <c r="D153" t="s">
        <v>21</v>
      </c>
      <c r="E153" s="8">
        <v>1122.7257000000002</v>
      </c>
      <c r="F153" s="4">
        <v>570</v>
      </c>
      <c r="G153" t="s">
        <v>13</v>
      </c>
      <c r="H153" t="s">
        <v>10</v>
      </c>
      <c r="I153" t="s">
        <v>11</v>
      </c>
      <c r="J153" t="s">
        <v>38</v>
      </c>
      <c r="K153" s="8">
        <f>Table1[[#This Row],[Price]]*Table1[[#This Row],[Quantity]]</f>
        <v>639953.64900000009</v>
      </c>
    </row>
    <row r="154" spans="2:11" x14ac:dyDescent="0.3">
      <c r="B154" s="2">
        <v>10611</v>
      </c>
      <c r="C154" s="3">
        <v>44904</v>
      </c>
      <c r="D154" t="s">
        <v>25</v>
      </c>
      <c r="E154" s="8">
        <v>859.97850000000005</v>
      </c>
      <c r="F154" s="4">
        <v>202</v>
      </c>
      <c r="G154" t="s">
        <v>13</v>
      </c>
      <c r="H154" t="s">
        <v>10</v>
      </c>
      <c r="I154" t="s">
        <v>11</v>
      </c>
      <c r="J154" t="s">
        <v>38</v>
      </c>
      <c r="K154" s="8">
        <f>Table1[[#This Row],[Price]]*Table1[[#This Row],[Quantity]]</f>
        <v>173715.65700000001</v>
      </c>
    </row>
    <row r="155" spans="2:11" x14ac:dyDescent="0.3">
      <c r="B155" s="2">
        <v>10612</v>
      </c>
      <c r="C155" s="3">
        <v>44904</v>
      </c>
      <c r="D155" t="s">
        <v>9</v>
      </c>
      <c r="E155" s="8">
        <v>301.64070000000004</v>
      </c>
      <c r="F155" s="4">
        <v>631</v>
      </c>
      <c r="G155" t="s">
        <v>13</v>
      </c>
      <c r="H155" t="s">
        <v>10</v>
      </c>
      <c r="I155" t="s">
        <v>11</v>
      </c>
      <c r="J155" t="s">
        <v>38</v>
      </c>
      <c r="K155" s="8">
        <f>Table1[[#This Row],[Price]]*Table1[[#This Row],[Quantity]]</f>
        <v>190335.28170000002</v>
      </c>
    </row>
    <row r="156" spans="2:11" x14ac:dyDescent="0.3">
      <c r="B156" s="2">
        <v>10613</v>
      </c>
      <c r="C156" s="3">
        <v>44904</v>
      </c>
      <c r="D156" t="s">
        <v>14</v>
      </c>
      <c r="E156" s="8">
        <v>254.96850000000003</v>
      </c>
      <c r="F156" s="4">
        <v>678</v>
      </c>
      <c r="G156" t="s">
        <v>13</v>
      </c>
      <c r="H156" t="s">
        <v>10</v>
      </c>
      <c r="I156" t="s">
        <v>11</v>
      </c>
      <c r="J156" t="s">
        <v>38</v>
      </c>
      <c r="K156" s="8">
        <f>Table1[[#This Row],[Price]]*Table1[[#This Row],[Quantity]]</f>
        <v>172868.64300000001</v>
      </c>
    </row>
    <row r="157" spans="2:11" x14ac:dyDescent="0.3">
      <c r="B157" s="2">
        <v>10614</v>
      </c>
      <c r="C157" s="3">
        <v>44904</v>
      </c>
      <c r="D157" t="s">
        <v>17</v>
      </c>
      <c r="E157" s="8">
        <v>431.28570000000008</v>
      </c>
      <c r="F157" s="4">
        <v>201</v>
      </c>
      <c r="G157" t="s">
        <v>13</v>
      </c>
      <c r="H157" t="s">
        <v>10</v>
      </c>
      <c r="I157" t="s">
        <v>11</v>
      </c>
      <c r="J157" t="s">
        <v>38</v>
      </c>
      <c r="K157" s="8">
        <f>Table1[[#This Row],[Price]]*Table1[[#This Row],[Quantity]]</f>
        <v>86688.425700000022</v>
      </c>
    </row>
    <row r="158" spans="2:11" x14ac:dyDescent="0.3">
      <c r="B158" s="2">
        <v>10615</v>
      </c>
      <c r="C158" s="3">
        <v>44905</v>
      </c>
      <c r="D158" t="s">
        <v>21</v>
      </c>
      <c r="E158" s="8">
        <v>1122.7257000000002</v>
      </c>
      <c r="F158" s="4">
        <v>570</v>
      </c>
      <c r="G158" t="s">
        <v>13</v>
      </c>
      <c r="H158" t="s">
        <v>10</v>
      </c>
      <c r="I158" t="s">
        <v>11</v>
      </c>
      <c r="J158" t="s">
        <v>38</v>
      </c>
      <c r="K158" s="8">
        <f>Table1[[#This Row],[Price]]*Table1[[#This Row],[Quantity]]</f>
        <v>639953.64900000009</v>
      </c>
    </row>
    <row r="159" spans="2:11" x14ac:dyDescent="0.3">
      <c r="B159" s="2">
        <v>10616</v>
      </c>
      <c r="C159" s="3">
        <v>44905</v>
      </c>
      <c r="D159" t="s">
        <v>25</v>
      </c>
      <c r="E159" s="8">
        <v>859.97850000000005</v>
      </c>
      <c r="F159" s="4">
        <v>202</v>
      </c>
      <c r="G159" t="s">
        <v>13</v>
      </c>
      <c r="H159" t="s">
        <v>10</v>
      </c>
      <c r="I159" t="s">
        <v>11</v>
      </c>
      <c r="J159" t="s">
        <v>38</v>
      </c>
      <c r="K159" s="8">
        <f>Table1[[#This Row],[Price]]*Table1[[#This Row],[Quantity]]</f>
        <v>173715.65700000001</v>
      </c>
    </row>
    <row r="160" spans="2:11" x14ac:dyDescent="0.3">
      <c r="B160" s="2">
        <v>10617</v>
      </c>
      <c r="C160" s="3">
        <v>44905</v>
      </c>
      <c r="D160" t="s">
        <v>9</v>
      </c>
      <c r="E160" s="8">
        <v>301.64070000000004</v>
      </c>
      <c r="F160" s="4">
        <v>631</v>
      </c>
      <c r="G160" t="s">
        <v>13</v>
      </c>
      <c r="H160" t="s">
        <v>10</v>
      </c>
      <c r="I160" t="s">
        <v>11</v>
      </c>
      <c r="J160" t="s">
        <v>38</v>
      </c>
      <c r="K160" s="8">
        <f>Table1[[#This Row],[Price]]*Table1[[#This Row],[Quantity]]</f>
        <v>190335.28170000002</v>
      </c>
    </row>
    <row r="161" spans="2:11" x14ac:dyDescent="0.3">
      <c r="B161" s="2">
        <v>10618</v>
      </c>
      <c r="C161" s="3">
        <v>44905</v>
      </c>
      <c r="D161" t="s">
        <v>14</v>
      </c>
      <c r="E161" s="8">
        <v>254.96850000000003</v>
      </c>
      <c r="F161" s="4">
        <v>678</v>
      </c>
      <c r="G161" t="s">
        <v>13</v>
      </c>
      <c r="H161" t="s">
        <v>10</v>
      </c>
      <c r="I161" t="s">
        <v>11</v>
      </c>
      <c r="J161" t="s">
        <v>38</v>
      </c>
      <c r="K161" s="8">
        <f>Table1[[#This Row],[Price]]*Table1[[#This Row],[Quantity]]</f>
        <v>172868.64300000001</v>
      </c>
    </row>
    <row r="162" spans="2:11" x14ac:dyDescent="0.3">
      <c r="B162" s="2">
        <v>10619</v>
      </c>
      <c r="C162" s="3">
        <v>44905</v>
      </c>
      <c r="D162" t="s">
        <v>17</v>
      </c>
      <c r="E162" s="8">
        <v>431.28570000000008</v>
      </c>
      <c r="F162" s="4">
        <v>201</v>
      </c>
      <c r="G162" t="s">
        <v>13</v>
      </c>
      <c r="H162" t="s">
        <v>10</v>
      </c>
      <c r="I162" t="s">
        <v>11</v>
      </c>
      <c r="J162" t="s">
        <v>38</v>
      </c>
      <c r="K162" s="8">
        <f>Table1[[#This Row],[Price]]*Table1[[#This Row],[Quantity]]</f>
        <v>86688.425700000022</v>
      </c>
    </row>
    <row r="163" spans="2:11" x14ac:dyDescent="0.3">
      <c r="B163" s="2">
        <v>10620</v>
      </c>
      <c r="C163" s="3">
        <v>44906</v>
      </c>
      <c r="D163" t="s">
        <v>21</v>
      </c>
      <c r="E163" s="8">
        <v>1122.7257000000002</v>
      </c>
      <c r="F163" s="4">
        <v>586</v>
      </c>
      <c r="G163" t="s">
        <v>13</v>
      </c>
      <c r="H163" t="s">
        <v>10</v>
      </c>
      <c r="I163" t="s">
        <v>11</v>
      </c>
      <c r="J163" t="s">
        <v>38</v>
      </c>
      <c r="K163" s="8">
        <f>Table1[[#This Row],[Price]]*Table1[[#This Row],[Quantity]]</f>
        <v>657917.26020000014</v>
      </c>
    </row>
    <row r="164" spans="2:11" x14ac:dyDescent="0.3">
      <c r="B164" s="2">
        <v>10621</v>
      </c>
      <c r="C164" s="3">
        <v>44906</v>
      </c>
      <c r="D164" t="s">
        <v>25</v>
      </c>
      <c r="E164" s="8">
        <v>859.97850000000005</v>
      </c>
      <c r="F164" s="4">
        <v>202</v>
      </c>
      <c r="G164" t="s">
        <v>13</v>
      </c>
      <c r="H164" t="s">
        <v>10</v>
      </c>
      <c r="I164" t="s">
        <v>11</v>
      </c>
      <c r="J164" t="s">
        <v>38</v>
      </c>
      <c r="K164" s="8">
        <f>Table1[[#This Row],[Price]]*Table1[[#This Row],[Quantity]]</f>
        <v>173715.65700000001</v>
      </c>
    </row>
    <row r="165" spans="2:11" x14ac:dyDescent="0.3">
      <c r="B165" s="2">
        <v>10622</v>
      </c>
      <c r="C165" s="3">
        <v>44906</v>
      </c>
      <c r="D165" t="s">
        <v>9</v>
      </c>
      <c r="E165" s="8">
        <v>301.64070000000004</v>
      </c>
      <c r="F165" s="4">
        <v>631</v>
      </c>
      <c r="G165" t="s">
        <v>13</v>
      </c>
      <c r="H165" t="s">
        <v>10</v>
      </c>
      <c r="I165" t="s">
        <v>11</v>
      </c>
      <c r="J165" t="s">
        <v>38</v>
      </c>
      <c r="K165" s="8">
        <f>Table1[[#This Row],[Price]]*Table1[[#This Row],[Quantity]]</f>
        <v>190335.28170000002</v>
      </c>
    </row>
    <row r="166" spans="2:11" x14ac:dyDescent="0.3">
      <c r="B166" s="2">
        <v>10623</v>
      </c>
      <c r="C166" s="3">
        <v>44906</v>
      </c>
      <c r="D166" t="s">
        <v>14</v>
      </c>
      <c r="E166" s="8">
        <v>254.96850000000003</v>
      </c>
      <c r="F166" s="4">
        <v>746</v>
      </c>
      <c r="G166" t="s">
        <v>13</v>
      </c>
      <c r="H166" t="s">
        <v>10</v>
      </c>
      <c r="I166" t="s">
        <v>11</v>
      </c>
      <c r="J166" t="s">
        <v>38</v>
      </c>
      <c r="K166" s="8">
        <f>Table1[[#This Row],[Price]]*Table1[[#This Row],[Quantity]]</f>
        <v>190206.50100000002</v>
      </c>
    </row>
    <row r="167" spans="2:11" x14ac:dyDescent="0.3">
      <c r="B167" s="2">
        <v>10624</v>
      </c>
      <c r="C167" s="3">
        <v>44906</v>
      </c>
      <c r="D167" t="s">
        <v>17</v>
      </c>
      <c r="E167" s="8">
        <v>431.28570000000008</v>
      </c>
      <c r="F167" s="4">
        <v>201</v>
      </c>
      <c r="G167" t="s">
        <v>13</v>
      </c>
      <c r="H167" t="s">
        <v>10</v>
      </c>
      <c r="I167" t="s">
        <v>11</v>
      </c>
      <c r="J167" t="s">
        <v>38</v>
      </c>
      <c r="K167" s="8">
        <f>Table1[[#This Row],[Price]]*Table1[[#This Row],[Quantity]]</f>
        <v>86688.425700000022</v>
      </c>
    </row>
    <row r="168" spans="2:11" x14ac:dyDescent="0.3">
      <c r="B168" s="2">
        <v>10625</v>
      </c>
      <c r="C168" s="3">
        <v>44907</v>
      </c>
      <c r="D168" t="s">
        <v>21</v>
      </c>
      <c r="E168" s="8">
        <v>1122.7257000000002</v>
      </c>
      <c r="F168" s="4">
        <v>570</v>
      </c>
      <c r="G168" t="s">
        <v>13</v>
      </c>
      <c r="H168" t="s">
        <v>10</v>
      </c>
      <c r="I168" t="s">
        <v>11</v>
      </c>
      <c r="J168" t="s">
        <v>38</v>
      </c>
      <c r="K168" s="8">
        <f>Table1[[#This Row],[Price]]*Table1[[#This Row],[Quantity]]</f>
        <v>639953.64900000009</v>
      </c>
    </row>
    <row r="169" spans="2:11" x14ac:dyDescent="0.3">
      <c r="B169" s="2">
        <v>10626</v>
      </c>
      <c r="C169" s="3">
        <v>44907</v>
      </c>
      <c r="D169" t="s">
        <v>25</v>
      </c>
      <c r="E169" s="8">
        <v>859.97850000000005</v>
      </c>
      <c r="F169" s="4">
        <v>202</v>
      </c>
      <c r="G169" t="s">
        <v>13</v>
      </c>
      <c r="H169" t="s">
        <v>10</v>
      </c>
      <c r="I169" t="s">
        <v>11</v>
      </c>
      <c r="J169" t="s">
        <v>38</v>
      </c>
      <c r="K169" s="8">
        <f>Table1[[#This Row],[Price]]*Table1[[#This Row],[Quantity]]</f>
        <v>173715.65700000001</v>
      </c>
    </row>
    <row r="170" spans="2:11" x14ac:dyDescent="0.3">
      <c r="B170" s="2">
        <v>10627</v>
      </c>
      <c r="C170" s="3">
        <v>44907</v>
      </c>
      <c r="D170" t="s">
        <v>9</v>
      </c>
      <c r="E170" s="8">
        <v>301.64070000000004</v>
      </c>
      <c r="F170" s="4">
        <v>631</v>
      </c>
      <c r="G170" t="s">
        <v>13</v>
      </c>
      <c r="H170" t="s">
        <v>10</v>
      </c>
      <c r="I170" t="s">
        <v>11</v>
      </c>
      <c r="J170" t="s">
        <v>38</v>
      </c>
      <c r="K170" s="8">
        <f>Table1[[#This Row],[Price]]*Table1[[#This Row],[Quantity]]</f>
        <v>190335.28170000002</v>
      </c>
    </row>
    <row r="171" spans="2:11" x14ac:dyDescent="0.3">
      <c r="B171" s="2">
        <v>10628</v>
      </c>
      <c r="C171" s="3">
        <v>44907</v>
      </c>
      <c r="D171" t="s">
        <v>14</v>
      </c>
      <c r="E171" s="8">
        <v>254.96850000000003</v>
      </c>
      <c r="F171" s="4">
        <v>678</v>
      </c>
      <c r="G171" t="s">
        <v>20</v>
      </c>
      <c r="H171" t="s">
        <v>10</v>
      </c>
      <c r="I171" t="s">
        <v>11</v>
      </c>
      <c r="J171" t="s">
        <v>35</v>
      </c>
      <c r="K171" s="8">
        <f>Table1[[#This Row],[Price]]*Table1[[#This Row],[Quantity]]</f>
        <v>172868.64300000001</v>
      </c>
    </row>
    <row r="172" spans="2:11" x14ac:dyDescent="0.3">
      <c r="B172" s="2">
        <v>10629</v>
      </c>
      <c r="C172" s="3">
        <v>44907</v>
      </c>
      <c r="D172" t="s">
        <v>17</v>
      </c>
      <c r="E172" s="8">
        <v>431.28570000000008</v>
      </c>
      <c r="F172" s="4">
        <v>201</v>
      </c>
      <c r="G172" t="s">
        <v>20</v>
      </c>
      <c r="H172" t="s">
        <v>10</v>
      </c>
      <c r="I172" t="s">
        <v>11</v>
      </c>
      <c r="J172" t="s">
        <v>35</v>
      </c>
      <c r="K172" s="8">
        <f>Table1[[#This Row],[Price]]*Table1[[#This Row],[Quantity]]</f>
        <v>86688.425700000022</v>
      </c>
    </row>
    <row r="173" spans="2:11" x14ac:dyDescent="0.3">
      <c r="B173" s="2">
        <v>10630</v>
      </c>
      <c r="C173" s="3">
        <v>44908</v>
      </c>
      <c r="D173" t="s">
        <v>21</v>
      </c>
      <c r="E173" s="8">
        <v>1122.7257000000002</v>
      </c>
      <c r="F173" s="4">
        <v>570</v>
      </c>
      <c r="G173" t="s">
        <v>20</v>
      </c>
      <c r="H173" t="s">
        <v>10</v>
      </c>
      <c r="I173" t="s">
        <v>37</v>
      </c>
      <c r="J173" t="s">
        <v>35</v>
      </c>
      <c r="K173" s="8">
        <f>Table1[[#This Row],[Price]]*Table1[[#This Row],[Quantity]]</f>
        <v>639953.64900000009</v>
      </c>
    </row>
    <row r="174" spans="2:11" x14ac:dyDescent="0.3">
      <c r="B174" s="2">
        <v>10631</v>
      </c>
      <c r="C174" s="3">
        <v>44908</v>
      </c>
      <c r="D174" t="s">
        <v>25</v>
      </c>
      <c r="E174" s="8">
        <v>859.97850000000005</v>
      </c>
      <c r="F174" s="4">
        <v>202</v>
      </c>
      <c r="G174" t="s">
        <v>20</v>
      </c>
      <c r="H174" t="s">
        <v>10</v>
      </c>
      <c r="I174" t="s">
        <v>11</v>
      </c>
      <c r="J174" t="s">
        <v>35</v>
      </c>
      <c r="K174" s="8">
        <f>Table1[[#This Row],[Price]]*Table1[[#This Row],[Quantity]]</f>
        <v>173715.65700000001</v>
      </c>
    </row>
    <row r="175" spans="2:11" x14ac:dyDescent="0.3">
      <c r="B175" s="2">
        <v>10632</v>
      </c>
      <c r="C175" s="3">
        <v>44908</v>
      </c>
      <c r="D175" t="s">
        <v>9</v>
      </c>
      <c r="E175" s="8">
        <v>301.64070000000004</v>
      </c>
      <c r="F175" s="4">
        <v>631</v>
      </c>
      <c r="G175" t="s">
        <v>20</v>
      </c>
      <c r="H175" t="s">
        <v>10</v>
      </c>
      <c r="I175" t="s">
        <v>11</v>
      </c>
      <c r="J175" t="s">
        <v>35</v>
      </c>
      <c r="K175" s="8">
        <f>Table1[[#This Row],[Price]]*Table1[[#This Row],[Quantity]]</f>
        <v>190335.28170000002</v>
      </c>
    </row>
    <row r="176" spans="2:11" x14ac:dyDescent="0.3">
      <c r="B176" s="2">
        <v>10633</v>
      </c>
      <c r="C176" s="3">
        <v>44908</v>
      </c>
      <c r="D176" t="s">
        <v>14</v>
      </c>
      <c r="E176" s="8">
        <v>254.96850000000003</v>
      </c>
      <c r="F176" s="4">
        <v>678</v>
      </c>
      <c r="G176" t="s">
        <v>20</v>
      </c>
      <c r="H176" t="s">
        <v>10</v>
      </c>
      <c r="I176" t="s">
        <v>11</v>
      </c>
      <c r="J176" t="s">
        <v>35</v>
      </c>
      <c r="K176" s="8">
        <f>Table1[[#This Row],[Price]]*Table1[[#This Row],[Quantity]]</f>
        <v>172868.64300000001</v>
      </c>
    </row>
    <row r="177" spans="2:11" x14ac:dyDescent="0.3">
      <c r="B177" s="2">
        <v>10634</v>
      </c>
      <c r="C177" s="3">
        <v>44908</v>
      </c>
      <c r="D177" t="s">
        <v>17</v>
      </c>
      <c r="E177" s="8">
        <v>431.28570000000008</v>
      </c>
      <c r="F177" s="4">
        <v>201</v>
      </c>
      <c r="G177" t="s">
        <v>20</v>
      </c>
      <c r="H177" t="s">
        <v>10</v>
      </c>
      <c r="I177" t="s">
        <v>11</v>
      </c>
      <c r="J177" t="s">
        <v>35</v>
      </c>
      <c r="K177" s="8">
        <f>Table1[[#This Row],[Price]]*Table1[[#This Row],[Quantity]]</f>
        <v>86688.425700000022</v>
      </c>
    </row>
    <row r="178" spans="2:11" x14ac:dyDescent="0.3">
      <c r="B178" s="2">
        <v>10635</v>
      </c>
      <c r="C178" s="3">
        <v>44909</v>
      </c>
      <c r="D178" t="s">
        <v>21</v>
      </c>
      <c r="E178" s="8">
        <v>1122.7257000000002</v>
      </c>
      <c r="F178" s="4">
        <v>555</v>
      </c>
      <c r="G178" t="s">
        <v>20</v>
      </c>
      <c r="H178" t="s">
        <v>10</v>
      </c>
      <c r="I178" t="s">
        <v>11</v>
      </c>
      <c r="J178" t="s">
        <v>35</v>
      </c>
      <c r="K178" s="8">
        <f>Table1[[#This Row],[Price]]*Table1[[#This Row],[Quantity]]</f>
        <v>623112.76350000012</v>
      </c>
    </row>
    <row r="179" spans="2:11" x14ac:dyDescent="0.3">
      <c r="B179" s="2">
        <v>10636</v>
      </c>
      <c r="C179" s="3">
        <v>44909</v>
      </c>
      <c r="D179" t="s">
        <v>25</v>
      </c>
      <c r="E179" s="8">
        <v>859.97850000000005</v>
      </c>
      <c r="F179" s="4">
        <v>222</v>
      </c>
      <c r="G179" t="s">
        <v>20</v>
      </c>
      <c r="H179" t="s">
        <v>10</v>
      </c>
      <c r="I179" t="s">
        <v>11</v>
      </c>
      <c r="J179" t="s">
        <v>35</v>
      </c>
      <c r="K179" s="8">
        <f>Table1[[#This Row],[Price]]*Table1[[#This Row],[Quantity]]</f>
        <v>190915.22700000001</v>
      </c>
    </row>
    <row r="180" spans="2:11" x14ac:dyDescent="0.3">
      <c r="B180" s="2">
        <v>10637</v>
      </c>
      <c r="C180" s="3">
        <v>44909</v>
      </c>
      <c r="D180" t="s">
        <v>9</v>
      </c>
      <c r="E180" s="8">
        <v>301.64070000000004</v>
      </c>
      <c r="F180" s="4">
        <v>631</v>
      </c>
      <c r="G180" t="s">
        <v>20</v>
      </c>
      <c r="H180" t="s">
        <v>10</v>
      </c>
      <c r="I180" t="s">
        <v>11</v>
      </c>
      <c r="J180" t="s">
        <v>35</v>
      </c>
      <c r="K180" s="8">
        <f>Table1[[#This Row],[Price]]*Table1[[#This Row],[Quantity]]</f>
        <v>190335.28170000002</v>
      </c>
    </row>
    <row r="181" spans="2:11" x14ac:dyDescent="0.3">
      <c r="B181" s="2">
        <v>10638</v>
      </c>
      <c r="C181" s="3">
        <v>44909</v>
      </c>
      <c r="D181" t="s">
        <v>14</v>
      </c>
      <c r="E181" s="8">
        <v>254.96850000000003</v>
      </c>
      <c r="F181" s="4">
        <v>678</v>
      </c>
      <c r="G181" t="s">
        <v>20</v>
      </c>
      <c r="H181" t="s">
        <v>10</v>
      </c>
      <c r="I181" t="s">
        <v>11</v>
      </c>
      <c r="J181" t="s">
        <v>35</v>
      </c>
      <c r="K181" s="8">
        <f>Table1[[#This Row],[Price]]*Table1[[#This Row],[Quantity]]</f>
        <v>172868.64300000001</v>
      </c>
    </row>
    <row r="182" spans="2:11" x14ac:dyDescent="0.3">
      <c r="B182" s="2">
        <v>10639</v>
      </c>
      <c r="C182" s="3">
        <v>44909</v>
      </c>
      <c r="D182" t="s">
        <v>17</v>
      </c>
      <c r="E182" s="8">
        <v>431.28570000000008</v>
      </c>
      <c r="F182" s="4">
        <v>201</v>
      </c>
      <c r="G182" t="s">
        <v>20</v>
      </c>
      <c r="H182" t="s">
        <v>10</v>
      </c>
      <c r="I182" t="s">
        <v>11</v>
      </c>
      <c r="J182" t="s">
        <v>35</v>
      </c>
      <c r="K182" s="8">
        <f>Table1[[#This Row],[Price]]*Table1[[#This Row],[Quantity]]</f>
        <v>86688.425700000022</v>
      </c>
    </row>
    <row r="183" spans="2:11" x14ac:dyDescent="0.3">
      <c r="B183" s="2">
        <v>10640</v>
      </c>
      <c r="C183" s="3">
        <v>44910</v>
      </c>
      <c r="D183" t="s">
        <v>21</v>
      </c>
      <c r="E183" s="8">
        <v>1122.7257000000002</v>
      </c>
      <c r="F183" s="4">
        <v>539</v>
      </c>
      <c r="G183" t="s">
        <v>20</v>
      </c>
      <c r="H183" t="s">
        <v>10</v>
      </c>
      <c r="I183" t="s">
        <v>11</v>
      </c>
      <c r="J183" t="s">
        <v>35</v>
      </c>
      <c r="K183" s="8">
        <f>Table1[[#This Row],[Price]]*Table1[[#This Row],[Quantity]]</f>
        <v>605149.15230000007</v>
      </c>
    </row>
    <row r="184" spans="2:11" x14ac:dyDescent="0.3">
      <c r="B184" s="2">
        <v>10641</v>
      </c>
      <c r="C184" s="3">
        <v>44910</v>
      </c>
      <c r="D184" t="s">
        <v>25</v>
      </c>
      <c r="E184" s="8">
        <v>859.97850000000005</v>
      </c>
      <c r="F184" s="4">
        <v>222</v>
      </c>
      <c r="G184" t="s">
        <v>20</v>
      </c>
      <c r="H184" t="s">
        <v>10</v>
      </c>
      <c r="I184" t="s">
        <v>11</v>
      </c>
      <c r="J184" t="s">
        <v>35</v>
      </c>
      <c r="K184" s="8">
        <f>Table1[[#This Row],[Price]]*Table1[[#This Row],[Quantity]]</f>
        <v>190915.22700000001</v>
      </c>
    </row>
    <row r="185" spans="2:11" x14ac:dyDescent="0.3">
      <c r="B185" s="2">
        <v>10642</v>
      </c>
      <c r="C185" s="3">
        <v>44910</v>
      </c>
      <c r="D185" t="s">
        <v>9</v>
      </c>
      <c r="E185" s="8">
        <v>301.64070000000004</v>
      </c>
      <c r="F185" s="4">
        <v>631</v>
      </c>
      <c r="G185" t="s">
        <v>20</v>
      </c>
      <c r="H185" t="s">
        <v>10</v>
      </c>
      <c r="I185" t="s">
        <v>37</v>
      </c>
      <c r="J185" t="s">
        <v>35</v>
      </c>
      <c r="K185" s="8">
        <f>Table1[[#This Row],[Price]]*Table1[[#This Row],[Quantity]]</f>
        <v>190335.28170000002</v>
      </c>
    </row>
    <row r="186" spans="2:11" x14ac:dyDescent="0.3">
      <c r="B186" s="2">
        <v>10643</v>
      </c>
      <c r="C186" s="3">
        <v>44910</v>
      </c>
      <c r="D186" t="s">
        <v>14</v>
      </c>
      <c r="E186" s="8">
        <v>254.96850000000003</v>
      </c>
      <c r="F186" s="4">
        <v>678</v>
      </c>
      <c r="G186" t="s">
        <v>20</v>
      </c>
      <c r="H186" t="s">
        <v>10</v>
      </c>
      <c r="I186" t="s">
        <v>37</v>
      </c>
      <c r="J186" t="s">
        <v>35</v>
      </c>
      <c r="K186" s="8">
        <f>Table1[[#This Row],[Price]]*Table1[[#This Row],[Quantity]]</f>
        <v>172868.64300000001</v>
      </c>
    </row>
    <row r="187" spans="2:11" x14ac:dyDescent="0.3">
      <c r="B187" s="2">
        <v>10644</v>
      </c>
      <c r="C187" s="3">
        <v>44910</v>
      </c>
      <c r="D187" t="s">
        <v>17</v>
      </c>
      <c r="E187" s="8">
        <v>431.28570000000008</v>
      </c>
      <c r="F187" s="4">
        <v>201</v>
      </c>
      <c r="G187" t="s">
        <v>20</v>
      </c>
      <c r="H187" t="s">
        <v>10</v>
      </c>
      <c r="I187" t="s">
        <v>37</v>
      </c>
      <c r="J187" t="s">
        <v>35</v>
      </c>
      <c r="K187" s="8">
        <f>Table1[[#This Row],[Price]]*Table1[[#This Row],[Quantity]]</f>
        <v>86688.425700000022</v>
      </c>
    </row>
    <row r="188" spans="2:11" x14ac:dyDescent="0.3">
      <c r="B188" s="2">
        <v>10645</v>
      </c>
      <c r="C188" s="3">
        <v>44911</v>
      </c>
      <c r="D188" t="s">
        <v>21</v>
      </c>
      <c r="E188" s="8">
        <v>1122.7257000000002</v>
      </c>
      <c r="F188" s="4">
        <v>570</v>
      </c>
      <c r="G188" t="s">
        <v>20</v>
      </c>
      <c r="H188" t="s">
        <v>10</v>
      </c>
      <c r="I188" t="s">
        <v>37</v>
      </c>
      <c r="J188" t="s">
        <v>35</v>
      </c>
      <c r="K188" s="8">
        <f>Table1[[#This Row],[Price]]*Table1[[#This Row],[Quantity]]</f>
        <v>639953.64900000009</v>
      </c>
    </row>
    <row r="189" spans="2:11" x14ac:dyDescent="0.3">
      <c r="B189" s="2">
        <v>10646</v>
      </c>
      <c r="C189" s="3">
        <v>44911</v>
      </c>
      <c r="D189" t="s">
        <v>25</v>
      </c>
      <c r="E189" s="8">
        <v>859.97850000000005</v>
      </c>
      <c r="F189" s="4">
        <v>222</v>
      </c>
      <c r="G189" t="s">
        <v>20</v>
      </c>
      <c r="H189" t="s">
        <v>10</v>
      </c>
      <c r="I189" t="s">
        <v>37</v>
      </c>
      <c r="J189" t="s">
        <v>35</v>
      </c>
      <c r="K189" s="8">
        <f>Table1[[#This Row],[Price]]*Table1[[#This Row],[Quantity]]</f>
        <v>190915.22700000001</v>
      </c>
    </row>
    <row r="190" spans="2:11" x14ac:dyDescent="0.3">
      <c r="B190" s="2">
        <v>10647</v>
      </c>
      <c r="C190" s="3">
        <v>44911</v>
      </c>
      <c r="D190" t="s">
        <v>9</v>
      </c>
      <c r="E190" s="8">
        <v>301.64070000000004</v>
      </c>
      <c r="F190" s="4">
        <v>631</v>
      </c>
      <c r="G190" t="s">
        <v>20</v>
      </c>
      <c r="H190" t="s">
        <v>10</v>
      </c>
      <c r="I190" t="s">
        <v>11</v>
      </c>
      <c r="J190" t="s">
        <v>35</v>
      </c>
      <c r="K190" s="8">
        <f>Table1[[#This Row],[Price]]*Table1[[#This Row],[Quantity]]</f>
        <v>190335.28170000002</v>
      </c>
    </row>
    <row r="191" spans="2:11" x14ac:dyDescent="0.3">
      <c r="B191" s="2">
        <v>10648</v>
      </c>
      <c r="C191" s="3">
        <v>44911</v>
      </c>
      <c r="D191" t="s">
        <v>14</v>
      </c>
      <c r="E191" s="8">
        <v>254.96850000000003</v>
      </c>
      <c r="F191" s="4">
        <v>746</v>
      </c>
      <c r="G191" t="s">
        <v>20</v>
      </c>
      <c r="H191" t="s">
        <v>10</v>
      </c>
      <c r="I191" t="s">
        <v>11</v>
      </c>
      <c r="J191" t="s">
        <v>35</v>
      </c>
      <c r="K191" s="8">
        <f>Table1[[#This Row],[Price]]*Table1[[#This Row],[Quantity]]</f>
        <v>190206.50100000002</v>
      </c>
    </row>
    <row r="192" spans="2:11" x14ac:dyDescent="0.3">
      <c r="B192" s="2">
        <v>10649</v>
      </c>
      <c r="C192" s="3">
        <v>44911</v>
      </c>
      <c r="D192" t="s">
        <v>17</v>
      </c>
      <c r="E192" s="8">
        <v>431.28570000000008</v>
      </c>
      <c r="F192" s="4">
        <v>201</v>
      </c>
      <c r="G192" t="s">
        <v>20</v>
      </c>
      <c r="H192" t="s">
        <v>10</v>
      </c>
      <c r="I192" t="s">
        <v>11</v>
      </c>
      <c r="J192" t="s">
        <v>35</v>
      </c>
      <c r="K192" s="8">
        <f>Table1[[#This Row],[Price]]*Table1[[#This Row],[Quantity]]</f>
        <v>86688.425700000022</v>
      </c>
    </row>
    <row r="193" spans="2:11" x14ac:dyDescent="0.3">
      <c r="B193" s="2">
        <v>10650</v>
      </c>
      <c r="C193" s="3">
        <v>44912</v>
      </c>
      <c r="D193" t="s">
        <v>21</v>
      </c>
      <c r="E193" s="8">
        <v>1122.7257000000002</v>
      </c>
      <c r="F193" s="4">
        <v>586</v>
      </c>
      <c r="G193" t="s">
        <v>20</v>
      </c>
      <c r="H193" t="s">
        <v>10</v>
      </c>
      <c r="I193" t="s">
        <v>11</v>
      </c>
      <c r="J193" t="s">
        <v>35</v>
      </c>
      <c r="K193" s="8">
        <f>Table1[[#This Row],[Price]]*Table1[[#This Row],[Quantity]]</f>
        <v>657917.26020000014</v>
      </c>
    </row>
    <row r="194" spans="2:11" x14ac:dyDescent="0.3">
      <c r="B194" s="2">
        <v>10651</v>
      </c>
      <c r="C194" s="3">
        <v>44912</v>
      </c>
      <c r="D194" t="s">
        <v>25</v>
      </c>
      <c r="E194" s="8">
        <v>859.97850000000005</v>
      </c>
      <c r="F194" s="4">
        <v>222</v>
      </c>
      <c r="G194" t="s">
        <v>20</v>
      </c>
      <c r="H194" t="s">
        <v>10</v>
      </c>
      <c r="I194" t="s">
        <v>11</v>
      </c>
      <c r="J194" t="s">
        <v>35</v>
      </c>
      <c r="K194" s="8">
        <f>Table1[[#This Row],[Price]]*Table1[[#This Row],[Quantity]]</f>
        <v>190915.22700000001</v>
      </c>
    </row>
    <row r="195" spans="2:11" x14ac:dyDescent="0.3">
      <c r="B195" s="2">
        <v>10652</v>
      </c>
      <c r="C195" s="3">
        <v>44912</v>
      </c>
      <c r="D195" t="s">
        <v>9</v>
      </c>
      <c r="E195" s="8">
        <v>301.64070000000004</v>
      </c>
      <c r="F195" s="4">
        <v>688</v>
      </c>
      <c r="G195" t="s">
        <v>20</v>
      </c>
      <c r="H195" t="s">
        <v>10</v>
      </c>
      <c r="I195" t="s">
        <v>11</v>
      </c>
      <c r="J195" t="s">
        <v>35</v>
      </c>
      <c r="K195" s="8">
        <f>Table1[[#This Row],[Price]]*Table1[[#This Row],[Quantity]]</f>
        <v>207528.80160000004</v>
      </c>
    </row>
    <row r="196" spans="2:11" x14ac:dyDescent="0.3">
      <c r="B196" s="2">
        <v>10653</v>
      </c>
      <c r="C196" s="3">
        <v>44912</v>
      </c>
      <c r="D196" t="s">
        <v>14</v>
      </c>
      <c r="E196" s="8">
        <v>254.96850000000003</v>
      </c>
      <c r="F196" s="4">
        <v>746</v>
      </c>
      <c r="G196" t="s">
        <v>20</v>
      </c>
      <c r="H196" t="s">
        <v>10</v>
      </c>
      <c r="I196" t="s">
        <v>11</v>
      </c>
      <c r="J196" t="s">
        <v>35</v>
      </c>
      <c r="K196" s="8">
        <f>Table1[[#This Row],[Price]]*Table1[[#This Row],[Quantity]]</f>
        <v>190206.50100000002</v>
      </c>
    </row>
    <row r="197" spans="2:11" x14ac:dyDescent="0.3">
      <c r="B197" s="2">
        <v>10654</v>
      </c>
      <c r="C197" s="3">
        <v>44912</v>
      </c>
      <c r="D197" t="s">
        <v>17</v>
      </c>
      <c r="E197" s="8">
        <v>431.28570000000008</v>
      </c>
      <c r="F197" s="4">
        <v>201</v>
      </c>
      <c r="G197" t="s">
        <v>20</v>
      </c>
      <c r="H197" t="s">
        <v>10</v>
      </c>
      <c r="I197" t="s">
        <v>11</v>
      </c>
      <c r="J197" t="s">
        <v>35</v>
      </c>
      <c r="K197" s="8">
        <f>Table1[[#This Row],[Price]]*Table1[[#This Row],[Quantity]]</f>
        <v>86688.425700000022</v>
      </c>
    </row>
    <row r="198" spans="2:11" x14ac:dyDescent="0.3">
      <c r="B198" s="2">
        <v>10655</v>
      </c>
      <c r="C198" s="3">
        <v>44913</v>
      </c>
      <c r="D198" t="s">
        <v>21</v>
      </c>
      <c r="E198" s="8">
        <v>1122.7257000000002</v>
      </c>
      <c r="F198" s="4">
        <v>601</v>
      </c>
      <c r="G198" t="s">
        <v>20</v>
      </c>
      <c r="H198" t="s">
        <v>10</v>
      </c>
      <c r="I198" t="s">
        <v>11</v>
      </c>
      <c r="J198" t="s">
        <v>35</v>
      </c>
      <c r="K198" s="8">
        <f>Table1[[#This Row],[Price]]*Table1[[#This Row],[Quantity]]</f>
        <v>674758.14570000011</v>
      </c>
    </row>
    <row r="199" spans="2:11" x14ac:dyDescent="0.3">
      <c r="B199" s="2">
        <v>10656</v>
      </c>
      <c r="C199" s="3">
        <v>44913</v>
      </c>
      <c r="D199" t="s">
        <v>25</v>
      </c>
      <c r="E199" s="8">
        <v>859.97850000000005</v>
      </c>
      <c r="F199" s="4">
        <v>222</v>
      </c>
      <c r="G199" t="s">
        <v>20</v>
      </c>
      <c r="H199" t="s">
        <v>10</v>
      </c>
      <c r="I199" t="s">
        <v>11</v>
      </c>
      <c r="J199" t="s">
        <v>35</v>
      </c>
      <c r="K199" s="8">
        <f>Table1[[#This Row],[Price]]*Table1[[#This Row],[Quantity]]</f>
        <v>190915.22700000001</v>
      </c>
    </row>
    <row r="200" spans="2:11" x14ac:dyDescent="0.3">
      <c r="B200" s="2">
        <v>10657</v>
      </c>
      <c r="C200" s="3">
        <v>44913</v>
      </c>
      <c r="D200" t="s">
        <v>9</v>
      </c>
      <c r="E200" s="8">
        <v>301.64070000000004</v>
      </c>
      <c r="F200" s="4">
        <v>688</v>
      </c>
      <c r="G200" t="s">
        <v>20</v>
      </c>
      <c r="H200" t="s">
        <v>10</v>
      </c>
      <c r="I200" t="s">
        <v>11</v>
      </c>
      <c r="J200" t="s">
        <v>35</v>
      </c>
      <c r="K200" s="8">
        <f>Table1[[#This Row],[Price]]*Table1[[#This Row],[Quantity]]</f>
        <v>207528.80160000004</v>
      </c>
    </row>
    <row r="201" spans="2:11" x14ac:dyDescent="0.3">
      <c r="B201" s="2">
        <v>10658</v>
      </c>
      <c r="C201" s="3">
        <v>44913</v>
      </c>
      <c r="D201" t="s">
        <v>14</v>
      </c>
      <c r="E201" s="8">
        <v>254.96850000000003</v>
      </c>
      <c r="F201" s="4">
        <v>746</v>
      </c>
      <c r="G201" t="s">
        <v>20</v>
      </c>
      <c r="H201" t="s">
        <v>10</v>
      </c>
      <c r="I201" t="s">
        <v>37</v>
      </c>
      <c r="J201" t="s">
        <v>35</v>
      </c>
      <c r="K201" s="8">
        <f>Table1[[#This Row],[Price]]*Table1[[#This Row],[Quantity]]</f>
        <v>190206.50100000002</v>
      </c>
    </row>
    <row r="202" spans="2:11" x14ac:dyDescent="0.3">
      <c r="B202" s="2">
        <v>10659</v>
      </c>
      <c r="C202" s="3">
        <v>44913</v>
      </c>
      <c r="D202" t="s">
        <v>17</v>
      </c>
      <c r="E202" s="8">
        <v>431.28570000000008</v>
      </c>
      <c r="F202" s="4">
        <v>201</v>
      </c>
      <c r="G202" t="s">
        <v>20</v>
      </c>
      <c r="H202" t="s">
        <v>10</v>
      </c>
      <c r="I202" t="s">
        <v>37</v>
      </c>
      <c r="J202" t="s">
        <v>35</v>
      </c>
      <c r="K202" s="8">
        <f>Table1[[#This Row],[Price]]*Table1[[#This Row],[Quantity]]</f>
        <v>86688.425700000022</v>
      </c>
    </row>
    <row r="203" spans="2:11" x14ac:dyDescent="0.3">
      <c r="B203" s="2">
        <v>10660</v>
      </c>
      <c r="C203" s="3">
        <v>44914</v>
      </c>
      <c r="D203" t="s">
        <v>21</v>
      </c>
      <c r="E203" s="8">
        <v>1122.7257000000002</v>
      </c>
      <c r="F203" s="4">
        <v>632</v>
      </c>
      <c r="G203" t="s">
        <v>20</v>
      </c>
      <c r="H203" t="s">
        <v>18</v>
      </c>
      <c r="I203" t="s">
        <v>37</v>
      </c>
      <c r="J203" t="s">
        <v>35</v>
      </c>
      <c r="K203" s="8">
        <f>Table1[[#This Row],[Price]]*Table1[[#This Row],[Quantity]]</f>
        <v>709562.64240000013</v>
      </c>
    </row>
    <row r="204" spans="2:11" x14ac:dyDescent="0.3">
      <c r="B204" s="2">
        <v>10661</v>
      </c>
      <c r="C204" s="3">
        <v>44914</v>
      </c>
      <c r="D204" t="s">
        <v>25</v>
      </c>
      <c r="E204" s="8">
        <v>859.97850000000005</v>
      </c>
      <c r="F204" s="4">
        <v>222</v>
      </c>
      <c r="G204" t="s">
        <v>20</v>
      </c>
      <c r="H204" t="s">
        <v>18</v>
      </c>
      <c r="I204" t="s">
        <v>37</v>
      </c>
      <c r="J204" t="s">
        <v>35</v>
      </c>
      <c r="K204" s="8">
        <f>Table1[[#This Row],[Price]]*Table1[[#This Row],[Quantity]]</f>
        <v>190915.22700000001</v>
      </c>
    </row>
    <row r="205" spans="2:11" x14ac:dyDescent="0.3">
      <c r="B205" s="2">
        <v>10662</v>
      </c>
      <c r="C205" s="3">
        <v>44914</v>
      </c>
      <c r="D205" t="s">
        <v>9</v>
      </c>
      <c r="E205" s="8">
        <v>301.64070000000004</v>
      </c>
      <c r="F205" s="4">
        <v>631</v>
      </c>
      <c r="G205" t="s">
        <v>20</v>
      </c>
      <c r="H205" t="s">
        <v>18</v>
      </c>
      <c r="I205" t="s">
        <v>37</v>
      </c>
      <c r="J205" t="s">
        <v>35</v>
      </c>
      <c r="K205" s="8">
        <f>Table1[[#This Row],[Price]]*Table1[[#This Row],[Quantity]]</f>
        <v>190335.28170000002</v>
      </c>
    </row>
    <row r="206" spans="2:11" x14ac:dyDescent="0.3">
      <c r="B206" s="2">
        <v>10663</v>
      </c>
      <c r="C206" s="3">
        <v>44914</v>
      </c>
      <c r="D206" t="s">
        <v>14</v>
      </c>
      <c r="E206" s="8">
        <v>254.96850000000003</v>
      </c>
      <c r="F206" s="4">
        <v>746</v>
      </c>
      <c r="G206" t="s">
        <v>20</v>
      </c>
      <c r="H206" t="s">
        <v>18</v>
      </c>
      <c r="I206" t="s">
        <v>37</v>
      </c>
      <c r="J206" t="s">
        <v>35</v>
      </c>
      <c r="K206" s="8">
        <f>Table1[[#This Row],[Price]]*Table1[[#This Row],[Quantity]]</f>
        <v>190206.50100000002</v>
      </c>
    </row>
    <row r="207" spans="2:11" x14ac:dyDescent="0.3">
      <c r="B207" s="2">
        <v>10664</v>
      </c>
      <c r="C207" s="3">
        <v>44914</v>
      </c>
      <c r="D207" t="s">
        <v>17</v>
      </c>
      <c r="E207" s="8">
        <v>431.28570000000008</v>
      </c>
      <c r="F207" s="4">
        <v>201</v>
      </c>
      <c r="G207" t="s">
        <v>20</v>
      </c>
      <c r="H207" t="s">
        <v>18</v>
      </c>
      <c r="I207" t="s">
        <v>37</v>
      </c>
      <c r="J207" t="s">
        <v>35</v>
      </c>
      <c r="K207" s="8">
        <f>Table1[[#This Row],[Price]]*Table1[[#This Row],[Quantity]]</f>
        <v>86688.425700000022</v>
      </c>
    </row>
    <row r="208" spans="2:11" x14ac:dyDescent="0.3">
      <c r="B208" s="2">
        <v>10665</v>
      </c>
      <c r="C208" s="3">
        <v>44915</v>
      </c>
      <c r="D208" t="s">
        <v>21</v>
      </c>
      <c r="E208" s="8">
        <v>1122.7257000000002</v>
      </c>
      <c r="F208" s="4">
        <v>647</v>
      </c>
      <c r="G208" t="s">
        <v>20</v>
      </c>
      <c r="H208" t="s">
        <v>18</v>
      </c>
      <c r="I208" t="s">
        <v>37</v>
      </c>
      <c r="J208" t="s">
        <v>35</v>
      </c>
      <c r="K208" s="8">
        <f>Table1[[#This Row],[Price]]*Table1[[#This Row],[Quantity]]</f>
        <v>726403.5279000001</v>
      </c>
    </row>
    <row r="209" spans="2:11" x14ac:dyDescent="0.3">
      <c r="B209" s="2">
        <v>10666</v>
      </c>
      <c r="C209" s="3">
        <v>44915</v>
      </c>
      <c r="D209" t="s">
        <v>25</v>
      </c>
      <c r="E209" s="8">
        <v>859.97850000000005</v>
      </c>
      <c r="F209" s="4">
        <v>222</v>
      </c>
      <c r="G209" t="s">
        <v>20</v>
      </c>
      <c r="H209" t="s">
        <v>18</v>
      </c>
      <c r="I209" t="s">
        <v>37</v>
      </c>
      <c r="J209" t="s">
        <v>35</v>
      </c>
      <c r="K209" s="8">
        <f>Table1[[#This Row],[Price]]*Table1[[#This Row],[Quantity]]</f>
        <v>190915.22700000001</v>
      </c>
    </row>
    <row r="210" spans="2:11" x14ac:dyDescent="0.3">
      <c r="B210" s="2">
        <v>10667</v>
      </c>
      <c r="C210" s="3">
        <v>44915</v>
      </c>
      <c r="D210" t="s">
        <v>9</v>
      </c>
      <c r="E210" s="8">
        <v>301.64070000000004</v>
      </c>
      <c r="F210" s="4">
        <v>631</v>
      </c>
      <c r="G210" t="s">
        <v>20</v>
      </c>
      <c r="H210" t="s">
        <v>18</v>
      </c>
      <c r="I210" t="s">
        <v>37</v>
      </c>
      <c r="J210" t="s">
        <v>35</v>
      </c>
      <c r="K210" s="8">
        <f>Table1[[#This Row],[Price]]*Table1[[#This Row],[Quantity]]</f>
        <v>190335.28170000002</v>
      </c>
    </row>
    <row r="211" spans="2:11" x14ac:dyDescent="0.3">
      <c r="B211" s="2">
        <v>10668</v>
      </c>
      <c r="C211" s="3">
        <v>44915</v>
      </c>
      <c r="D211" t="s">
        <v>14</v>
      </c>
      <c r="E211" s="8">
        <v>254.96850000000003</v>
      </c>
      <c r="F211" s="4">
        <v>746</v>
      </c>
      <c r="G211" t="s">
        <v>20</v>
      </c>
      <c r="H211" t="s">
        <v>18</v>
      </c>
      <c r="I211" t="s">
        <v>37</v>
      </c>
      <c r="J211" t="s">
        <v>35</v>
      </c>
      <c r="K211" s="8">
        <f>Table1[[#This Row],[Price]]*Table1[[#This Row],[Quantity]]</f>
        <v>190206.50100000002</v>
      </c>
    </row>
    <row r="212" spans="2:11" x14ac:dyDescent="0.3">
      <c r="B212" s="2">
        <v>10669</v>
      </c>
      <c r="C212" s="3">
        <v>44915</v>
      </c>
      <c r="D212" t="s">
        <v>17</v>
      </c>
      <c r="E212" s="8">
        <v>431.28570000000008</v>
      </c>
      <c r="F212" s="4">
        <v>201</v>
      </c>
      <c r="G212" t="s">
        <v>20</v>
      </c>
      <c r="H212" t="s">
        <v>18</v>
      </c>
      <c r="I212" t="s">
        <v>37</v>
      </c>
      <c r="J212" t="s">
        <v>35</v>
      </c>
      <c r="K212" s="8">
        <f>Table1[[#This Row],[Price]]*Table1[[#This Row],[Quantity]]</f>
        <v>86688.425700000022</v>
      </c>
    </row>
    <row r="213" spans="2:11" x14ac:dyDescent="0.3">
      <c r="B213" s="2">
        <v>10670</v>
      </c>
      <c r="C213" s="3">
        <v>44916</v>
      </c>
      <c r="D213" t="s">
        <v>21</v>
      </c>
      <c r="E213" s="8">
        <v>1122.7257000000002</v>
      </c>
      <c r="F213" s="4">
        <v>678</v>
      </c>
      <c r="G213" t="s">
        <v>20</v>
      </c>
      <c r="H213" t="s">
        <v>18</v>
      </c>
      <c r="I213" t="s">
        <v>37</v>
      </c>
      <c r="J213" t="s">
        <v>35</v>
      </c>
      <c r="K213" s="8">
        <f>Table1[[#This Row],[Price]]*Table1[[#This Row],[Quantity]]</f>
        <v>761208.02460000012</v>
      </c>
    </row>
    <row r="214" spans="2:11" x14ac:dyDescent="0.3">
      <c r="B214" s="2">
        <v>10671</v>
      </c>
      <c r="C214" s="3">
        <v>44916</v>
      </c>
      <c r="D214" t="s">
        <v>25</v>
      </c>
      <c r="E214" s="8">
        <v>859.97850000000005</v>
      </c>
      <c r="F214" s="4">
        <v>222</v>
      </c>
      <c r="G214" t="s">
        <v>20</v>
      </c>
      <c r="H214" t="s">
        <v>18</v>
      </c>
      <c r="I214" t="s">
        <v>37</v>
      </c>
      <c r="J214" t="s">
        <v>35</v>
      </c>
      <c r="K214" s="8">
        <f>Table1[[#This Row],[Price]]*Table1[[#This Row],[Quantity]]</f>
        <v>190915.22700000001</v>
      </c>
    </row>
    <row r="215" spans="2:11" x14ac:dyDescent="0.3">
      <c r="B215" s="2">
        <v>10672</v>
      </c>
      <c r="C215" s="3">
        <v>44916</v>
      </c>
      <c r="D215" t="s">
        <v>9</v>
      </c>
      <c r="E215" s="8">
        <v>301.64070000000004</v>
      </c>
      <c r="F215" s="4">
        <v>631</v>
      </c>
      <c r="G215" t="s">
        <v>20</v>
      </c>
      <c r="H215" t="s">
        <v>18</v>
      </c>
      <c r="I215" t="s">
        <v>37</v>
      </c>
      <c r="J215" t="s">
        <v>35</v>
      </c>
      <c r="K215" s="8">
        <f>Table1[[#This Row],[Price]]*Table1[[#This Row],[Quantity]]</f>
        <v>190335.28170000002</v>
      </c>
    </row>
    <row r="216" spans="2:11" x14ac:dyDescent="0.3">
      <c r="B216" s="2">
        <v>10673</v>
      </c>
      <c r="C216" s="3">
        <v>44916</v>
      </c>
      <c r="D216" t="s">
        <v>14</v>
      </c>
      <c r="E216" s="8">
        <v>254.96850000000003</v>
      </c>
      <c r="F216" s="4">
        <v>746</v>
      </c>
      <c r="G216" t="s">
        <v>20</v>
      </c>
      <c r="H216" t="s">
        <v>18</v>
      </c>
      <c r="I216" t="s">
        <v>37</v>
      </c>
      <c r="J216" t="s">
        <v>35</v>
      </c>
      <c r="K216" s="8">
        <f>Table1[[#This Row],[Price]]*Table1[[#This Row],[Quantity]]</f>
        <v>190206.50100000002</v>
      </c>
    </row>
    <row r="217" spans="2:11" x14ac:dyDescent="0.3">
      <c r="B217" s="2">
        <v>10674</v>
      </c>
      <c r="C217" s="3">
        <v>44916</v>
      </c>
      <c r="D217" t="s">
        <v>17</v>
      </c>
      <c r="E217" s="8">
        <v>431.28570000000008</v>
      </c>
      <c r="F217" s="4">
        <v>201</v>
      </c>
      <c r="G217" t="s">
        <v>20</v>
      </c>
      <c r="H217" t="s">
        <v>18</v>
      </c>
      <c r="I217" t="s">
        <v>37</v>
      </c>
      <c r="J217" t="s">
        <v>35</v>
      </c>
      <c r="K217" s="8">
        <f>Table1[[#This Row],[Price]]*Table1[[#This Row],[Quantity]]</f>
        <v>86688.425700000022</v>
      </c>
    </row>
    <row r="218" spans="2:11" x14ac:dyDescent="0.3">
      <c r="B218" s="2">
        <v>10675</v>
      </c>
      <c r="C218" s="3">
        <v>44917</v>
      </c>
      <c r="D218" t="s">
        <v>21</v>
      </c>
      <c r="E218" s="8">
        <v>1122.7257000000002</v>
      </c>
      <c r="F218" s="4">
        <v>678</v>
      </c>
      <c r="G218" t="s">
        <v>20</v>
      </c>
      <c r="H218" t="s">
        <v>18</v>
      </c>
      <c r="I218" t="s">
        <v>37</v>
      </c>
      <c r="J218" t="s">
        <v>35</v>
      </c>
      <c r="K218" s="8">
        <f>Table1[[#This Row],[Price]]*Table1[[#This Row],[Quantity]]</f>
        <v>761208.02460000012</v>
      </c>
    </row>
    <row r="219" spans="2:11" x14ac:dyDescent="0.3">
      <c r="B219" s="2">
        <v>10676</v>
      </c>
      <c r="C219" s="3">
        <v>44917</v>
      </c>
      <c r="D219" t="s">
        <v>25</v>
      </c>
      <c r="E219" s="8">
        <v>859.97850000000005</v>
      </c>
      <c r="F219" s="4">
        <v>242</v>
      </c>
      <c r="G219" t="s">
        <v>20</v>
      </c>
      <c r="H219" t="s">
        <v>18</v>
      </c>
      <c r="I219" t="s">
        <v>37</v>
      </c>
      <c r="J219" t="s">
        <v>35</v>
      </c>
      <c r="K219" s="8">
        <f>Table1[[#This Row],[Price]]*Table1[[#This Row],[Quantity]]</f>
        <v>208114.79700000002</v>
      </c>
    </row>
    <row r="220" spans="2:11" x14ac:dyDescent="0.3">
      <c r="B220" s="2">
        <v>10677</v>
      </c>
      <c r="C220" s="3">
        <v>44917</v>
      </c>
      <c r="D220" t="s">
        <v>9</v>
      </c>
      <c r="E220" s="8">
        <v>301.64070000000004</v>
      </c>
      <c r="F220" s="4">
        <v>631</v>
      </c>
      <c r="G220" t="s">
        <v>20</v>
      </c>
      <c r="H220" t="s">
        <v>18</v>
      </c>
      <c r="I220" t="s">
        <v>37</v>
      </c>
      <c r="J220" t="s">
        <v>35</v>
      </c>
      <c r="K220" s="8">
        <f>Table1[[#This Row],[Price]]*Table1[[#This Row],[Quantity]]</f>
        <v>190335.28170000002</v>
      </c>
    </row>
    <row r="221" spans="2:11" x14ac:dyDescent="0.3">
      <c r="B221" s="2">
        <v>10678</v>
      </c>
      <c r="C221" s="3">
        <v>44917</v>
      </c>
      <c r="D221" t="s">
        <v>14</v>
      </c>
      <c r="E221" s="8">
        <v>254.96850000000003</v>
      </c>
      <c r="F221" s="4">
        <v>746</v>
      </c>
      <c r="G221" t="s">
        <v>20</v>
      </c>
      <c r="H221" t="s">
        <v>18</v>
      </c>
      <c r="I221" t="s">
        <v>37</v>
      </c>
      <c r="J221" t="s">
        <v>35</v>
      </c>
      <c r="K221" s="8">
        <f>Table1[[#This Row],[Price]]*Table1[[#This Row],[Quantity]]</f>
        <v>190206.50100000002</v>
      </c>
    </row>
    <row r="222" spans="2:11" x14ac:dyDescent="0.3">
      <c r="B222" s="2">
        <v>10679</v>
      </c>
      <c r="C222" s="3">
        <v>44917</v>
      </c>
      <c r="D222" t="s">
        <v>17</v>
      </c>
      <c r="E222" s="8">
        <v>431.28570000000008</v>
      </c>
      <c r="F222" s="4">
        <v>201</v>
      </c>
      <c r="G222" t="s">
        <v>20</v>
      </c>
      <c r="H222" t="s">
        <v>18</v>
      </c>
      <c r="I222" t="s">
        <v>37</v>
      </c>
      <c r="J222" t="s">
        <v>35</v>
      </c>
      <c r="K222" s="8">
        <f>Table1[[#This Row],[Price]]*Table1[[#This Row],[Quantity]]</f>
        <v>86688.425700000022</v>
      </c>
    </row>
    <row r="223" spans="2:11" x14ac:dyDescent="0.3">
      <c r="B223" s="2">
        <v>10680</v>
      </c>
      <c r="C223" s="3">
        <v>44918</v>
      </c>
      <c r="D223" t="s">
        <v>21</v>
      </c>
      <c r="E223" s="8">
        <v>1122.7257000000002</v>
      </c>
      <c r="F223" s="4">
        <v>647</v>
      </c>
      <c r="G223" t="s">
        <v>20</v>
      </c>
      <c r="H223" t="s">
        <v>18</v>
      </c>
      <c r="I223" t="s">
        <v>37</v>
      </c>
      <c r="J223" t="s">
        <v>35</v>
      </c>
      <c r="K223" s="8">
        <f>Table1[[#This Row],[Price]]*Table1[[#This Row],[Quantity]]</f>
        <v>726403.5279000001</v>
      </c>
    </row>
    <row r="224" spans="2:11" x14ac:dyDescent="0.3">
      <c r="B224" s="2">
        <v>10681</v>
      </c>
      <c r="C224" s="3">
        <v>44918</v>
      </c>
      <c r="D224" t="s">
        <v>25</v>
      </c>
      <c r="E224" s="8">
        <v>859.97850000000005</v>
      </c>
      <c r="F224" s="4">
        <v>242</v>
      </c>
      <c r="G224" t="s">
        <v>20</v>
      </c>
      <c r="H224" t="s">
        <v>18</v>
      </c>
      <c r="I224" t="s">
        <v>37</v>
      </c>
      <c r="J224" t="s">
        <v>35</v>
      </c>
      <c r="K224" s="8">
        <f>Table1[[#This Row],[Price]]*Table1[[#This Row],[Quantity]]</f>
        <v>208114.79700000002</v>
      </c>
    </row>
    <row r="225" spans="2:11" x14ac:dyDescent="0.3">
      <c r="B225" s="2">
        <v>10682</v>
      </c>
      <c r="C225" s="3">
        <v>44918</v>
      </c>
      <c r="D225" t="s">
        <v>9</v>
      </c>
      <c r="E225" s="8">
        <v>301.64070000000004</v>
      </c>
      <c r="F225" s="4">
        <v>631</v>
      </c>
      <c r="G225" t="s">
        <v>20</v>
      </c>
      <c r="H225" t="s">
        <v>18</v>
      </c>
      <c r="I225" t="s">
        <v>37</v>
      </c>
      <c r="J225" t="s">
        <v>35</v>
      </c>
      <c r="K225" s="8">
        <f>Table1[[#This Row],[Price]]*Table1[[#This Row],[Quantity]]</f>
        <v>190335.28170000002</v>
      </c>
    </row>
    <row r="226" spans="2:11" x14ac:dyDescent="0.3">
      <c r="B226" s="2">
        <v>10683</v>
      </c>
      <c r="C226" s="3">
        <v>44918</v>
      </c>
      <c r="D226" t="s">
        <v>14</v>
      </c>
      <c r="E226" s="8">
        <v>254.96850000000003</v>
      </c>
      <c r="F226" s="4">
        <v>678</v>
      </c>
      <c r="G226" t="s">
        <v>20</v>
      </c>
      <c r="H226" t="s">
        <v>18</v>
      </c>
      <c r="I226" t="s">
        <v>37</v>
      </c>
      <c r="J226" t="s">
        <v>35</v>
      </c>
      <c r="K226" s="8">
        <f>Table1[[#This Row],[Price]]*Table1[[#This Row],[Quantity]]</f>
        <v>172868.64300000001</v>
      </c>
    </row>
    <row r="227" spans="2:11" x14ac:dyDescent="0.3">
      <c r="B227" s="2">
        <v>10684</v>
      </c>
      <c r="C227" s="3">
        <v>44918</v>
      </c>
      <c r="D227" t="s">
        <v>17</v>
      </c>
      <c r="E227" s="8">
        <v>431.28570000000008</v>
      </c>
      <c r="F227" s="4">
        <v>201</v>
      </c>
      <c r="G227" t="s">
        <v>20</v>
      </c>
      <c r="H227" t="s">
        <v>18</v>
      </c>
      <c r="I227" t="s">
        <v>37</v>
      </c>
      <c r="J227" t="s">
        <v>35</v>
      </c>
      <c r="K227" s="8">
        <f>Table1[[#This Row],[Price]]*Table1[[#This Row],[Quantity]]</f>
        <v>86688.425700000022</v>
      </c>
    </row>
    <row r="228" spans="2:11" x14ac:dyDescent="0.3">
      <c r="B228" s="2">
        <v>10685</v>
      </c>
      <c r="C228" s="3">
        <v>44919</v>
      </c>
      <c r="D228" t="s">
        <v>21</v>
      </c>
      <c r="E228" s="8">
        <v>1122.7257000000002</v>
      </c>
      <c r="F228" s="4">
        <v>678</v>
      </c>
      <c r="G228" t="s">
        <v>20</v>
      </c>
      <c r="H228" t="s">
        <v>18</v>
      </c>
      <c r="I228" t="s">
        <v>37</v>
      </c>
      <c r="J228" t="s">
        <v>35</v>
      </c>
      <c r="K228" s="8">
        <f>Table1[[#This Row],[Price]]*Table1[[#This Row],[Quantity]]</f>
        <v>761208.02460000012</v>
      </c>
    </row>
    <row r="229" spans="2:11" x14ac:dyDescent="0.3">
      <c r="B229" s="2">
        <v>10686</v>
      </c>
      <c r="C229" s="3">
        <v>44919</v>
      </c>
      <c r="D229" t="s">
        <v>25</v>
      </c>
      <c r="E229" s="8">
        <v>859.97850000000005</v>
      </c>
      <c r="F229" s="4">
        <v>242</v>
      </c>
      <c r="G229" t="s">
        <v>20</v>
      </c>
      <c r="H229" t="s">
        <v>18</v>
      </c>
      <c r="I229" t="s">
        <v>37</v>
      </c>
      <c r="J229" t="s">
        <v>35</v>
      </c>
      <c r="K229" s="8">
        <f>Table1[[#This Row],[Price]]*Table1[[#This Row],[Quantity]]</f>
        <v>208114.79700000002</v>
      </c>
    </row>
    <row r="230" spans="2:11" x14ac:dyDescent="0.3">
      <c r="B230" s="2">
        <v>10687</v>
      </c>
      <c r="C230" s="3">
        <v>44919</v>
      </c>
      <c r="D230" t="s">
        <v>9</v>
      </c>
      <c r="E230" s="8">
        <v>301.64070000000004</v>
      </c>
      <c r="F230" s="4">
        <v>631</v>
      </c>
      <c r="G230" t="s">
        <v>24</v>
      </c>
      <c r="H230" t="s">
        <v>18</v>
      </c>
      <c r="I230" t="s">
        <v>37</v>
      </c>
      <c r="J230" t="s">
        <v>23</v>
      </c>
      <c r="K230" s="8">
        <f>Table1[[#This Row],[Price]]*Table1[[#This Row],[Quantity]]</f>
        <v>190335.28170000002</v>
      </c>
    </row>
    <row r="231" spans="2:11" x14ac:dyDescent="0.3">
      <c r="B231" s="2">
        <v>10688</v>
      </c>
      <c r="C231" s="3">
        <v>44919</v>
      </c>
      <c r="D231" t="s">
        <v>14</v>
      </c>
      <c r="E231" s="8">
        <v>254.96850000000003</v>
      </c>
      <c r="F231" s="4">
        <v>678</v>
      </c>
      <c r="G231" t="s">
        <v>24</v>
      </c>
      <c r="H231" t="s">
        <v>18</v>
      </c>
      <c r="I231" t="s">
        <v>37</v>
      </c>
      <c r="J231" t="s">
        <v>23</v>
      </c>
      <c r="K231" s="8">
        <f>Table1[[#This Row],[Price]]*Table1[[#This Row],[Quantity]]</f>
        <v>172868.64300000001</v>
      </c>
    </row>
    <row r="232" spans="2:11" x14ac:dyDescent="0.3">
      <c r="B232" s="2">
        <v>10689</v>
      </c>
      <c r="C232" s="3">
        <v>44919</v>
      </c>
      <c r="D232" t="s">
        <v>17</v>
      </c>
      <c r="E232" s="8">
        <v>431.28570000000008</v>
      </c>
      <c r="F232" s="4">
        <v>201</v>
      </c>
      <c r="G232" t="s">
        <v>24</v>
      </c>
      <c r="H232" t="s">
        <v>18</v>
      </c>
      <c r="I232" t="s">
        <v>37</v>
      </c>
      <c r="J232" t="s">
        <v>23</v>
      </c>
      <c r="K232" s="8">
        <f>Table1[[#This Row],[Price]]*Table1[[#This Row],[Quantity]]</f>
        <v>86688.425700000022</v>
      </c>
    </row>
    <row r="233" spans="2:11" x14ac:dyDescent="0.3">
      <c r="B233" s="2">
        <v>10690</v>
      </c>
      <c r="C233" s="3">
        <v>44920</v>
      </c>
      <c r="D233" t="s">
        <v>21</v>
      </c>
      <c r="E233" s="8">
        <v>1122.7257000000002</v>
      </c>
      <c r="F233" s="4">
        <v>678</v>
      </c>
      <c r="G233" t="s">
        <v>24</v>
      </c>
      <c r="H233" t="s">
        <v>18</v>
      </c>
      <c r="I233" t="s">
        <v>37</v>
      </c>
      <c r="J233" t="s">
        <v>23</v>
      </c>
      <c r="K233" s="8">
        <f>Table1[[#This Row],[Price]]*Table1[[#This Row],[Quantity]]</f>
        <v>761208.02460000012</v>
      </c>
    </row>
    <row r="234" spans="2:11" x14ac:dyDescent="0.3">
      <c r="B234" s="2">
        <v>10691</v>
      </c>
      <c r="C234" s="3">
        <v>44920</v>
      </c>
      <c r="D234" t="s">
        <v>25</v>
      </c>
      <c r="E234" s="8">
        <v>859.97850000000005</v>
      </c>
      <c r="F234" s="4">
        <v>262</v>
      </c>
      <c r="G234" t="s">
        <v>24</v>
      </c>
      <c r="H234" t="s">
        <v>18</v>
      </c>
      <c r="I234" t="s">
        <v>37</v>
      </c>
      <c r="J234" t="s">
        <v>23</v>
      </c>
      <c r="K234" s="8">
        <f>Table1[[#This Row],[Price]]*Table1[[#This Row],[Quantity]]</f>
        <v>225314.36700000003</v>
      </c>
    </row>
    <row r="235" spans="2:11" x14ac:dyDescent="0.3">
      <c r="B235" s="2">
        <v>10692</v>
      </c>
      <c r="C235" s="3">
        <v>44920</v>
      </c>
      <c r="D235" t="s">
        <v>9</v>
      </c>
      <c r="E235" s="8">
        <v>301.64070000000004</v>
      </c>
      <c r="F235" s="4">
        <v>631</v>
      </c>
      <c r="G235" t="s">
        <v>24</v>
      </c>
      <c r="H235" t="s">
        <v>18</v>
      </c>
      <c r="I235" t="s">
        <v>37</v>
      </c>
      <c r="J235" t="s">
        <v>23</v>
      </c>
      <c r="K235" s="8">
        <f>Table1[[#This Row],[Price]]*Table1[[#This Row],[Quantity]]</f>
        <v>190335.28170000002</v>
      </c>
    </row>
    <row r="236" spans="2:11" x14ac:dyDescent="0.3">
      <c r="B236" s="2">
        <v>10693</v>
      </c>
      <c r="C236" s="3">
        <v>44920</v>
      </c>
      <c r="D236" t="s">
        <v>14</v>
      </c>
      <c r="E236" s="8">
        <v>254.96850000000003</v>
      </c>
      <c r="F236" s="4">
        <v>678</v>
      </c>
      <c r="G236" t="s">
        <v>24</v>
      </c>
      <c r="H236" t="s">
        <v>18</v>
      </c>
      <c r="I236" t="s">
        <v>37</v>
      </c>
      <c r="J236" t="s">
        <v>23</v>
      </c>
      <c r="K236" s="8">
        <f>Table1[[#This Row],[Price]]*Table1[[#This Row],[Quantity]]</f>
        <v>172868.64300000001</v>
      </c>
    </row>
    <row r="237" spans="2:11" x14ac:dyDescent="0.3">
      <c r="B237" s="2">
        <v>10694</v>
      </c>
      <c r="C237" s="3">
        <v>44920</v>
      </c>
      <c r="D237" t="s">
        <v>17</v>
      </c>
      <c r="E237" s="8">
        <v>431.28570000000008</v>
      </c>
      <c r="F237" s="4">
        <v>201</v>
      </c>
      <c r="G237" t="s">
        <v>24</v>
      </c>
      <c r="H237" t="s">
        <v>18</v>
      </c>
      <c r="I237" t="s">
        <v>37</v>
      </c>
      <c r="J237" t="s">
        <v>23</v>
      </c>
      <c r="K237" s="8">
        <f>Table1[[#This Row],[Price]]*Table1[[#This Row],[Quantity]]</f>
        <v>86688.425700000022</v>
      </c>
    </row>
    <row r="238" spans="2:11" x14ac:dyDescent="0.3">
      <c r="B238" s="2">
        <v>10695</v>
      </c>
      <c r="C238" s="3">
        <v>44921</v>
      </c>
      <c r="D238" t="s">
        <v>21</v>
      </c>
      <c r="E238" s="8">
        <v>1122.7257000000002</v>
      </c>
      <c r="F238" s="4">
        <v>693</v>
      </c>
      <c r="G238" t="s">
        <v>24</v>
      </c>
      <c r="H238" t="s">
        <v>18</v>
      </c>
      <c r="I238" t="s">
        <v>37</v>
      </c>
      <c r="J238" t="s">
        <v>23</v>
      </c>
      <c r="K238" s="8">
        <f>Table1[[#This Row],[Price]]*Table1[[#This Row],[Quantity]]</f>
        <v>778048.9101000001</v>
      </c>
    </row>
    <row r="239" spans="2:11" x14ac:dyDescent="0.3">
      <c r="B239" s="2">
        <v>10696</v>
      </c>
      <c r="C239" s="3">
        <v>44921</v>
      </c>
      <c r="D239" t="s">
        <v>25</v>
      </c>
      <c r="E239" s="8">
        <v>859.97850000000005</v>
      </c>
      <c r="F239" s="4">
        <v>282</v>
      </c>
      <c r="G239" t="s">
        <v>24</v>
      </c>
      <c r="H239" t="s">
        <v>18</v>
      </c>
      <c r="I239" t="s">
        <v>37</v>
      </c>
      <c r="J239" t="s">
        <v>23</v>
      </c>
      <c r="K239" s="8">
        <f>Table1[[#This Row],[Price]]*Table1[[#This Row],[Quantity]]</f>
        <v>242513.93700000001</v>
      </c>
    </row>
    <row r="240" spans="2:11" x14ac:dyDescent="0.3">
      <c r="B240" s="2">
        <v>10697</v>
      </c>
      <c r="C240" s="3">
        <v>44921</v>
      </c>
      <c r="D240" t="s">
        <v>9</v>
      </c>
      <c r="E240" s="8">
        <v>301.64070000000004</v>
      </c>
      <c r="F240" s="4">
        <v>631</v>
      </c>
      <c r="G240" t="s">
        <v>24</v>
      </c>
      <c r="H240" t="s">
        <v>18</v>
      </c>
      <c r="I240" t="s">
        <v>37</v>
      </c>
      <c r="J240" t="s">
        <v>23</v>
      </c>
      <c r="K240" s="8">
        <f>Table1[[#This Row],[Price]]*Table1[[#This Row],[Quantity]]</f>
        <v>190335.28170000002</v>
      </c>
    </row>
    <row r="241" spans="2:11" x14ac:dyDescent="0.3">
      <c r="B241" s="2">
        <v>10698</v>
      </c>
      <c r="C241" s="3">
        <v>44921</v>
      </c>
      <c r="D241" t="s">
        <v>14</v>
      </c>
      <c r="E241" s="8">
        <v>254.96850000000003</v>
      </c>
      <c r="F241" s="4">
        <v>678</v>
      </c>
      <c r="G241" t="s">
        <v>24</v>
      </c>
      <c r="H241" t="s">
        <v>18</v>
      </c>
      <c r="I241" t="s">
        <v>37</v>
      </c>
      <c r="J241" t="s">
        <v>23</v>
      </c>
      <c r="K241" s="8">
        <f>Table1[[#This Row],[Price]]*Table1[[#This Row],[Quantity]]</f>
        <v>172868.64300000001</v>
      </c>
    </row>
    <row r="242" spans="2:11" x14ac:dyDescent="0.3">
      <c r="B242" s="2">
        <v>10699</v>
      </c>
      <c r="C242" s="3">
        <v>44921</v>
      </c>
      <c r="D242" t="s">
        <v>17</v>
      </c>
      <c r="E242" s="8">
        <v>431.28570000000008</v>
      </c>
      <c r="F242" s="4">
        <v>201</v>
      </c>
      <c r="G242" t="s">
        <v>24</v>
      </c>
      <c r="H242" t="s">
        <v>18</v>
      </c>
      <c r="I242" t="s">
        <v>37</v>
      </c>
      <c r="J242" t="s">
        <v>23</v>
      </c>
      <c r="K242" s="8">
        <f>Table1[[#This Row],[Price]]*Table1[[#This Row],[Quantity]]</f>
        <v>86688.425700000022</v>
      </c>
    </row>
    <row r="243" spans="2:11" x14ac:dyDescent="0.3">
      <c r="B243" s="2">
        <v>10700</v>
      </c>
      <c r="C243" s="3">
        <v>44922</v>
      </c>
      <c r="D243" t="s">
        <v>21</v>
      </c>
      <c r="E243" s="8">
        <v>1122.7257000000002</v>
      </c>
      <c r="F243" s="4">
        <v>693</v>
      </c>
      <c r="G243" t="s">
        <v>24</v>
      </c>
      <c r="H243" t="s">
        <v>18</v>
      </c>
      <c r="I243" t="s">
        <v>37</v>
      </c>
      <c r="J243" t="s">
        <v>23</v>
      </c>
      <c r="K243" s="8">
        <f>Table1[[#This Row],[Price]]*Table1[[#This Row],[Quantity]]</f>
        <v>778048.9101000001</v>
      </c>
    </row>
    <row r="244" spans="2:11" x14ac:dyDescent="0.3">
      <c r="B244" s="2">
        <v>10701</v>
      </c>
      <c r="C244" s="3">
        <v>44922</v>
      </c>
      <c r="D244" t="s">
        <v>25</v>
      </c>
      <c r="E244" s="8">
        <v>859.97850000000005</v>
      </c>
      <c r="F244" s="4">
        <v>282</v>
      </c>
      <c r="G244" t="s">
        <v>24</v>
      </c>
      <c r="H244" t="s">
        <v>18</v>
      </c>
      <c r="I244" t="s">
        <v>37</v>
      </c>
      <c r="J244" t="s">
        <v>23</v>
      </c>
      <c r="K244" s="8">
        <f>Table1[[#This Row],[Price]]*Table1[[#This Row],[Quantity]]</f>
        <v>242513.93700000001</v>
      </c>
    </row>
    <row r="245" spans="2:11" x14ac:dyDescent="0.3">
      <c r="B245" s="2">
        <v>10702</v>
      </c>
      <c r="C245" s="3">
        <v>44922</v>
      </c>
      <c r="D245" t="s">
        <v>9</v>
      </c>
      <c r="E245" s="8">
        <v>301.64070000000004</v>
      </c>
      <c r="F245" s="4">
        <v>631</v>
      </c>
      <c r="G245" t="s">
        <v>24</v>
      </c>
      <c r="H245" t="s">
        <v>18</v>
      </c>
      <c r="I245" t="s">
        <v>37</v>
      </c>
      <c r="J245" t="s">
        <v>23</v>
      </c>
      <c r="K245" s="8">
        <f>Table1[[#This Row],[Price]]*Table1[[#This Row],[Quantity]]</f>
        <v>190335.28170000002</v>
      </c>
    </row>
    <row r="246" spans="2:11" x14ac:dyDescent="0.3">
      <c r="B246" s="2">
        <v>10703</v>
      </c>
      <c r="C246" s="3">
        <v>44922</v>
      </c>
      <c r="D246" t="s">
        <v>14</v>
      </c>
      <c r="E246" s="8">
        <v>254.96850000000003</v>
      </c>
      <c r="F246" s="4">
        <v>678</v>
      </c>
      <c r="G246" t="s">
        <v>24</v>
      </c>
      <c r="H246" t="s">
        <v>18</v>
      </c>
      <c r="I246" t="s">
        <v>11</v>
      </c>
      <c r="J246" t="s">
        <v>23</v>
      </c>
      <c r="K246" s="8">
        <f>Table1[[#This Row],[Price]]*Table1[[#This Row],[Quantity]]</f>
        <v>172868.64300000001</v>
      </c>
    </row>
    <row r="247" spans="2:11" x14ac:dyDescent="0.3">
      <c r="B247" s="2">
        <v>10704</v>
      </c>
      <c r="C247" s="3">
        <v>44922</v>
      </c>
      <c r="D247" t="s">
        <v>17</v>
      </c>
      <c r="E247" s="8">
        <v>431.28570000000008</v>
      </c>
      <c r="F247" s="4">
        <v>201</v>
      </c>
      <c r="G247" t="s">
        <v>24</v>
      </c>
      <c r="H247" t="s">
        <v>36</v>
      </c>
      <c r="I247" t="s">
        <v>11</v>
      </c>
      <c r="J247" t="s">
        <v>23</v>
      </c>
      <c r="K247" s="8">
        <f>Table1[[#This Row],[Price]]*Table1[[#This Row],[Quantity]]</f>
        <v>86688.425700000022</v>
      </c>
    </row>
    <row r="248" spans="2:11" x14ac:dyDescent="0.3">
      <c r="B248" s="2">
        <v>10705</v>
      </c>
      <c r="C248" s="3">
        <v>44923</v>
      </c>
      <c r="D248" t="s">
        <v>21</v>
      </c>
      <c r="E248" s="8">
        <v>1122.7257000000002</v>
      </c>
      <c r="F248" s="4">
        <v>724</v>
      </c>
      <c r="G248" t="s">
        <v>24</v>
      </c>
      <c r="H248" t="s">
        <v>36</v>
      </c>
      <c r="I248" t="s">
        <v>11</v>
      </c>
      <c r="J248" t="s">
        <v>23</v>
      </c>
      <c r="K248" s="8">
        <f>Table1[[#This Row],[Price]]*Table1[[#This Row],[Quantity]]</f>
        <v>812853.40680000011</v>
      </c>
    </row>
    <row r="249" spans="2:11" x14ac:dyDescent="0.3">
      <c r="B249" s="2">
        <v>10706</v>
      </c>
      <c r="C249" s="3">
        <v>44923</v>
      </c>
      <c r="D249" t="s">
        <v>25</v>
      </c>
      <c r="E249" s="8">
        <v>859.97850000000005</v>
      </c>
      <c r="F249" s="4">
        <v>302</v>
      </c>
      <c r="G249" t="s">
        <v>24</v>
      </c>
      <c r="H249" t="s">
        <v>36</v>
      </c>
      <c r="I249" t="s">
        <v>11</v>
      </c>
      <c r="J249" t="s">
        <v>23</v>
      </c>
      <c r="K249" s="8">
        <f>Table1[[#This Row],[Price]]*Table1[[#This Row],[Quantity]]</f>
        <v>259713.50700000001</v>
      </c>
    </row>
    <row r="250" spans="2:11" x14ac:dyDescent="0.3">
      <c r="B250" s="2">
        <v>10707</v>
      </c>
      <c r="C250" s="3">
        <v>44923</v>
      </c>
      <c r="D250" t="s">
        <v>9</v>
      </c>
      <c r="E250" s="8">
        <v>301.64070000000004</v>
      </c>
      <c r="F250" s="4">
        <v>631</v>
      </c>
      <c r="G250" t="s">
        <v>24</v>
      </c>
      <c r="H250" t="s">
        <v>36</v>
      </c>
      <c r="I250" t="s">
        <v>11</v>
      </c>
      <c r="J250" t="s">
        <v>23</v>
      </c>
      <c r="K250" s="8">
        <f>Table1[[#This Row],[Price]]*Table1[[#This Row],[Quantity]]</f>
        <v>190335.28170000002</v>
      </c>
    </row>
    <row r="251" spans="2:11" x14ac:dyDescent="0.3">
      <c r="B251" s="2">
        <v>10708</v>
      </c>
      <c r="C251" s="3">
        <v>44923</v>
      </c>
      <c r="D251" t="s">
        <v>14</v>
      </c>
      <c r="E251" s="8">
        <v>254.96850000000003</v>
      </c>
      <c r="F251" s="4">
        <v>678</v>
      </c>
      <c r="G251" t="s">
        <v>24</v>
      </c>
      <c r="H251" t="s">
        <v>36</v>
      </c>
      <c r="I251" t="s">
        <v>11</v>
      </c>
      <c r="J251" t="s">
        <v>23</v>
      </c>
      <c r="K251" s="8">
        <f>Table1[[#This Row],[Price]]*Table1[[#This Row],[Quantity]]</f>
        <v>172868.64300000001</v>
      </c>
    </row>
    <row r="252" spans="2:11" x14ac:dyDescent="0.3">
      <c r="B252" s="2">
        <v>10709</v>
      </c>
      <c r="C252" s="3">
        <v>44923</v>
      </c>
      <c r="D252" t="s">
        <v>17</v>
      </c>
      <c r="E252" s="8">
        <v>431.28570000000008</v>
      </c>
      <c r="F252" s="4">
        <v>201</v>
      </c>
      <c r="G252" t="s">
        <v>24</v>
      </c>
      <c r="H252" t="s">
        <v>36</v>
      </c>
      <c r="I252" t="s">
        <v>11</v>
      </c>
      <c r="J252" t="s">
        <v>23</v>
      </c>
      <c r="K252" s="8">
        <f>Table1[[#This Row],[Price]]*Table1[[#This Row],[Quantity]]</f>
        <v>86688.425700000022</v>
      </c>
    </row>
    <row r="253" spans="2:11" x14ac:dyDescent="0.3">
      <c r="B253" s="2">
        <v>10710</v>
      </c>
      <c r="C253" s="3">
        <v>44924</v>
      </c>
      <c r="D253" t="s">
        <v>21</v>
      </c>
      <c r="E253" s="8">
        <v>1122.7257000000002</v>
      </c>
      <c r="F253" s="4">
        <v>755</v>
      </c>
      <c r="G253" t="s">
        <v>24</v>
      </c>
      <c r="H253" t="s">
        <v>36</v>
      </c>
      <c r="I253" t="s">
        <v>11</v>
      </c>
      <c r="J253" t="s">
        <v>23</v>
      </c>
      <c r="K253" s="8">
        <f>Table1[[#This Row],[Price]]*Table1[[#This Row],[Quantity]]</f>
        <v>847657.90350000013</v>
      </c>
    </row>
    <row r="254" spans="2:11" x14ac:dyDescent="0.3">
      <c r="B254" s="2">
        <v>10711</v>
      </c>
      <c r="C254" s="3">
        <v>44924</v>
      </c>
      <c r="D254" t="s">
        <v>25</v>
      </c>
      <c r="E254" s="8">
        <v>859.97850000000005</v>
      </c>
      <c r="F254" s="4">
        <v>282</v>
      </c>
      <c r="G254" t="s">
        <v>24</v>
      </c>
      <c r="H254" t="s">
        <v>36</v>
      </c>
      <c r="I254" t="s">
        <v>11</v>
      </c>
      <c r="J254" t="s">
        <v>23</v>
      </c>
      <c r="K254" s="8">
        <f>Table1[[#This Row],[Price]]*Table1[[#This Row],[Quantity]]</f>
        <v>242513.93700000001</v>
      </c>
    </row>
    <row r="255" spans="2:11" x14ac:dyDescent="0.3">
      <c r="B255" s="2">
        <v>10712</v>
      </c>
      <c r="C255" s="3">
        <v>44924</v>
      </c>
      <c r="D255" t="s">
        <v>9</v>
      </c>
      <c r="E255" s="8">
        <v>301.64070000000004</v>
      </c>
      <c r="F255" s="4">
        <v>631</v>
      </c>
      <c r="G255" t="s">
        <v>24</v>
      </c>
      <c r="H255" t="s">
        <v>36</v>
      </c>
      <c r="I255" t="s">
        <v>11</v>
      </c>
      <c r="J255" t="s">
        <v>23</v>
      </c>
      <c r="K255" s="8">
        <f>Table1[[#This Row],[Price]]*Table1[[#This Row],[Quantity]]</f>
        <v>190335.28170000002</v>
      </c>
    </row>
    <row r="256" spans="2:11" x14ac:dyDescent="0.3">
      <c r="B256" s="2">
        <v>10713</v>
      </c>
      <c r="C256" s="3">
        <v>44924</v>
      </c>
      <c r="D256" t="s">
        <v>14</v>
      </c>
      <c r="E256" s="8">
        <v>254.96850000000003</v>
      </c>
      <c r="F256" s="4">
        <v>678</v>
      </c>
      <c r="G256" t="s">
        <v>24</v>
      </c>
      <c r="H256" t="s">
        <v>36</v>
      </c>
      <c r="I256" t="s">
        <v>11</v>
      </c>
      <c r="J256" t="s">
        <v>23</v>
      </c>
      <c r="K256" s="8">
        <f>Table1[[#This Row],[Price]]*Table1[[#This Row],[Quantity]]</f>
        <v>172868.64300000001</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B38E1-733B-463F-B96D-37F79BD09D80}">
  <sheetPr codeName="Sheet3"/>
  <dimension ref="B3:N78"/>
  <sheetViews>
    <sheetView tabSelected="1" topLeftCell="A53" zoomScale="66" workbookViewId="0">
      <selection activeCell="B11" sqref="B11"/>
    </sheetView>
  </sheetViews>
  <sheetFormatPr defaultRowHeight="15.6" x14ac:dyDescent="0.3"/>
  <cols>
    <col min="2" max="2" width="13.296875" bestFit="1" customWidth="1"/>
    <col min="3" max="3" width="14.59765625" bestFit="1" customWidth="1"/>
    <col min="4" max="4" width="15.3984375" customWidth="1"/>
    <col min="5" max="6" width="9.5" bestFit="1" customWidth="1"/>
    <col min="7" max="7" width="8.3984375" bestFit="1" customWidth="1"/>
    <col min="8" max="8" width="10.8984375" bestFit="1" customWidth="1"/>
    <col min="13" max="13" width="9.5" bestFit="1" customWidth="1"/>
    <col min="14" max="14" width="7.3984375" bestFit="1" customWidth="1"/>
  </cols>
  <sheetData>
    <row r="3" spans="2:3" x14ac:dyDescent="0.3">
      <c r="B3" t="s">
        <v>41</v>
      </c>
    </row>
    <row r="4" spans="2:3" x14ac:dyDescent="0.3">
      <c r="B4" s="8">
        <v>8703410.2485000007</v>
      </c>
    </row>
    <row r="11" spans="2:3" x14ac:dyDescent="0.3">
      <c r="B11" s="5" t="s">
        <v>40</v>
      </c>
      <c r="C11" t="s">
        <v>41</v>
      </c>
    </row>
    <row r="12" spans="2:3" x14ac:dyDescent="0.3">
      <c r="B12" s="6" t="s">
        <v>17</v>
      </c>
      <c r="C12" s="8">
        <v>520130.55420000013</v>
      </c>
    </row>
    <row r="13" spans="2:3" x14ac:dyDescent="0.3">
      <c r="B13" s="6" t="s">
        <v>14</v>
      </c>
      <c r="C13" s="8">
        <v>1037211.8580000001</v>
      </c>
    </row>
    <row r="14" spans="2:3" x14ac:dyDescent="0.3">
      <c r="B14" s="6" t="s">
        <v>9</v>
      </c>
      <c r="C14" s="8">
        <v>1142011.6902000001</v>
      </c>
    </row>
    <row r="15" spans="2:3" x14ac:dyDescent="0.3">
      <c r="B15" s="6" t="s">
        <v>25</v>
      </c>
      <c r="C15" s="8">
        <v>1386285.3420000002</v>
      </c>
    </row>
    <row r="16" spans="2:3" x14ac:dyDescent="0.3">
      <c r="B16" s="6" t="s">
        <v>21</v>
      </c>
      <c r="C16" s="8">
        <v>4617770.8041000003</v>
      </c>
    </row>
    <row r="17" spans="2:3" x14ac:dyDescent="0.3">
      <c r="B17" s="6" t="s">
        <v>42</v>
      </c>
      <c r="C17" s="8">
        <v>8703410.2485000007</v>
      </c>
    </row>
    <row r="24" spans="2:3" x14ac:dyDescent="0.3">
      <c r="B24" s="5" t="s">
        <v>40</v>
      </c>
      <c r="C24" t="s">
        <v>41</v>
      </c>
    </row>
    <row r="25" spans="2:3" x14ac:dyDescent="0.3">
      <c r="B25" s="6" t="s">
        <v>43</v>
      </c>
      <c r="C25" s="8">
        <v>900357.73170000012</v>
      </c>
    </row>
    <row r="26" spans="2:3" x14ac:dyDescent="0.3">
      <c r="B26" s="9" t="s">
        <v>44</v>
      </c>
      <c r="C26" s="8">
        <v>900357.73170000012</v>
      </c>
    </row>
    <row r="27" spans="2:3" x14ac:dyDescent="0.3">
      <c r="B27" s="6" t="s">
        <v>55</v>
      </c>
      <c r="C27" s="8">
        <v>7803052.5168000013</v>
      </c>
    </row>
    <row r="28" spans="2:3" x14ac:dyDescent="0.3">
      <c r="B28" s="9" t="s">
        <v>56</v>
      </c>
      <c r="C28" s="8">
        <v>449892.35040000005</v>
      </c>
    </row>
    <row r="29" spans="2:3" x14ac:dyDescent="0.3">
      <c r="B29" s="9" t="s">
        <v>57</v>
      </c>
      <c r="C29" s="8">
        <v>1436414.7420000001</v>
      </c>
    </row>
    <row r="30" spans="2:3" x14ac:dyDescent="0.3">
      <c r="B30" s="9" t="s">
        <v>58</v>
      </c>
      <c r="C30" s="8">
        <v>1470455.1975000002</v>
      </c>
    </row>
    <row r="31" spans="2:3" x14ac:dyDescent="0.3">
      <c r="B31" s="9" t="s">
        <v>59</v>
      </c>
      <c r="C31" s="8">
        <v>1470455.1975000002</v>
      </c>
    </row>
    <row r="32" spans="2:3" x14ac:dyDescent="0.3">
      <c r="B32" s="9" t="s">
        <v>60</v>
      </c>
      <c r="C32" s="8">
        <v>1522459.2642000001</v>
      </c>
    </row>
    <row r="33" spans="2:3" x14ac:dyDescent="0.3">
      <c r="B33" s="9" t="s">
        <v>61</v>
      </c>
      <c r="C33" s="8">
        <v>1453375.7652000003</v>
      </c>
    </row>
    <row r="34" spans="2:3" x14ac:dyDescent="0.3">
      <c r="B34" s="6" t="s">
        <v>42</v>
      </c>
      <c r="C34" s="8">
        <v>8703410.2485000007</v>
      </c>
    </row>
    <row r="60" spans="2:3" x14ac:dyDescent="0.3">
      <c r="B60" s="5" t="s">
        <v>40</v>
      </c>
      <c r="C60" t="s">
        <v>41</v>
      </c>
    </row>
    <row r="61" spans="2:3" x14ac:dyDescent="0.3">
      <c r="B61" s="6" t="s">
        <v>14</v>
      </c>
      <c r="C61" s="8">
        <v>1037211.8580000001</v>
      </c>
    </row>
    <row r="62" spans="2:3" x14ac:dyDescent="0.3">
      <c r="B62" s="6" t="s">
        <v>21</v>
      </c>
      <c r="C62" s="8">
        <v>4617770.8041000003</v>
      </c>
    </row>
    <row r="63" spans="2:3" x14ac:dyDescent="0.3">
      <c r="B63" s="6" t="s">
        <v>25</v>
      </c>
      <c r="C63" s="8">
        <v>1386285.3420000002</v>
      </c>
    </row>
    <row r="64" spans="2:3" x14ac:dyDescent="0.3">
      <c r="B64" s="6" t="s">
        <v>9</v>
      </c>
      <c r="C64" s="8">
        <v>1142011.6902000001</v>
      </c>
    </row>
    <row r="65" spans="2:14" x14ac:dyDescent="0.3">
      <c r="B65" s="6" t="s">
        <v>17</v>
      </c>
      <c r="C65" s="8">
        <v>520130.55420000013</v>
      </c>
    </row>
    <row r="66" spans="2:14" x14ac:dyDescent="0.3">
      <c r="B66" s="6" t="s">
        <v>42</v>
      </c>
      <c r="C66" s="8">
        <v>8703410.2485000007</v>
      </c>
    </row>
    <row r="72" spans="2:14" x14ac:dyDescent="0.3">
      <c r="B72" s="5" t="s">
        <v>40</v>
      </c>
      <c r="C72" t="s">
        <v>41</v>
      </c>
      <c r="D72" s="11" t="s">
        <v>40</v>
      </c>
    </row>
    <row r="73" spans="2:14" x14ac:dyDescent="0.3">
      <c r="B73" s="6" t="s">
        <v>14</v>
      </c>
      <c r="C73" s="8">
        <v>1037211.8580000001</v>
      </c>
      <c r="D73" s="6" t="s">
        <v>14</v>
      </c>
    </row>
    <row r="74" spans="2:14" x14ac:dyDescent="0.3">
      <c r="B74" s="6" t="s">
        <v>21</v>
      </c>
      <c r="C74" s="8">
        <v>4617770.8041000003</v>
      </c>
      <c r="D74" s="6" t="s">
        <v>21</v>
      </c>
    </row>
    <row r="75" spans="2:14" x14ac:dyDescent="0.3">
      <c r="B75" s="6" t="s">
        <v>25</v>
      </c>
      <c r="C75" s="8">
        <v>1386285.3420000002</v>
      </c>
      <c r="D75" s="6" t="s">
        <v>25</v>
      </c>
    </row>
    <row r="76" spans="2:14" x14ac:dyDescent="0.3">
      <c r="B76" s="6" t="s">
        <v>9</v>
      </c>
      <c r="C76" s="8">
        <v>1142011.6902000001</v>
      </c>
      <c r="D76" s="6" t="s">
        <v>9</v>
      </c>
      <c r="M76" s="8">
        <f>MAX(C73:C77)</f>
        <v>4617770.8041000003</v>
      </c>
      <c r="N76" t="str">
        <f>VLOOKUP(M76,C72:D77,2,0)</f>
        <v>Burgers</v>
      </c>
    </row>
    <row r="77" spans="2:14" x14ac:dyDescent="0.3">
      <c r="B77" s="6" t="s">
        <v>17</v>
      </c>
      <c r="C77" s="8">
        <v>520130.55420000013</v>
      </c>
      <c r="D77" s="6" t="s">
        <v>17</v>
      </c>
    </row>
    <row r="78" spans="2:14" x14ac:dyDescent="0.3">
      <c r="B78" s="6" t="s">
        <v>42</v>
      </c>
      <c r="C78" s="8">
        <v>8703410.2485000007</v>
      </c>
      <c r="D78" s="12" t="s">
        <v>42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50A0-DD98-47E9-9F56-BC2EFF3394A8}">
  <dimension ref="A1:B8"/>
  <sheetViews>
    <sheetView workbookViewId="0">
      <selection activeCell="E25" sqref="E25"/>
    </sheetView>
  </sheetViews>
  <sheetFormatPr defaultRowHeight="15.6" x14ac:dyDescent="0.3"/>
  <sheetData>
    <row r="1" spans="1:2" x14ac:dyDescent="0.3">
      <c r="A1" s="21" t="s">
        <v>54</v>
      </c>
    </row>
    <row r="2" spans="1:2" x14ac:dyDescent="0.3">
      <c r="A2">
        <v>1</v>
      </c>
      <c r="B2" t="s">
        <v>47</v>
      </c>
    </row>
    <row r="3" spans="1:2" x14ac:dyDescent="0.3">
      <c r="A3">
        <v>2</v>
      </c>
      <c r="B3" t="s">
        <v>48</v>
      </c>
    </row>
    <row r="4" spans="1:2" x14ac:dyDescent="0.3">
      <c r="A4">
        <v>3</v>
      </c>
      <c r="B4" t="s">
        <v>49</v>
      </c>
    </row>
    <row r="5" spans="1:2" x14ac:dyDescent="0.3">
      <c r="A5">
        <v>4</v>
      </c>
      <c r="B5" t="s">
        <v>50</v>
      </c>
    </row>
    <row r="6" spans="1:2" x14ac:dyDescent="0.3">
      <c r="A6">
        <v>5</v>
      </c>
      <c r="B6" t="s">
        <v>51</v>
      </c>
    </row>
    <row r="7" spans="1:2" x14ac:dyDescent="0.3">
      <c r="A7">
        <v>6</v>
      </c>
      <c r="B7" t="s">
        <v>52</v>
      </c>
    </row>
    <row r="8" spans="1:2" x14ac:dyDescent="0.3">
      <c r="A8">
        <v>7</v>
      </c>
      <c r="B8" t="s">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3833-CAFC-48C3-8B96-E0B295F59346}">
  <sheetPr codeName="Sheet4"/>
  <dimension ref="A1:U4"/>
  <sheetViews>
    <sheetView showGridLines="0" zoomScaleNormal="100" workbookViewId="0">
      <selection activeCell="R2" sqref="R2:T3"/>
    </sheetView>
  </sheetViews>
  <sheetFormatPr defaultRowHeight="15.6" x14ac:dyDescent="0.3"/>
  <sheetData>
    <row r="1" spans="1:21" ht="15.6" customHeight="1" thickBot="1" x14ac:dyDescent="0.35">
      <c r="A1" s="20" t="s">
        <v>45</v>
      </c>
      <c r="B1" s="20"/>
      <c r="C1" s="20"/>
      <c r="D1" s="20"/>
      <c r="E1" s="20"/>
      <c r="F1" s="20"/>
      <c r="G1" s="20"/>
      <c r="H1" s="20"/>
      <c r="I1" s="20"/>
      <c r="J1" s="20"/>
      <c r="K1" s="20"/>
      <c r="L1" s="20"/>
      <c r="M1" s="20"/>
      <c r="N1" s="20"/>
      <c r="O1" s="20"/>
      <c r="P1" s="20"/>
      <c r="Q1" s="10"/>
      <c r="R1" s="10"/>
      <c r="S1" s="10"/>
      <c r="T1" s="10"/>
      <c r="U1" s="10"/>
    </row>
    <row r="2" spans="1:21" ht="16.2" customHeight="1" thickTop="1" x14ac:dyDescent="0.3">
      <c r="A2" s="20"/>
      <c r="B2" s="20"/>
      <c r="C2" s="20"/>
      <c r="D2" s="20"/>
      <c r="E2" s="20"/>
      <c r="F2" s="20"/>
      <c r="G2" s="20"/>
      <c r="H2" s="20"/>
      <c r="I2" s="20"/>
      <c r="J2" s="20"/>
      <c r="K2" s="20"/>
      <c r="L2" s="20"/>
      <c r="M2" s="20"/>
      <c r="N2" s="20"/>
      <c r="O2" s="20"/>
      <c r="P2" s="20"/>
      <c r="Q2" s="10"/>
      <c r="R2" s="14" t="s">
        <v>46</v>
      </c>
      <c r="S2" s="15"/>
      <c r="T2" s="16"/>
      <c r="U2" s="10"/>
    </row>
    <row r="3" spans="1:21" ht="16.2" customHeight="1" thickBot="1" x14ac:dyDescent="0.35">
      <c r="A3" s="20"/>
      <c r="B3" s="20"/>
      <c r="C3" s="20"/>
      <c r="D3" s="20"/>
      <c r="E3" s="20"/>
      <c r="F3" s="20"/>
      <c r="G3" s="20"/>
      <c r="H3" s="20"/>
      <c r="I3" s="20"/>
      <c r="J3" s="20"/>
      <c r="K3" s="20"/>
      <c r="L3" s="20"/>
      <c r="M3" s="20"/>
      <c r="N3" s="20"/>
      <c r="O3" s="20"/>
      <c r="P3" s="20"/>
      <c r="Q3" s="10"/>
      <c r="R3" s="17"/>
      <c r="S3" s="18"/>
      <c r="T3" s="19"/>
      <c r="U3" s="13"/>
    </row>
    <row r="4" spans="1:21" ht="16.2" customHeight="1" thickTop="1" x14ac:dyDescent="0.3">
      <c r="A4" s="20"/>
      <c r="B4" s="20"/>
      <c r="C4" s="20"/>
      <c r="D4" s="20"/>
      <c r="E4" s="20"/>
      <c r="F4" s="20"/>
      <c r="G4" s="20"/>
      <c r="H4" s="20"/>
      <c r="I4" s="20"/>
      <c r="J4" s="20"/>
      <c r="K4" s="20"/>
      <c r="L4" s="20"/>
      <c r="M4" s="20"/>
      <c r="N4" s="20"/>
      <c r="O4" s="20"/>
      <c r="P4" s="20"/>
      <c r="Q4" s="10"/>
      <c r="R4" s="10"/>
      <c r="S4" s="10"/>
      <c r="T4" s="10"/>
      <c r="U4" s="10"/>
    </row>
  </sheetData>
  <mergeCells count="2">
    <mergeCell ref="A1:P4"/>
    <mergeCell ref="R2: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Clean</vt:lpstr>
      <vt:lpstr>Pivot Table</vt:lpstr>
      <vt:lpstr>DRS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Steffy</cp:lastModifiedBy>
  <dcterms:created xsi:type="dcterms:W3CDTF">2023-02-14T11:15:23Z</dcterms:created>
  <dcterms:modified xsi:type="dcterms:W3CDTF">2025-01-23T13:36:07Z</dcterms:modified>
</cp:coreProperties>
</file>