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ATEO\Desktop\27837_G2_ADS\Primer Parcial\IREB\"/>
    </mc:Choice>
  </mc:AlternateContent>
  <xr:revisionPtr revIDLastSave="0" documentId="8_{5AD49D18-F425-402A-94D3-2F736D04286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triz Ckeck LIst" sheetId="1" r:id="rId1"/>
    <sheet name="MODELO LISTA DE COMPROBACION - " sheetId="2" r:id="rId2"/>
    <sheet name="MODELO LISTA DE COMPROBACION" sheetId="3" r:id="rId3"/>
    <sheet name="MODELO DE LISTA DE COMPROBACION" sheetId="4" r:id="rId4"/>
    <sheet name="RECOMENDACIONES - RF-07" sheetId="5" r:id="rId5"/>
    <sheet name="RECOMENDACIONES - CU001.4" sheetId="6" r:id="rId6"/>
    <sheet name="RECOMENDACIONES - CU001.5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5" i="4" l="1"/>
  <c r="D36" i="4" s="1"/>
  <c r="C35" i="4"/>
  <c r="C36" i="4" s="1"/>
  <c r="D27" i="4"/>
  <c r="D28" i="4" s="1"/>
  <c r="C27" i="4"/>
  <c r="C28" i="4" s="1"/>
  <c r="D17" i="4"/>
  <c r="D18" i="4" s="1"/>
  <c r="C17" i="4"/>
  <c r="C18" i="4" s="1"/>
  <c r="D35" i="3"/>
  <c r="D36" i="3" s="1"/>
  <c r="C35" i="3"/>
  <c r="C36" i="3" s="1"/>
  <c r="D27" i="3"/>
  <c r="D28" i="3" s="1"/>
  <c r="C27" i="3"/>
  <c r="C28" i="3" s="1"/>
  <c r="D17" i="3"/>
  <c r="D18" i="3" s="1"/>
  <c r="C17" i="3"/>
  <c r="C18" i="3" s="1"/>
  <c r="D35" i="2"/>
  <c r="D36" i="2" s="1"/>
  <c r="C35" i="2"/>
  <c r="C36" i="2" s="1"/>
  <c r="D27" i="2"/>
  <c r="D28" i="2" s="1"/>
  <c r="C27" i="2"/>
  <c r="C28" i="2" s="1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jeny ruiz:
Es importante ingresar el archivo plano en formato excel para el cliente y el desarrollador</t>
        </r>
      </text>
    </comment>
    <comment ref="I9" authorId="0" shapeId="0" xr:uid="{AF69C1C7-CB30-4132-A8DB-76C78DFD5EB2}">
      <text>
        <r>
          <rPr>
            <sz val="11"/>
            <color theme="1"/>
            <rFont val="Calibri"/>
            <family val="2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jeny ruiz:
Su cumplimiento o no cumplimiento puede ser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ESPE:
COMPLETITUD DOCUMENTO</t>
        </r>
      </text>
    </comment>
    <comment ref="B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ESPE:
COMPLETITUD REQUISITO INDIVIDUAL
</t>
        </r>
      </text>
    </comment>
    <comment ref="B10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ESPE:
TRAZABILIDAD</t>
        </r>
      </text>
    </comment>
    <comment ref="B1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2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3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ESPE:
CORRECCION
</t>
        </r>
      </text>
    </comment>
    <comment ref="B1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ESPE:
CONSISTENCIA</t>
        </r>
      </text>
    </comment>
    <comment ref="B15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ESPE:
NECESIDAD
</t>
        </r>
      </text>
    </comment>
    <comment ref="B16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<sst xmlns="http://schemas.openxmlformats.org/spreadsheetml/2006/main" count="313" uniqueCount="100">
  <si>
    <t>MATRIZ PARA COMPROBACIÓN REQUERIMIENTOS DE CALIDAD DE PROYECTO ACADEMICO</t>
  </si>
  <si>
    <t>SISTEMA:</t>
  </si>
  <si>
    <t>SISTEMA DE GESTION DE ALQUILER DE PROYECTORES ESPE</t>
  </si>
  <si>
    <t>Requerimientos  Funcionales</t>
  </si>
  <si>
    <t>Nº</t>
  </si>
  <si>
    <t>CRITERIOS DE CALIDAD (Documento/Requerimientos)</t>
  </si>
  <si>
    <t>Status
Nivel de Acuerdo</t>
  </si>
  <si>
    <t xml:space="preserve">
RF-02 Solicitud de préstamo 
</t>
  </si>
  <si>
    <t>RF-03 Asignación automática de proyector</t>
  </si>
  <si>
    <t>RF-07 Alertas por retraso y gestión de sanciones</t>
  </si>
  <si>
    <t>Agreed</t>
  </si>
  <si>
    <t>NOK</t>
  </si>
  <si>
    <t>1. No hay evidencia de una aceptación mediante videoconferencia</t>
  </si>
  <si>
    <t>1. No existio una validación final por parte del técnico</t>
  </si>
  <si>
    <t xml:space="preserve">                                                                                                1. No existio una validación final por parte del técnico</t>
  </si>
  <si>
    <t>Ranked</t>
  </si>
  <si>
    <t>OK</t>
  </si>
  <si>
    <t>1. La tabla de especificación de requisitos cuenta con la celda de Prioridad Alta</t>
  </si>
  <si>
    <t>1. La tabla de especificación de requisitos cuenta con la celda de Prioridad Media</t>
  </si>
  <si>
    <t>Unambiguos</t>
  </si>
  <si>
    <t>1.  Redacción en lenguaje claro y natural.                                                                               2. Se tiene un buen entendimiento mediante una sola interpretacion, ya que se cuenta con criterios específicos</t>
  </si>
  <si>
    <t>1.  Redacción en lenguaje claro y natural.                                                                               2. Al leer se entiende se tiene una sola interpretacion, ya que se cuenta con criterios específicos</t>
  </si>
  <si>
    <t>Valid and up-to date</t>
  </si>
  <si>
    <t>1. El requisito constan con un versionamiento, hasta el ultimo cambio solicitado</t>
  </si>
  <si>
    <t>1. Los requisitos tienen un versionamiento, hasta el ultimo cambio solicitado</t>
  </si>
  <si>
    <t>Correct</t>
  </si>
  <si>
    <t>1. Los requisitos vienen encaminados desde el propósito y visión inicial del interesado</t>
  </si>
  <si>
    <t>1. Se encuentra alineado con los objetivos del sistema, pero es conflictivo por su dificultad técnica frente a las expectativas del cliente</t>
  </si>
  <si>
    <t>Consisten</t>
  </si>
  <si>
    <t>1. Se llevo a cabo documentación basada en modelos: Diagrama de Casos de Uso, Diagrama de Modelado Entidad-Relación, Diagrama de Clases UML, Diagrama de Actividades UML, Diagrama de Estados, Diagrama de Secuencias</t>
  </si>
  <si>
    <t>Verifiable</t>
  </si>
  <si>
    <t>1. Requisito no cuantificable                                                           2.  Falta Casos de Prueba</t>
  </si>
  <si>
    <t>1. No es medible, ya que no es cuantificable                                                      2. Falta casos de prueba</t>
  </si>
  <si>
    <t>1. Requisito Medible                                                           2. Su criterio de aceptación tiene factores cuantificables.</t>
  </si>
  <si>
    <t>Realizable</t>
  </si>
  <si>
    <t>1. No consta una estimación de tiempo, organización, cotización o tecnologias a utilizar.
2. No se ha desarrollado</t>
  </si>
  <si>
    <t>1. Funcionalidad compleja y alto riesgo de error en su implementación                                   2. No se ha desarrollado</t>
  </si>
  <si>
    <t>1. No se ha llevado a cabo ninguna implementación</t>
  </si>
  <si>
    <t>Traceable</t>
  </si>
  <si>
    <t xml:space="preserve">1. Es claro, puesto que se llevo a cabo una matriz de trazabilidad y versionamiento        2. Cuenta con dependencia de otra especificación de requisitos.           </t>
  </si>
  <si>
    <t>1. El requisito tiene un origen definido, mantiene dependencias con otros requisitos, y maneja  
2. Cuenta con un identificador único denotado por el código RF - 03</t>
  </si>
  <si>
    <t xml:space="preserve">1. Es claro, puesto que se llevo a cabo una matriz de trazabilidad y versionamiento  2. Cuenta con especificación de requisitos de los que depende                 </t>
  </si>
  <si>
    <t>Complete</t>
  </si>
  <si>
    <t>1. Contiene toda la información necesaria (entradas, salidas, precondiciones, postcondiciones) para entender y diseñar la función. 
2. Describe completamente la funcionalidad esperada.</t>
  </si>
  <si>
    <t xml:space="preserve">1. El requisito no cuenta con la información necesaria, pese a que describe las entradas y parte del proceso, falta definir ciertas precondiciones y porstcondiciones para el diseño de la función.                                             </t>
  </si>
  <si>
    <t>1. Contiene toda la información necesaria (evento trigger, actores, precondiciones, postcondiciones, escenarios, etc) para entender y diseñar la función.                                2. Describe completamente la funcionalidad esperada.</t>
  </si>
  <si>
    <t>Understandability</t>
  </si>
  <si>
    <t>1.No se cuenta con glosario de términos 2. No se involucra al cliente en la validación final</t>
  </si>
  <si>
    <t>1. No cuenta con glosario de términos              2. No se involucra al cliente en la validación final</t>
  </si>
  <si>
    <t>FECHA:</t>
  </si>
  <si>
    <t>AUTOR:</t>
  </si>
  <si>
    <t>Díaz Stefany</t>
  </si>
  <si>
    <t>REQUERIMIENTOS EVALUADOS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</si>
  <si>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</si>
  <si>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</si>
  <si>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</si>
  <si>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</si>
  <si>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</si>
  <si>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</si>
  <si>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</si>
  <si>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</si>
  <si>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</si>
  <si>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</si>
  <si>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</si>
  <si>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</si>
  <si>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</si>
  <si>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</si>
  <si>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</si>
  <si>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</si>
  <si>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</si>
  <si>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</si>
  <si>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</si>
  <si>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</si>
  <si>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</si>
  <si>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</si>
  <si>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</si>
  <si>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</si>
  <si>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</si>
  <si>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</si>
  <si>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</si>
  <si>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</si>
  <si>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</si>
  <si>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alquiler de proyectores</t>
  </si>
  <si>
    <t xml:space="preserve">Díaz Stefany, Medranda Mateo, Benalcázar Moises </t>
  </si>
  <si>
    <t xml:space="preserve">CU001.4 Asignar Jaula a conejo </t>
  </si>
  <si>
    <t xml:space="preserve">Darwin Panchez, José Proaño, Cristian Robalino </t>
  </si>
  <si>
    <t>PREGUNTA</t>
  </si>
  <si>
    <t>RECOMENDACIÓN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</si>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</sst>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8"/>
      <color theme="1"/>
      <name val="Arial"/>
      <family val="2"/>
    </font>
    <font>
      <b/>
      <sz val="18"/>
      <color rgb="FF1F497D"/>
      <name val="Calibri"/>
      <family val="2"/>
    </font>
    <font>
      <b/>
      <sz val="18"/>
      <color theme="1"/>
      <name val="Calibri"/>
      <family val="2"/>
    </font>
    <font>
      <b/>
      <sz val="18"/>
      <color theme="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6"/>
      <color theme="1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8"/>
      <color rgb="FFFA7D00"/>
      <name val="Calibri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5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7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8" xfId="0" applyFont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/>
    <xf numFmtId="0" fontId="5" fillId="0" borderId="10" xfId="0" applyFont="1" applyBorder="1" applyAlignment="1"/>
    <xf numFmtId="0" fontId="5" fillId="0" borderId="7" xfId="0" applyFont="1" applyBorder="1" applyAlignment="1"/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11" xfId="0" applyFont="1" applyBorder="1" applyAlignment="1"/>
  </cellXfs>
  <cellStyles count="1">
    <cellStyle name="Normal" xfId="0" builtinId="0"/>
  </cellStyles>
  <dxfs count="5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MODELO LISTA DE COMPROBACION - -style 2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MODELO LISTA DE COMPROBACION - -style 3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Hoja 1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Hoja 1-style 2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Hoja 1-style 3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MODELO DE LISTA DE COMPROBACION-style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MODELO DE LISTA DE COMPROBACION-style 2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MODELO DE LISTA DE COMPROBACION-style 3" pivot="0" count="3" xr9:uid="{00000000-0011-0000-FFFF-FFFF08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D96-4C53-B1C0-0F7997DE1BE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D96-4C53-B1C0-0F7997DE1BE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6D96-4C53-B1C0-0F7997DE1BE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89</c:v>
                </c:pt>
                <c:pt idx="1">
                  <c:v>80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6-4C53-B1C0-0F7997DE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347-480B-946A-BC5397C0B25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347-480B-946A-BC5397C0B25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347-480B-946A-BC5397C0B25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47-480B-946A-BC5397C0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1B4-457C-B490-25CD2E7636C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1B4-457C-B490-25CD2E7636C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1B4-457C-B490-25CD2E7636C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COMPROBACION'!$C$41:$C$43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4-457C-B490-25CD2E76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D16">
  <tableColumns count="4">
    <tableColumn id="1" xr3:uid="{00000000-0010-0000-0300-000001000000}" name="No."/>
    <tableColumn id="2" xr3:uid="{00000000-0010-0000-0300-000002000000}" name="Pregunta"/>
    <tableColumn id="3" xr3:uid="{00000000-0010-0000-0300-000003000000}" name="SI"/>
    <tableColumn id="4" xr3:uid="{00000000-0010-0000-0300-000004000000}" name="NO "/>
  </tableColumns>
  <tableStyleInfo name="Hoja 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1:D26">
  <tableColumns count="4">
    <tableColumn id="1" xr3:uid="{00000000-0010-0000-0400-000001000000}" name="No."/>
    <tableColumn id="2" xr3:uid="{00000000-0010-0000-0400-000002000000}" name="Pregunta"/>
    <tableColumn id="3" xr3:uid="{00000000-0010-0000-0400-000003000000}" name="SI"/>
    <tableColumn id="4" xr3:uid="{00000000-0010-0000-0400-000004000000}" name="NO "/>
  </tableColumns>
  <tableStyleInfo name="Hoja 1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1:D34">
  <tableColumns count="4">
    <tableColumn id="1" xr3:uid="{00000000-0010-0000-0500-000001000000}" name="No."/>
    <tableColumn id="2" xr3:uid="{00000000-0010-0000-0500-000002000000}" name="Pregunta"/>
    <tableColumn id="3" xr3:uid="{00000000-0010-0000-0500-000003000000}" name="SI"/>
    <tableColumn id="4" xr3:uid="{00000000-0010-0000-0500-000004000000}" name="NO "/>
  </tableColumns>
  <tableStyleInfo name="Hoja 1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DE LISTA DE COMPROBAC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DE LISTA DE COMPROBACION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DE LISTA DE COMPROBAC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opLeftCell="A18" workbookViewId="0">
      <selection activeCell="I7" sqref="I7:I8"/>
    </sheetView>
  </sheetViews>
  <sheetFormatPr baseColWidth="10" defaultColWidth="14.42578125" defaultRowHeight="15" customHeight="1" x14ac:dyDescent="0.25"/>
  <cols>
    <col min="1" max="1" width="4.5703125" customWidth="1"/>
    <col min="2" max="2" width="4.42578125" customWidth="1"/>
    <col min="3" max="3" width="3.7109375" customWidth="1"/>
    <col min="4" max="4" width="34.85546875" customWidth="1"/>
    <col min="5" max="5" width="9.7109375" customWidth="1"/>
    <col min="6" max="6" width="42.7109375" customWidth="1"/>
    <col min="7" max="7" width="10.140625" customWidth="1"/>
    <col min="8" max="8" width="4.7109375" hidden="1" customWidth="1"/>
    <col min="9" max="9" width="42.7109375" customWidth="1"/>
    <col min="10" max="10" width="9.85546875" customWidth="1"/>
    <col min="11" max="11" width="39.5703125" customWidth="1"/>
    <col min="12" max="27" width="11.42578125" customWidth="1"/>
  </cols>
  <sheetData>
    <row r="1" spans="2:11" ht="14.25" customHeight="1" x14ac:dyDescent="0.25">
      <c r="C1" s="1"/>
    </row>
    <row r="2" spans="2:11" ht="14.25" customHeight="1" x14ac:dyDescent="0.25">
      <c r="C2" s="1"/>
    </row>
    <row r="3" spans="2:11" ht="30" customHeight="1" x14ac:dyDescent="0.25">
      <c r="C3" s="46" t="s">
        <v>0</v>
      </c>
      <c r="D3" s="47"/>
      <c r="E3" s="47"/>
      <c r="F3" s="47"/>
      <c r="G3" s="47"/>
      <c r="H3" s="47"/>
      <c r="I3" s="47"/>
      <c r="J3" s="47"/>
      <c r="K3" s="47"/>
    </row>
    <row r="4" spans="2:11" ht="30" customHeight="1" x14ac:dyDescent="0.25">
      <c r="C4" s="47"/>
      <c r="D4" s="47"/>
      <c r="E4" s="47"/>
      <c r="F4" s="47"/>
      <c r="G4" s="47"/>
      <c r="H4" s="47"/>
      <c r="I4" s="47"/>
      <c r="J4" s="47"/>
      <c r="K4" s="47"/>
    </row>
    <row r="5" spans="2:11" ht="30" customHeight="1" x14ac:dyDescent="0.25">
      <c r="C5" s="2"/>
      <c r="D5" s="3" t="s">
        <v>1</v>
      </c>
      <c r="E5" s="48" t="s">
        <v>2</v>
      </c>
      <c r="F5" s="47"/>
      <c r="G5" s="47"/>
      <c r="H5" s="47"/>
      <c r="I5" s="47"/>
      <c r="J5" s="47"/>
      <c r="K5" s="47"/>
    </row>
    <row r="6" spans="2:11" ht="55.5" customHeight="1" x14ac:dyDescent="0.25">
      <c r="C6" s="1"/>
      <c r="F6" s="49" t="s">
        <v>3</v>
      </c>
      <c r="G6" s="50"/>
      <c r="H6" s="50"/>
      <c r="I6" s="50"/>
      <c r="J6" s="50"/>
      <c r="K6" s="51"/>
    </row>
    <row r="7" spans="2:11" ht="45" customHeight="1" x14ac:dyDescent="0.25">
      <c r="B7" s="45" t="s">
        <v>4</v>
      </c>
      <c r="C7" s="52" t="s">
        <v>5</v>
      </c>
      <c r="D7" s="53"/>
      <c r="E7" s="43" t="s">
        <v>6</v>
      </c>
      <c r="F7" s="45" t="s">
        <v>7</v>
      </c>
      <c r="G7" s="43" t="s">
        <v>6</v>
      </c>
      <c r="H7" s="4">
        <v>100</v>
      </c>
      <c r="I7" s="45" t="s">
        <v>8</v>
      </c>
      <c r="J7" s="43" t="s">
        <v>6</v>
      </c>
      <c r="K7" s="45" t="s">
        <v>9</v>
      </c>
    </row>
    <row r="8" spans="2:11" ht="60" customHeight="1" x14ac:dyDescent="0.25">
      <c r="B8" s="44"/>
      <c r="C8" s="54"/>
      <c r="D8" s="55"/>
      <c r="E8" s="44"/>
      <c r="F8" s="44"/>
      <c r="G8" s="44"/>
      <c r="H8" s="4">
        <v>0</v>
      </c>
      <c r="I8" s="44"/>
      <c r="J8" s="44"/>
      <c r="K8" s="44"/>
    </row>
    <row r="9" spans="2:11" ht="47.25" x14ac:dyDescent="0.25">
      <c r="B9" s="5">
        <v>1</v>
      </c>
      <c r="C9" s="56" t="s">
        <v>10</v>
      </c>
      <c r="D9" s="51"/>
      <c r="E9" s="40" t="s">
        <v>11</v>
      </c>
      <c r="F9" s="7" t="s">
        <v>12</v>
      </c>
      <c r="G9" s="40" t="s">
        <v>11</v>
      </c>
      <c r="H9">
        <v>1</v>
      </c>
      <c r="I9" s="7" t="s">
        <v>13</v>
      </c>
      <c r="J9" s="40" t="s">
        <v>11</v>
      </c>
      <c r="K9" s="7" t="s">
        <v>14</v>
      </c>
    </row>
    <row r="10" spans="2:11" ht="47.25" x14ac:dyDescent="0.25">
      <c r="B10" s="5">
        <v>2</v>
      </c>
      <c r="C10" s="56" t="s">
        <v>15</v>
      </c>
      <c r="D10" s="51"/>
      <c r="E10" s="6" t="s">
        <v>16</v>
      </c>
      <c r="F10" s="9" t="s">
        <v>17</v>
      </c>
      <c r="G10" s="6" t="s">
        <v>16</v>
      </c>
      <c r="I10" s="9" t="s">
        <v>17</v>
      </c>
      <c r="J10" s="6" t="s">
        <v>16</v>
      </c>
      <c r="K10" s="9" t="s">
        <v>18</v>
      </c>
    </row>
    <row r="11" spans="2:11" ht="78.75" x14ac:dyDescent="0.25">
      <c r="B11" s="5">
        <v>3</v>
      </c>
      <c r="C11" s="56" t="s">
        <v>19</v>
      </c>
      <c r="D11" s="51"/>
      <c r="E11" s="6" t="s">
        <v>16</v>
      </c>
      <c r="F11" s="9" t="s">
        <v>20</v>
      </c>
      <c r="G11" s="6" t="s">
        <v>16</v>
      </c>
      <c r="I11" s="9" t="s">
        <v>21</v>
      </c>
      <c r="J11" s="6" t="s">
        <v>16</v>
      </c>
      <c r="K11" s="9" t="s">
        <v>21</v>
      </c>
    </row>
    <row r="12" spans="2:11" ht="47.25" x14ac:dyDescent="0.25">
      <c r="B12" s="5">
        <v>4</v>
      </c>
      <c r="C12" s="56" t="s">
        <v>22</v>
      </c>
      <c r="D12" s="51"/>
      <c r="E12" s="6" t="s">
        <v>16</v>
      </c>
      <c r="F12" s="10" t="s">
        <v>23</v>
      </c>
      <c r="G12" s="41" t="s">
        <v>16</v>
      </c>
      <c r="I12" s="10" t="s">
        <v>24</v>
      </c>
      <c r="J12" s="6" t="s">
        <v>16</v>
      </c>
      <c r="K12" s="10" t="s">
        <v>24</v>
      </c>
    </row>
    <row r="13" spans="2:11" ht="63" x14ac:dyDescent="0.25">
      <c r="B13" s="5">
        <v>5</v>
      </c>
      <c r="C13" s="56" t="s">
        <v>25</v>
      </c>
      <c r="D13" s="51"/>
      <c r="E13" s="6" t="s">
        <v>16</v>
      </c>
      <c r="F13" s="10" t="s">
        <v>26</v>
      </c>
      <c r="G13" s="40" t="s">
        <v>11</v>
      </c>
      <c r="I13" s="10" t="s">
        <v>27</v>
      </c>
      <c r="J13" s="6" t="s">
        <v>16</v>
      </c>
      <c r="K13" s="10" t="s">
        <v>26</v>
      </c>
    </row>
    <row r="14" spans="2:11" ht="110.25" x14ac:dyDescent="0.25">
      <c r="B14" s="5">
        <v>6</v>
      </c>
      <c r="C14" s="56" t="s">
        <v>28</v>
      </c>
      <c r="D14" s="51"/>
      <c r="E14" s="6" t="s">
        <v>16</v>
      </c>
      <c r="F14" s="10" t="s">
        <v>29</v>
      </c>
      <c r="G14" s="41" t="s">
        <v>16</v>
      </c>
      <c r="I14" s="10" t="s">
        <v>29</v>
      </c>
      <c r="J14" s="41" t="s">
        <v>16</v>
      </c>
      <c r="K14" s="10" t="s">
        <v>29</v>
      </c>
    </row>
    <row r="15" spans="2:11" ht="47.25" x14ac:dyDescent="0.25">
      <c r="B15" s="5">
        <v>7</v>
      </c>
      <c r="C15" s="56" t="s">
        <v>30</v>
      </c>
      <c r="D15" s="51"/>
      <c r="E15" s="11" t="s">
        <v>11</v>
      </c>
      <c r="F15" s="10" t="s">
        <v>31</v>
      </c>
      <c r="G15" s="11" t="s">
        <v>11</v>
      </c>
      <c r="I15" s="10" t="s">
        <v>32</v>
      </c>
      <c r="J15" s="41" t="s">
        <v>16</v>
      </c>
      <c r="K15" s="10" t="s">
        <v>33</v>
      </c>
    </row>
    <row r="16" spans="2:11" ht="63" x14ac:dyDescent="0.25">
      <c r="B16" s="5">
        <v>8</v>
      </c>
      <c r="C16" s="56" t="s">
        <v>34</v>
      </c>
      <c r="D16" s="51"/>
      <c r="E16" s="11" t="s">
        <v>11</v>
      </c>
      <c r="F16" s="10" t="s">
        <v>35</v>
      </c>
      <c r="G16" s="11" t="s">
        <v>11</v>
      </c>
      <c r="I16" s="10" t="s">
        <v>36</v>
      </c>
      <c r="J16" s="11" t="s">
        <v>11</v>
      </c>
      <c r="K16" s="10" t="s">
        <v>37</v>
      </c>
    </row>
    <row r="17" spans="2:11" ht="78.75" x14ac:dyDescent="0.25">
      <c r="B17" s="5">
        <v>9</v>
      </c>
      <c r="C17" s="56" t="s">
        <v>38</v>
      </c>
      <c r="D17" s="51"/>
      <c r="E17" s="6" t="s">
        <v>16</v>
      </c>
      <c r="F17" s="12" t="s">
        <v>39</v>
      </c>
      <c r="G17" s="6" t="s">
        <v>16</v>
      </c>
      <c r="I17" s="12" t="s">
        <v>40</v>
      </c>
      <c r="J17" s="6" t="s">
        <v>16</v>
      </c>
      <c r="K17" s="12" t="s">
        <v>41</v>
      </c>
    </row>
    <row r="18" spans="2:11" ht="110.25" x14ac:dyDescent="0.25">
      <c r="B18" s="5">
        <v>10</v>
      </c>
      <c r="C18" s="56" t="s">
        <v>42</v>
      </c>
      <c r="D18" s="51"/>
      <c r="E18" s="6" t="s">
        <v>16</v>
      </c>
      <c r="F18" s="10" t="s">
        <v>43</v>
      </c>
      <c r="G18" s="40" t="s">
        <v>11</v>
      </c>
      <c r="I18" s="10" t="s">
        <v>44</v>
      </c>
      <c r="J18" s="6" t="s">
        <v>16</v>
      </c>
      <c r="K18" s="10" t="s">
        <v>45</v>
      </c>
    </row>
    <row r="19" spans="2:11" ht="47.25" x14ac:dyDescent="0.25">
      <c r="B19" s="5">
        <v>11</v>
      </c>
      <c r="C19" s="56" t="s">
        <v>46</v>
      </c>
      <c r="D19" s="51"/>
      <c r="E19" s="40" t="s">
        <v>11</v>
      </c>
      <c r="F19" s="10" t="s">
        <v>47</v>
      </c>
      <c r="G19" s="40" t="s">
        <v>11</v>
      </c>
      <c r="I19" s="10" t="s">
        <v>48</v>
      </c>
      <c r="J19" s="40" t="s">
        <v>11</v>
      </c>
      <c r="K19" s="10" t="s">
        <v>47</v>
      </c>
    </row>
    <row r="20" spans="2:11" ht="14.25" customHeight="1" x14ac:dyDescent="0.25">
      <c r="C20" s="1"/>
    </row>
    <row r="21" spans="2:11" ht="14.25" customHeight="1" x14ac:dyDescent="0.25">
      <c r="C21" s="1"/>
    </row>
    <row r="22" spans="2:11" ht="14.25" customHeight="1" x14ac:dyDescent="0.25">
      <c r="C22" s="1"/>
    </row>
    <row r="23" spans="2:11" ht="14.25" customHeight="1" x14ac:dyDescent="0.25">
      <c r="C23" s="1"/>
    </row>
    <row r="24" spans="2:11" ht="14.25" customHeight="1" x14ac:dyDescent="0.25">
      <c r="C24" s="1"/>
    </row>
    <row r="25" spans="2:11" ht="14.25" customHeight="1" x14ac:dyDescent="0.25">
      <c r="C25" s="1"/>
    </row>
    <row r="26" spans="2:11" ht="14.25" customHeight="1" x14ac:dyDescent="0.25">
      <c r="C26" s="1"/>
    </row>
    <row r="27" spans="2:11" ht="14.25" customHeight="1" x14ac:dyDescent="0.25">
      <c r="C27" s="1"/>
    </row>
    <row r="28" spans="2:11" ht="14.25" customHeight="1" x14ac:dyDescent="0.25">
      <c r="C28" s="1"/>
    </row>
    <row r="29" spans="2:11" ht="14.25" customHeight="1" x14ac:dyDescent="0.25">
      <c r="C29" s="1"/>
    </row>
    <row r="30" spans="2:11" ht="14.25" customHeight="1" x14ac:dyDescent="0.25">
      <c r="C30" s="1"/>
    </row>
    <row r="31" spans="2:11" ht="14.25" customHeight="1" x14ac:dyDescent="0.25">
      <c r="C31" s="1"/>
    </row>
    <row r="32" spans="2:11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mergeCells count="22"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B7:B8"/>
    <mergeCell ref="C7:D8"/>
    <mergeCell ref="E7:E8"/>
    <mergeCell ref="F7:F8"/>
    <mergeCell ref="C16:D16"/>
    <mergeCell ref="G7:G8"/>
    <mergeCell ref="I7:I8"/>
    <mergeCell ref="J7:J8"/>
    <mergeCell ref="K7:K8"/>
    <mergeCell ref="C3:K4"/>
    <mergeCell ref="E5:K5"/>
    <mergeCell ref="F6:K6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3" workbookViewId="0">
      <selection activeCell="D42" sqref="D42"/>
    </sheetView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9" t="s">
        <v>2</v>
      </c>
      <c r="D1" s="4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49</v>
      </c>
      <c r="C2" s="60">
        <v>45946</v>
      </c>
      <c r="D2" s="47"/>
    </row>
    <row r="3" spans="1:26" ht="14.25" customHeight="1" x14ac:dyDescent="0.3">
      <c r="B3" s="15" t="s">
        <v>50</v>
      </c>
      <c r="C3" s="61" t="s">
        <v>51</v>
      </c>
      <c r="D3" s="47"/>
    </row>
    <row r="4" spans="1:26" ht="59.25" customHeight="1" x14ac:dyDescent="0.3">
      <c r="B4" s="15" t="s">
        <v>52</v>
      </c>
      <c r="C4" s="61" t="s">
        <v>9</v>
      </c>
      <c r="D4" s="47"/>
    </row>
    <row r="5" spans="1:26" ht="14.25" customHeight="1" x14ac:dyDescent="0.25"/>
    <row r="6" spans="1:26" ht="14.25" customHeight="1" x14ac:dyDescent="0.25">
      <c r="A6" s="62" t="s">
        <v>53</v>
      </c>
      <c r="B6" s="47"/>
      <c r="C6" s="47"/>
      <c r="D6" s="47"/>
    </row>
    <row r="7" spans="1:26" ht="15" customHeight="1" x14ac:dyDescent="0.25">
      <c r="A7" s="16" t="s">
        <v>54</v>
      </c>
      <c r="B7" s="17" t="s">
        <v>55</v>
      </c>
      <c r="C7" s="17" t="s">
        <v>56</v>
      </c>
      <c r="D7" s="18" t="s">
        <v>57</v>
      </c>
    </row>
    <row r="8" spans="1:26" ht="30" x14ac:dyDescent="0.25">
      <c r="A8" s="34">
        <v>1</v>
      </c>
      <c r="B8" s="19" t="s">
        <v>58</v>
      </c>
      <c r="C8" s="20" t="s">
        <v>59</v>
      </c>
      <c r="D8" s="35"/>
    </row>
    <row r="9" spans="1:26" ht="30" x14ac:dyDescent="0.25">
      <c r="A9" s="34">
        <v>2</v>
      </c>
      <c r="B9" s="19" t="s">
        <v>60</v>
      </c>
      <c r="C9" s="42" t="s">
        <v>59</v>
      </c>
      <c r="D9" s="35"/>
    </row>
    <row r="10" spans="1:26" ht="60" x14ac:dyDescent="0.25">
      <c r="A10" s="34">
        <v>3</v>
      </c>
      <c r="B10" s="19" t="s">
        <v>61</v>
      </c>
      <c r="C10" s="20" t="s">
        <v>59</v>
      </c>
      <c r="D10" s="35"/>
    </row>
    <row r="11" spans="1:26" ht="30" x14ac:dyDescent="0.25">
      <c r="A11" s="34">
        <v>4</v>
      </c>
      <c r="B11" s="19" t="s">
        <v>62</v>
      </c>
      <c r="C11" s="20" t="s">
        <v>59</v>
      </c>
      <c r="D11" s="35"/>
    </row>
    <row r="12" spans="1:26" ht="30" x14ac:dyDescent="0.25">
      <c r="A12" s="34">
        <v>5</v>
      </c>
      <c r="B12" s="19" t="s">
        <v>63</v>
      </c>
      <c r="C12" s="20" t="s">
        <v>59</v>
      </c>
      <c r="D12" s="35"/>
    </row>
    <row r="13" spans="1:26" ht="30" x14ac:dyDescent="0.25">
      <c r="A13" s="34">
        <v>6</v>
      </c>
      <c r="B13" s="19" t="s">
        <v>64</v>
      </c>
      <c r="C13" s="20" t="s">
        <v>59</v>
      </c>
      <c r="D13" s="35"/>
    </row>
    <row r="14" spans="1:26" ht="30" x14ac:dyDescent="0.25">
      <c r="A14" s="34">
        <v>7</v>
      </c>
      <c r="B14" s="19" t="s">
        <v>65</v>
      </c>
      <c r="C14" s="20" t="s">
        <v>59</v>
      </c>
      <c r="D14" s="35"/>
    </row>
    <row r="15" spans="1:26" ht="45" x14ac:dyDescent="0.25">
      <c r="A15" s="34">
        <v>8</v>
      </c>
      <c r="B15" s="19" t="s">
        <v>66</v>
      </c>
      <c r="C15" s="20" t="s">
        <v>59</v>
      </c>
      <c r="D15" s="35"/>
    </row>
    <row r="16" spans="1:26" ht="75" x14ac:dyDescent="0.25">
      <c r="A16" s="21">
        <v>9</v>
      </c>
      <c r="B16" s="22" t="s">
        <v>67</v>
      </c>
      <c r="C16" s="23"/>
      <c r="D16" s="23" t="s">
        <v>59</v>
      </c>
    </row>
    <row r="17" spans="1:4" ht="14.25" customHeight="1" x14ac:dyDescent="0.25">
      <c r="A17" s="57" t="s">
        <v>68</v>
      </c>
      <c r="B17" s="47"/>
      <c r="C17" s="25">
        <f>COUNTA('MODELO LISTA DE COMPROBACION - '!$C$8:$C$16)</f>
        <v>8</v>
      </c>
      <c r="D17" s="25">
        <f>COUNTA('MODELO LISTA DE COMPROBACION - '!$D$8:$D$16)</f>
        <v>1</v>
      </c>
    </row>
    <row r="18" spans="1:4" ht="14.25" customHeight="1" x14ac:dyDescent="0.25">
      <c r="A18" s="57" t="s">
        <v>69</v>
      </c>
      <c r="B18" s="47"/>
      <c r="C18" s="26">
        <f t="shared" ref="C18:D18" si="0">C17/9</f>
        <v>0.88888888888888884</v>
      </c>
      <c r="D18" s="26">
        <f t="shared" si="0"/>
        <v>0.1111111111111111</v>
      </c>
    </row>
    <row r="19" spans="1:4" ht="14.25" customHeight="1" x14ac:dyDescent="0.25">
      <c r="A19" s="24"/>
      <c r="B19" s="24"/>
      <c r="C19" s="26"/>
      <c r="D19" s="25"/>
    </row>
    <row r="20" spans="1:4" ht="14.25" customHeight="1" x14ac:dyDescent="0.25">
      <c r="A20" s="63" t="s">
        <v>70</v>
      </c>
      <c r="B20" s="64"/>
      <c r="C20" s="64"/>
      <c r="D20" s="64"/>
    </row>
    <row r="21" spans="1:4" ht="14.25" customHeight="1" x14ac:dyDescent="0.25">
      <c r="A21" s="36" t="s">
        <v>54</v>
      </c>
      <c r="B21" s="37" t="s">
        <v>55</v>
      </c>
      <c r="C21" s="38" t="s">
        <v>56</v>
      </c>
      <c r="D21" s="39" t="s">
        <v>57</v>
      </c>
    </row>
    <row r="22" spans="1:4" ht="30" x14ac:dyDescent="0.25">
      <c r="A22" s="34">
        <v>1</v>
      </c>
      <c r="B22" s="19" t="s">
        <v>71</v>
      </c>
      <c r="C22" s="23" t="s">
        <v>59</v>
      </c>
      <c r="D22" s="35"/>
    </row>
    <row r="23" spans="1:4" ht="30" x14ac:dyDescent="0.25">
      <c r="A23" s="34">
        <v>2</v>
      </c>
      <c r="B23" s="19" t="s">
        <v>72</v>
      </c>
      <c r="C23" s="23" t="s">
        <v>59</v>
      </c>
      <c r="D23" s="35"/>
    </row>
    <row r="24" spans="1:4" ht="30" x14ac:dyDescent="0.25">
      <c r="A24" s="34">
        <v>3</v>
      </c>
      <c r="B24" s="19" t="s">
        <v>73</v>
      </c>
      <c r="C24" s="23"/>
      <c r="D24" s="35" t="s">
        <v>59</v>
      </c>
    </row>
    <row r="25" spans="1:4" ht="45" x14ac:dyDescent="0.25">
      <c r="A25" s="34">
        <v>4</v>
      </c>
      <c r="B25" s="19" t="s">
        <v>74</v>
      </c>
      <c r="C25" s="23" t="s">
        <v>59</v>
      </c>
      <c r="D25" s="35"/>
    </row>
    <row r="26" spans="1:4" ht="30" x14ac:dyDescent="0.25">
      <c r="A26" s="21">
        <v>5</v>
      </c>
      <c r="B26" s="22" t="s">
        <v>75</v>
      </c>
      <c r="C26" s="23" t="s">
        <v>59</v>
      </c>
      <c r="D26" s="27"/>
    </row>
    <row r="27" spans="1:4" ht="14.25" customHeight="1" x14ac:dyDescent="0.25">
      <c r="A27" s="57" t="s">
        <v>68</v>
      </c>
      <c r="B27" s="47"/>
      <c r="C27" s="25">
        <f>COUNTA('MODELO LISTA DE COMPROBACION - '!$C$22:$C$26)</f>
        <v>4</v>
      </c>
      <c r="D27" s="25">
        <f>COUNTA('MODELO LISTA DE COMPROBACION - '!$D$22:$D$26)</f>
        <v>1</v>
      </c>
    </row>
    <row r="28" spans="1:4" ht="14.25" customHeight="1" x14ac:dyDescent="0.25">
      <c r="A28" s="57" t="s">
        <v>69</v>
      </c>
      <c r="B28" s="47"/>
      <c r="C28" s="26">
        <f t="shared" ref="C28:D28" si="1">C27/5</f>
        <v>0.8</v>
      </c>
      <c r="D28" s="26">
        <f t="shared" si="1"/>
        <v>0.2</v>
      </c>
    </row>
    <row r="29" spans="1:4" ht="14.25" customHeight="1" x14ac:dyDescent="0.25">
      <c r="A29" s="24"/>
      <c r="B29" s="24"/>
      <c r="C29" s="26"/>
      <c r="D29" s="25"/>
    </row>
    <row r="30" spans="1:4" ht="14.25" customHeight="1" x14ac:dyDescent="0.25">
      <c r="A30" s="62" t="s">
        <v>76</v>
      </c>
      <c r="B30" s="47"/>
      <c r="C30" s="47"/>
      <c r="D30" s="47"/>
    </row>
    <row r="31" spans="1:4" ht="14.25" customHeight="1" x14ac:dyDescent="0.25">
      <c r="A31" s="36" t="s">
        <v>54</v>
      </c>
      <c r="B31" s="37" t="s">
        <v>55</v>
      </c>
      <c r="C31" s="38" t="s">
        <v>56</v>
      </c>
      <c r="D31" s="39" t="s">
        <v>57</v>
      </c>
    </row>
    <row r="32" spans="1:4" ht="30" x14ac:dyDescent="0.25">
      <c r="A32" s="34">
        <v>1</v>
      </c>
      <c r="B32" s="19" t="s">
        <v>77</v>
      </c>
      <c r="C32" s="23"/>
      <c r="D32" s="23" t="s">
        <v>59</v>
      </c>
    </row>
    <row r="33" spans="1:4" ht="45" x14ac:dyDescent="0.25">
      <c r="A33" s="34">
        <v>2</v>
      </c>
      <c r="B33" s="19" t="s">
        <v>78</v>
      </c>
      <c r="C33" s="23"/>
      <c r="D33" s="23" t="s">
        <v>59</v>
      </c>
    </row>
    <row r="34" spans="1:4" ht="45" x14ac:dyDescent="0.25">
      <c r="A34" s="21">
        <v>3</v>
      </c>
      <c r="B34" s="22" t="s">
        <v>79</v>
      </c>
      <c r="C34" s="23" t="s">
        <v>59</v>
      </c>
      <c r="D34" s="23"/>
    </row>
    <row r="35" spans="1:4" ht="14.25" customHeight="1" x14ac:dyDescent="0.25">
      <c r="A35" s="57" t="s">
        <v>68</v>
      </c>
      <c r="B35" s="47"/>
      <c r="C35" s="8">
        <f>COUNTA('MODELO LISTA DE COMPROBACION - '!$C$32:$C$34)</f>
        <v>1</v>
      </c>
      <c r="D35" s="8">
        <f>COUNTA('MODELO LISTA DE COMPROBACION - '!$D$32:$D$34)</f>
        <v>2</v>
      </c>
    </row>
    <row r="36" spans="1:4" ht="14.25" customHeight="1" x14ac:dyDescent="0.25">
      <c r="A36" s="57" t="s">
        <v>69</v>
      </c>
      <c r="B36" s="47"/>
      <c r="C36" s="26">
        <f t="shared" ref="C36:D36" si="2">C35/3</f>
        <v>0.33333333333333331</v>
      </c>
      <c r="D36" s="26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8" t="s">
        <v>80</v>
      </c>
      <c r="B40" s="47"/>
      <c r="C40" s="47"/>
    </row>
    <row r="41" spans="1:4" ht="30" customHeight="1" x14ac:dyDescent="0.25">
      <c r="B41" s="13" t="s">
        <v>81</v>
      </c>
      <c r="C41" s="25">
        <v>89</v>
      </c>
    </row>
    <row r="42" spans="1:4" ht="30" customHeight="1" x14ac:dyDescent="0.25">
      <c r="B42" s="13" t="s">
        <v>70</v>
      </c>
      <c r="C42" s="25">
        <v>80</v>
      </c>
    </row>
    <row r="43" spans="1:4" ht="30" customHeight="1" x14ac:dyDescent="0.25">
      <c r="B43" s="13" t="s">
        <v>76</v>
      </c>
      <c r="C43" s="25">
        <v>33</v>
      </c>
    </row>
    <row r="44" spans="1:4" ht="14.25" customHeight="1" x14ac:dyDescent="0.25">
      <c r="C44" s="25"/>
    </row>
    <row r="45" spans="1:4" ht="14.25" customHeight="1" x14ac:dyDescent="0.25">
      <c r="C45" s="25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23" priority="1" operator="containsText" text="X">
      <formula>NOT(ISERROR(SEARCH(("X"),(A32))))</formula>
    </cfRule>
  </conditionalFormatting>
  <conditionalFormatting sqref="C8:D16 C22:C26 C32:D34">
    <cfRule type="containsText" dxfId="22" priority="2" operator="containsText" text="X">
      <formula>NOT(ISERROR(SEARCH(("X"),(C8))))</formula>
    </cfRule>
  </conditionalFormatting>
  <conditionalFormatting sqref="C8:D16 C22:C26 C32:D34">
    <cfRule type="containsText" dxfId="21" priority="3" operator="containsText" text="X">
      <formula>NOT(ISERROR(SEARCH(("X"),(C8))))</formula>
    </cfRule>
  </conditionalFormatting>
  <conditionalFormatting sqref="C8:D16 C22:C26 C32:D34">
    <cfRule type="containsText" dxfId="20" priority="4" operator="containsText" text="X">
      <formula>NOT(ISERROR(SEARCH(("X"),(C8))))</formula>
    </cfRule>
  </conditionalFormatting>
  <conditionalFormatting sqref="C8:D16 C22:C26 C32:D34">
    <cfRule type="containsText" dxfId="19" priority="5" operator="containsText" text="X">
      <formula>NOT(ISERROR(SEARCH(("X"),(C8))))</formula>
    </cfRule>
  </conditionalFormatting>
  <conditionalFormatting sqref="C22:D26">
    <cfRule type="containsText" dxfId="18" priority="6" operator="containsText" text="X">
      <formula>NOT(ISERROR(SEARCH(("X"),(C22))))</formula>
    </cfRule>
  </conditionalFormatting>
  <conditionalFormatting sqref="C22:D26">
    <cfRule type="containsText" dxfId="17" priority="7" operator="containsText" text="X">
      <formula>NOT(ISERROR(SEARCH(("X"),(C22))))</formula>
    </cfRule>
  </conditionalFormatting>
  <conditionalFormatting sqref="C32:D34">
    <cfRule type="containsText" dxfId="16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>
      <selection activeCell="C4" sqref="C4:D4"/>
    </sheetView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9" t="s">
        <v>82</v>
      </c>
      <c r="D1" s="4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49</v>
      </c>
      <c r="C2" s="60">
        <v>45777</v>
      </c>
      <c r="D2" s="47"/>
    </row>
    <row r="3" spans="1:26" ht="14.25" customHeight="1" x14ac:dyDescent="0.3">
      <c r="B3" s="15" t="s">
        <v>50</v>
      </c>
      <c r="C3" s="61" t="s">
        <v>83</v>
      </c>
      <c r="D3" s="47"/>
    </row>
    <row r="4" spans="1:26" ht="14.25" customHeight="1" x14ac:dyDescent="0.3">
      <c r="B4" s="15" t="s">
        <v>52</v>
      </c>
      <c r="C4" s="61" t="s">
        <v>84</v>
      </c>
      <c r="D4" s="47"/>
    </row>
    <row r="5" spans="1:26" ht="14.25" customHeight="1" x14ac:dyDescent="0.25"/>
    <row r="6" spans="1:26" ht="14.25" customHeight="1" x14ac:dyDescent="0.25">
      <c r="A6" s="62" t="s">
        <v>53</v>
      </c>
      <c r="B6" s="47"/>
      <c r="C6" s="47"/>
      <c r="D6" s="47"/>
    </row>
    <row r="7" spans="1:26" ht="15" customHeight="1" x14ac:dyDescent="0.25">
      <c r="A7" s="16" t="s">
        <v>54</v>
      </c>
      <c r="B7" s="17" t="s">
        <v>55</v>
      </c>
      <c r="C7" s="17" t="s">
        <v>56</v>
      </c>
      <c r="D7" s="18" t="s">
        <v>57</v>
      </c>
    </row>
    <row r="8" spans="1:26" ht="14.25" customHeight="1" x14ac:dyDescent="0.25">
      <c r="A8" s="34">
        <v>1</v>
      </c>
      <c r="B8" s="19" t="s">
        <v>58</v>
      </c>
      <c r="C8" s="20" t="s">
        <v>59</v>
      </c>
      <c r="D8" s="35"/>
    </row>
    <row r="9" spans="1:26" ht="14.25" customHeight="1" x14ac:dyDescent="0.25">
      <c r="A9" s="34">
        <v>2</v>
      </c>
      <c r="B9" s="19" t="s">
        <v>60</v>
      </c>
      <c r="C9" s="20" t="s">
        <v>59</v>
      </c>
      <c r="D9" s="35"/>
    </row>
    <row r="10" spans="1:26" ht="14.25" customHeight="1" x14ac:dyDescent="0.25">
      <c r="A10" s="34">
        <v>3</v>
      </c>
      <c r="B10" s="19" t="s">
        <v>61</v>
      </c>
      <c r="C10" s="20" t="s">
        <v>59</v>
      </c>
      <c r="D10" s="35"/>
    </row>
    <row r="11" spans="1:26" ht="14.25" customHeight="1" x14ac:dyDescent="0.25">
      <c r="A11" s="34">
        <v>4</v>
      </c>
      <c r="B11" s="19" t="s">
        <v>62</v>
      </c>
      <c r="C11" s="20" t="s">
        <v>59</v>
      </c>
      <c r="D11" s="35"/>
    </row>
    <row r="12" spans="1:26" ht="14.25" customHeight="1" x14ac:dyDescent="0.25">
      <c r="A12" s="34">
        <v>5</v>
      </c>
      <c r="B12" s="19" t="s">
        <v>63</v>
      </c>
      <c r="C12" s="20" t="s">
        <v>59</v>
      </c>
      <c r="D12" s="35"/>
    </row>
    <row r="13" spans="1:26" ht="14.25" customHeight="1" x14ac:dyDescent="0.25">
      <c r="A13" s="34">
        <v>6</v>
      </c>
      <c r="B13" s="19" t="s">
        <v>64</v>
      </c>
      <c r="C13" s="20" t="s">
        <v>59</v>
      </c>
      <c r="D13" s="35"/>
    </row>
    <row r="14" spans="1:26" ht="14.25" customHeight="1" x14ac:dyDescent="0.25">
      <c r="A14" s="34">
        <v>7</v>
      </c>
      <c r="B14" s="19" t="s">
        <v>65</v>
      </c>
      <c r="C14" s="20"/>
      <c r="D14" s="20" t="s">
        <v>59</v>
      </c>
    </row>
    <row r="15" spans="1:26" ht="14.25" customHeight="1" x14ac:dyDescent="0.25">
      <c r="A15" s="34">
        <v>8</v>
      </c>
      <c r="B15" s="19" t="s">
        <v>66</v>
      </c>
      <c r="C15" s="20" t="s">
        <v>59</v>
      </c>
      <c r="D15" s="35"/>
    </row>
    <row r="16" spans="1:26" ht="14.25" customHeight="1" x14ac:dyDescent="0.25">
      <c r="A16" s="21">
        <v>9</v>
      </c>
      <c r="B16" s="22" t="s">
        <v>67</v>
      </c>
      <c r="C16" s="23"/>
      <c r="D16" s="23" t="s">
        <v>59</v>
      </c>
    </row>
    <row r="17" spans="1:4" ht="14.25" customHeight="1" x14ac:dyDescent="0.25">
      <c r="A17" s="57" t="s">
        <v>68</v>
      </c>
      <c r="B17" s="47"/>
      <c r="C17" s="25">
        <f>COUNTA('MODELO LISTA DE COMPROBACION'!$C$8:$C$16)</f>
        <v>7</v>
      </c>
      <c r="D17" s="25">
        <f>COUNTA('MODELO LISTA DE COMPROBACION'!$D$8:$D$16)</f>
        <v>2</v>
      </c>
    </row>
    <row r="18" spans="1:4" ht="14.25" customHeight="1" x14ac:dyDescent="0.25">
      <c r="A18" s="57" t="s">
        <v>69</v>
      </c>
      <c r="B18" s="47"/>
      <c r="C18" s="26">
        <f t="shared" ref="C18:D18" si="0">C17/9</f>
        <v>0.77777777777777779</v>
      </c>
      <c r="D18" s="26">
        <f t="shared" si="0"/>
        <v>0.22222222222222221</v>
      </c>
    </row>
    <row r="19" spans="1:4" ht="14.25" customHeight="1" x14ac:dyDescent="0.25">
      <c r="A19" s="24"/>
      <c r="B19" s="24"/>
      <c r="C19" s="26"/>
      <c r="D19" s="25"/>
    </row>
    <row r="20" spans="1:4" ht="14.25" customHeight="1" x14ac:dyDescent="0.25">
      <c r="A20" s="63" t="s">
        <v>70</v>
      </c>
      <c r="B20" s="64"/>
      <c r="C20" s="64"/>
      <c r="D20" s="64"/>
    </row>
    <row r="21" spans="1:4" ht="14.25" customHeight="1" x14ac:dyDescent="0.25">
      <c r="A21" s="36" t="s">
        <v>54</v>
      </c>
      <c r="B21" s="37" t="s">
        <v>55</v>
      </c>
      <c r="C21" s="38" t="s">
        <v>56</v>
      </c>
      <c r="D21" s="39" t="s">
        <v>57</v>
      </c>
    </row>
    <row r="22" spans="1:4" ht="14.25" customHeight="1" x14ac:dyDescent="0.25">
      <c r="A22" s="34">
        <v>1</v>
      </c>
      <c r="B22" s="19" t="s">
        <v>71</v>
      </c>
      <c r="C22" s="23" t="s">
        <v>59</v>
      </c>
      <c r="D22" s="35"/>
    </row>
    <row r="23" spans="1:4" ht="14.25" customHeight="1" x14ac:dyDescent="0.25">
      <c r="A23" s="34">
        <v>2</v>
      </c>
      <c r="B23" s="19" t="s">
        <v>72</v>
      </c>
      <c r="C23" s="23" t="s">
        <v>59</v>
      </c>
      <c r="D23" s="35"/>
    </row>
    <row r="24" spans="1:4" ht="14.25" customHeight="1" x14ac:dyDescent="0.25">
      <c r="A24" s="34">
        <v>3</v>
      </c>
      <c r="B24" s="19" t="s">
        <v>73</v>
      </c>
      <c r="C24" s="23" t="s">
        <v>59</v>
      </c>
    </row>
    <row r="25" spans="1:4" ht="14.25" customHeight="1" x14ac:dyDescent="0.25">
      <c r="A25" s="34">
        <v>4</v>
      </c>
      <c r="B25" s="19" t="s">
        <v>74</v>
      </c>
      <c r="C25" s="23" t="s">
        <v>59</v>
      </c>
      <c r="D25" s="35"/>
    </row>
    <row r="26" spans="1:4" ht="14.25" customHeight="1" x14ac:dyDescent="0.25">
      <c r="A26" s="21">
        <v>5</v>
      </c>
      <c r="B26" s="22" t="s">
        <v>75</v>
      </c>
      <c r="C26" s="23" t="s">
        <v>59</v>
      </c>
      <c r="D26" s="27"/>
    </row>
    <row r="27" spans="1:4" ht="14.25" customHeight="1" x14ac:dyDescent="0.25">
      <c r="A27" s="57" t="s">
        <v>68</v>
      </c>
      <c r="B27" s="47"/>
      <c r="C27" s="25">
        <f>COUNTA('MODELO LISTA DE COMPROBACION'!$C$22:$C$26)</f>
        <v>5</v>
      </c>
      <c r="D27" s="25">
        <f>COUNTA('MODELO LISTA DE COMPROBACION'!$D$22:$D$26)</f>
        <v>0</v>
      </c>
    </row>
    <row r="28" spans="1:4" ht="14.25" customHeight="1" x14ac:dyDescent="0.25">
      <c r="A28" s="57" t="s">
        <v>69</v>
      </c>
      <c r="B28" s="47"/>
      <c r="C28" s="26">
        <f t="shared" ref="C28:D28" si="1">C27/5</f>
        <v>1</v>
      </c>
      <c r="D28" s="26">
        <f t="shared" si="1"/>
        <v>0</v>
      </c>
    </row>
    <row r="29" spans="1:4" ht="14.25" customHeight="1" x14ac:dyDescent="0.25">
      <c r="A29" s="24"/>
      <c r="B29" s="24"/>
      <c r="C29" s="26"/>
      <c r="D29" s="25"/>
    </row>
    <row r="30" spans="1:4" ht="14.25" customHeight="1" x14ac:dyDescent="0.25">
      <c r="A30" s="62" t="s">
        <v>76</v>
      </c>
      <c r="B30" s="47"/>
      <c r="C30" s="47"/>
      <c r="D30" s="47"/>
    </row>
    <row r="31" spans="1:4" ht="14.25" customHeight="1" x14ac:dyDescent="0.25">
      <c r="A31" s="36" t="s">
        <v>54</v>
      </c>
      <c r="B31" s="37" t="s">
        <v>55</v>
      </c>
      <c r="C31" s="38" t="s">
        <v>56</v>
      </c>
      <c r="D31" s="39" t="s">
        <v>57</v>
      </c>
    </row>
    <row r="32" spans="1:4" ht="14.25" customHeight="1" x14ac:dyDescent="0.25">
      <c r="A32" s="34">
        <v>1</v>
      </c>
      <c r="B32" s="19" t="s">
        <v>77</v>
      </c>
      <c r="D32" s="23" t="s">
        <v>59</v>
      </c>
    </row>
    <row r="33" spans="1:4" ht="14.25" customHeight="1" x14ac:dyDescent="0.25">
      <c r="A33" s="34">
        <v>2</v>
      </c>
      <c r="B33" s="19" t="s">
        <v>78</v>
      </c>
      <c r="C33" s="23"/>
      <c r="D33" s="23" t="s">
        <v>59</v>
      </c>
    </row>
    <row r="34" spans="1:4" ht="14.25" customHeight="1" x14ac:dyDescent="0.25">
      <c r="A34" s="21">
        <v>3</v>
      </c>
      <c r="B34" s="22" t="s">
        <v>79</v>
      </c>
      <c r="C34" s="23" t="s">
        <v>59</v>
      </c>
      <c r="D34" s="23"/>
    </row>
    <row r="35" spans="1:4" ht="14.25" customHeight="1" x14ac:dyDescent="0.25">
      <c r="A35" s="57" t="s">
        <v>68</v>
      </c>
      <c r="B35" s="47"/>
      <c r="C35" s="8">
        <f>COUNTA('MODELO LISTA DE COMPROBACION'!$C$32:$C$34)</f>
        <v>1</v>
      </c>
      <c r="D35" s="8">
        <f>COUNTA('MODELO LISTA DE COMPROBACION'!$D$32:$D$34)</f>
        <v>2</v>
      </c>
    </row>
    <row r="36" spans="1:4" ht="14.25" customHeight="1" x14ac:dyDescent="0.25">
      <c r="A36" s="57" t="s">
        <v>69</v>
      </c>
      <c r="B36" s="47"/>
      <c r="C36" s="26">
        <f t="shared" ref="C36:D36" si="2">C35/3</f>
        <v>0.33333333333333331</v>
      </c>
      <c r="D36" s="26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8" t="s">
        <v>80</v>
      </c>
      <c r="B40" s="47"/>
      <c r="C40" s="47"/>
    </row>
    <row r="41" spans="1:4" ht="30" customHeight="1" x14ac:dyDescent="0.25">
      <c r="B41" s="13" t="s">
        <v>81</v>
      </c>
      <c r="C41" s="25">
        <v>78</v>
      </c>
    </row>
    <row r="42" spans="1:4" ht="30" customHeight="1" x14ac:dyDescent="0.25">
      <c r="B42" s="13" t="s">
        <v>70</v>
      </c>
      <c r="C42" s="25">
        <v>100</v>
      </c>
    </row>
    <row r="43" spans="1:4" ht="30" customHeight="1" x14ac:dyDescent="0.25">
      <c r="B43" s="13" t="s">
        <v>76</v>
      </c>
      <c r="C43" s="25">
        <v>33</v>
      </c>
    </row>
    <row r="44" spans="1:4" ht="14.25" customHeight="1" x14ac:dyDescent="0.25">
      <c r="C44" s="25"/>
    </row>
    <row r="45" spans="1:4" ht="14.25" customHeight="1" x14ac:dyDescent="0.25">
      <c r="C45" s="25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8:D16 C22:C26 D32:D34 C33:C34">
    <cfRule type="containsText" dxfId="14" priority="2" operator="containsText" text="X">
      <formula>NOT(ISERROR(SEARCH(("X"),(C8))))</formula>
    </cfRule>
  </conditionalFormatting>
  <conditionalFormatting sqref="C8:D16 C22:C26 D32:D34 C33:C34">
    <cfRule type="containsText" dxfId="13" priority="3" operator="containsText" text="X">
      <formula>NOT(ISERROR(SEARCH(("X"),(C8))))</formula>
    </cfRule>
  </conditionalFormatting>
  <conditionalFormatting sqref="C8:D16 C22:C26 D32:D34 C33:C34">
    <cfRule type="containsText" dxfId="12" priority="4" operator="containsText" text="X">
      <formula>NOT(ISERROR(SEARCH(("X"),(C8))))</formula>
    </cfRule>
  </conditionalFormatting>
  <conditionalFormatting sqref="C8:D16 C22:C26 D32:D34 C33:C34">
    <cfRule type="containsText" dxfId="11" priority="5" operator="containsText" text="X">
      <formula>NOT(ISERROR(SEARCH(("X"),(C8))))</formula>
    </cfRule>
  </conditionalFormatting>
  <conditionalFormatting sqref="C22:D26">
    <cfRule type="containsText" dxfId="10" priority="6" operator="containsText" text="X">
      <formula>NOT(ISERROR(SEARCH(("X"),(C22))))</formula>
    </cfRule>
  </conditionalFormatting>
  <conditionalFormatting sqref="C22:D26">
    <cfRule type="containsText" dxfId="9" priority="7" operator="containsText" text="X">
      <formula>NOT(ISERROR(SEARCH(("X"),(C22))))</formula>
    </cfRule>
  </conditionalFormatting>
  <conditionalFormatting sqref="C32:D34">
    <cfRule type="containsText" dxfId="8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9" t="s">
        <v>2</v>
      </c>
      <c r="D1" s="47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49</v>
      </c>
      <c r="C2" s="60">
        <v>45946</v>
      </c>
      <c r="D2" s="47"/>
    </row>
    <row r="3" spans="1:26" ht="14.25" customHeight="1" x14ac:dyDescent="0.3">
      <c r="B3" s="15" t="s">
        <v>50</v>
      </c>
      <c r="C3" s="61" t="s">
        <v>85</v>
      </c>
      <c r="D3" s="47"/>
    </row>
    <row r="4" spans="1:26" ht="14.25" customHeight="1" x14ac:dyDescent="0.3">
      <c r="B4" s="15" t="s">
        <v>52</v>
      </c>
      <c r="C4" s="61" t="s">
        <v>8</v>
      </c>
      <c r="D4" s="47"/>
    </row>
    <row r="5" spans="1:26" ht="14.25" customHeight="1" x14ac:dyDescent="0.25"/>
    <row r="6" spans="1:26" ht="14.25" customHeight="1" x14ac:dyDescent="0.25">
      <c r="A6" s="62" t="s">
        <v>53</v>
      </c>
      <c r="B6" s="47"/>
      <c r="C6" s="47"/>
      <c r="D6" s="47"/>
    </row>
    <row r="7" spans="1:26" ht="15" customHeight="1" x14ac:dyDescent="0.25">
      <c r="A7" s="16" t="s">
        <v>54</v>
      </c>
      <c r="B7" s="17" t="s">
        <v>55</v>
      </c>
      <c r="C7" s="17" t="s">
        <v>56</v>
      </c>
      <c r="D7" s="18" t="s">
        <v>57</v>
      </c>
    </row>
    <row r="8" spans="1:26" ht="14.25" customHeight="1" x14ac:dyDescent="0.25">
      <c r="A8" s="34">
        <v>1</v>
      </c>
      <c r="B8" s="19" t="s">
        <v>58</v>
      </c>
      <c r="C8" s="20" t="s">
        <v>59</v>
      </c>
      <c r="D8" s="35"/>
    </row>
    <row r="9" spans="1:26" ht="14.25" customHeight="1" x14ac:dyDescent="0.25">
      <c r="A9" s="34">
        <v>2</v>
      </c>
      <c r="B9" s="19" t="s">
        <v>60</v>
      </c>
      <c r="C9" s="20"/>
      <c r="D9" s="35" t="s">
        <v>59</v>
      </c>
    </row>
    <row r="10" spans="1:26" ht="14.25" customHeight="1" x14ac:dyDescent="0.25">
      <c r="A10" s="34">
        <v>3</v>
      </c>
      <c r="B10" s="19" t="s">
        <v>61</v>
      </c>
      <c r="C10" s="20" t="s">
        <v>59</v>
      </c>
      <c r="D10" s="35"/>
    </row>
    <row r="11" spans="1:26" ht="14.25" customHeight="1" x14ac:dyDescent="0.25">
      <c r="A11" s="34">
        <v>4</v>
      </c>
      <c r="B11" s="19" t="s">
        <v>62</v>
      </c>
      <c r="C11" s="20" t="s">
        <v>59</v>
      </c>
      <c r="D11" s="35"/>
    </row>
    <row r="12" spans="1:26" ht="14.25" customHeight="1" x14ac:dyDescent="0.25">
      <c r="A12" s="34">
        <v>5</v>
      </c>
      <c r="B12" s="19" t="s">
        <v>63</v>
      </c>
      <c r="C12" s="20" t="s">
        <v>59</v>
      </c>
      <c r="D12" s="35"/>
    </row>
    <row r="13" spans="1:26" ht="14.25" customHeight="1" x14ac:dyDescent="0.25">
      <c r="A13" s="34">
        <v>6</v>
      </c>
      <c r="B13" s="19" t="s">
        <v>64</v>
      </c>
      <c r="C13" s="20"/>
      <c r="D13" s="35" t="s">
        <v>59</v>
      </c>
    </row>
    <row r="14" spans="1:26" ht="14.25" customHeight="1" x14ac:dyDescent="0.25">
      <c r="A14" s="34">
        <v>7</v>
      </c>
      <c r="B14" s="19" t="s">
        <v>65</v>
      </c>
      <c r="C14" s="20"/>
      <c r="D14" s="20" t="s">
        <v>59</v>
      </c>
    </row>
    <row r="15" spans="1:26" ht="14.25" customHeight="1" x14ac:dyDescent="0.25">
      <c r="A15" s="34">
        <v>8</v>
      </c>
      <c r="B15" s="19" t="s">
        <v>66</v>
      </c>
      <c r="C15" s="20" t="s">
        <v>59</v>
      </c>
      <c r="D15" s="35"/>
    </row>
    <row r="16" spans="1:26" ht="14.25" customHeight="1" x14ac:dyDescent="0.25">
      <c r="A16" s="21">
        <v>9</v>
      </c>
      <c r="B16" s="22" t="s">
        <v>67</v>
      </c>
      <c r="C16" s="23"/>
      <c r="D16" s="23" t="s">
        <v>59</v>
      </c>
    </row>
    <row r="17" spans="1:4" ht="14.25" customHeight="1" x14ac:dyDescent="0.25">
      <c r="A17" s="57" t="s">
        <v>68</v>
      </c>
      <c r="B17" s="47"/>
      <c r="C17" s="25">
        <f>COUNTA('MODELO DE LISTA DE COMPROBACION'!$C$8:$C$16)</f>
        <v>5</v>
      </c>
      <c r="D17" s="25">
        <f>COUNTA('MODELO DE LISTA DE COMPROBACION'!$D$8:$D$16)</f>
        <v>4</v>
      </c>
    </row>
    <row r="18" spans="1:4" ht="14.25" customHeight="1" x14ac:dyDescent="0.25">
      <c r="A18" s="57" t="s">
        <v>69</v>
      </c>
      <c r="B18" s="47"/>
      <c r="C18" s="26">
        <f t="shared" ref="C18:D18" si="0">C17/9</f>
        <v>0.55555555555555558</v>
      </c>
      <c r="D18" s="26">
        <f t="shared" si="0"/>
        <v>0.44444444444444442</v>
      </c>
    </row>
    <row r="19" spans="1:4" ht="14.25" customHeight="1" x14ac:dyDescent="0.25">
      <c r="A19" s="24"/>
      <c r="B19" s="24"/>
      <c r="C19" s="26"/>
      <c r="D19" s="25"/>
    </row>
    <row r="20" spans="1:4" ht="14.25" customHeight="1" x14ac:dyDescent="0.25">
      <c r="A20" s="63" t="s">
        <v>70</v>
      </c>
      <c r="B20" s="64"/>
      <c r="C20" s="64"/>
      <c r="D20" s="64"/>
    </row>
    <row r="21" spans="1:4" ht="14.25" customHeight="1" x14ac:dyDescent="0.25">
      <c r="A21" s="36" t="s">
        <v>54</v>
      </c>
      <c r="B21" s="37" t="s">
        <v>55</v>
      </c>
      <c r="C21" s="38" t="s">
        <v>56</v>
      </c>
      <c r="D21" s="39" t="s">
        <v>57</v>
      </c>
    </row>
    <row r="22" spans="1:4" ht="14.25" customHeight="1" x14ac:dyDescent="0.25">
      <c r="A22" s="34">
        <v>1</v>
      </c>
      <c r="B22" s="19" t="s">
        <v>71</v>
      </c>
      <c r="C22" s="23" t="s">
        <v>59</v>
      </c>
      <c r="D22" s="35"/>
    </row>
    <row r="23" spans="1:4" ht="14.25" customHeight="1" x14ac:dyDescent="0.25">
      <c r="A23" s="34">
        <v>2</v>
      </c>
      <c r="B23" s="19" t="s">
        <v>72</v>
      </c>
      <c r="C23" s="23" t="s">
        <v>59</v>
      </c>
      <c r="D23" s="35"/>
    </row>
    <row r="24" spans="1:4" ht="14.25" customHeight="1" x14ac:dyDescent="0.25">
      <c r="A24" s="34">
        <v>3</v>
      </c>
      <c r="B24" s="19" t="s">
        <v>73</v>
      </c>
      <c r="C24" s="23"/>
      <c r="D24" s="35" t="s">
        <v>59</v>
      </c>
    </row>
    <row r="25" spans="1:4" ht="14.25" customHeight="1" x14ac:dyDescent="0.25">
      <c r="A25" s="34">
        <v>4</v>
      </c>
      <c r="B25" s="19" t="s">
        <v>74</v>
      </c>
      <c r="C25" s="23" t="s">
        <v>59</v>
      </c>
      <c r="D25" s="35"/>
    </row>
    <row r="26" spans="1:4" ht="14.25" customHeight="1" x14ac:dyDescent="0.25">
      <c r="A26" s="21">
        <v>5</v>
      </c>
      <c r="B26" s="22" t="s">
        <v>75</v>
      </c>
      <c r="C26" s="23" t="s">
        <v>59</v>
      </c>
      <c r="D26" s="27"/>
    </row>
    <row r="27" spans="1:4" ht="14.25" customHeight="1" x14ac:dyDescent="0.25">
      <c r="A27" s="57" t="s">
        <v>68</v>
      </c>
      <c r="B27" s="47"/>
      <c r="C27" s="25">
        <f>COUNTA('MODELO DE LISTA DE COMPROBACION'!$C$22:$C$26)</f>
        <v>4</v>
      </c>
      <c r="D27" s="25">
        <f>COUNTA('MODELO DE LISTA DE COMPROBACION'!$D$22:$D$26)</f>
        <v>1</v>
      </c>
    </row>
    <row r="28" spans="1:4" ht="14.25" customHeight="1" x14ac:dyDescent="0.25">
      <c r="A28" s="57" t="s">
        <v>69</v>
      </c>
      <c r="B28" s="47"/>
      <c r="C28" s="26">
        <f t="shared" ref="C28:D28" si="1">C27/5</f>
        <v>0.8</v>
      </c>
      <c r="D28" s="26">
        <f t="shared" si="1"/>
        <v>0.2</v>
      </c>
    </row>
    <row r="29" spans="1:4" ht="14.25" customHeight="1" x14ac:dyDescent="0.25">
      <c r="A29" s="24"/>
      <c r="B29" s="24"/>
      <c r="C29" s="26"/>
      <c r="D29" s="25"/>
    </row>
    <row r="30" spans="1:4" ht="14.25" customHeight="1" x14ac:dyDescent="0.25">
      <c r="A30" s="62" t="s">
        <v>76</v>
      </c>
      <c r="B30" s="47"/>
      <c r="C30" s="47"/>
      <c r="D30" s="47"/>
    </row>
    <row r="31" spans="1:4" ht="14.25" customHeight="1" x14ac:dyDescent="0.25">
      <c r="A31" s="36" t="s">
        <v>54</v>
      </c>
      <c r="B31" s="37" t="s">
        <v>55</v>
      </c>
      <c r="C31" s="38" t="s">
        <v>56</v>
      </c>
      <c r="D31" s="39" t="s">
        <v>57</v>
      </c>
    </row>
    <row r="32" spans="1:4" ht="14.25" customHeight="1" x14ac:dyDescent="0.25">
      <c r="A32" s="34">
        <v>1</v>
      </c>
      <c r="B32" s="19" t="s">
        <v>77</v>
      </c>
      <c r="C32" s="23"/>
      <c r="D32" s="23" t="s">
        <v>59</v>
      </c>
    </row>
    <row r="33" spans="1:4" ht="14.25" customHeight="1" x14ac:dyDescent="0.25">
      <c r="A33" s="34">
        <v>2</v>
      </c>
      <c r="B33" s="19" t="s">
        <v>78</v>
      </c>
      <c r="C33" s="23"/>
      <c r="D33" s="23" t="s">
        <v>59</v>
      </c>
    </row>
    <row r="34" spans="1:4" ht="14.25" customHeight="1" x14ac:dyDescent="0.25">
      <c r="A34" s="21">
        <v>3</v>
      </c>
      <c r="B34" s="22" t="s">
        <v>79</v>
      </c>
      <c r="C34" s="23"/>
      <c r="D34" s="23" t="s">
        <v>59</v>
      </c>
    </row>
    <row r="35" spans="1:4" ht="14.25" customHeight="1" x14ac:dyDescent="0.25">
      <c r="A35" s="57" t="s">
        <v>68</v>
      </c>
      <c r="B35" s="47"/>
      <c r="C35" s="8">
        <f>COUNTA('MODELO DE LISTA DE COMPROBACION'!$C$32:$C$34)</f>
        <v>0</v>
      </c>
      <c r="D35" s="8">
        <f>COUNTA('MODELO DE LISTA DE COMPROBACION'!$D$32:$D$34)</f>
        <v>3</v>
      </c>
    </row>
    <row r="36" spans="1:4" ht="14.25" customHeight="1" x14ac:dyDescent="0.25">
      <c r="A36" s="57" t="s">
        <v>69</v>
      </c>
      <c r="B36" s="47"/>
      <c r="C36" s="26">
        <f t="shared" ref="C36:D36" si="2">C35/3</f>
        <v>0</v>
      </c>
      <c r="D36" s="26">
        <f t="shared" si="2"/>
        <v>1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8" t="s">
        <v>80</v>
      </c>
      <c r="B40" s="47"/>
      <c r="C40" s="47"/>
    </row>
    <row r="41" spans="1:4" ht="30" customHeight="1" x14ac:dyDescent="0.25">
      <c r="B41" s="13" t="s">
        <v>81</v>
      </c>
      <c r="C41" s="25">
        <v>78</v>
      </c>
    </row>
    <row r="42" spans="1:4" ht="30" customHeight="1" x14ac:dyDescent="0.25">
      <c r="B42" s="13" t="s">
        <v>70</v>
      </c>
      <c r="C42" s="25">
        <v>100</v>
      </c>
    </row>
    <row r="43" spans="1:4" ht="30" customHeight="1" x14ac:dyDescent="0.25">
      <c r="B43" s="13" t="s">
        <v>76</v>
      </c>
      <c r="C43" s="25">
        <v>33</v>
      </c>
    </row>
    <row r="44" spans="1:4" ht="14.25" customHeight="1" x14ac:dyDescent="0.25">
      <c r="C44" s="25"/>
    </row>
    <row r="45" spans="1:4" ht="14.25" customHeight="1" x14ac:dyDescent="0.25">
      <c r="C45" s="25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8:D16 C22:C26 C32:D34">
    <cfRule type="containsText" dxfId="6" priority="2" operator="containsText" text="X">
      <formula>NOT(ISERROR(SEARCH(("X"),(C8))))</formula>
    </cfRule>
  </conditionalFormatting>
  <conditionalFormatting sqref="C8:D16 C22:C26 C32:D34">
    <cfRule type="containsText" dxfId="5" priority="3" operator="containsText" text="X">
      <formula>NOT(ISERROR(SEARCH(("X"),(C8))))</formula>
    </cfRule>
  </conditionalFormatting>
  <conditionalFormatting sqref="C8:D16 C22:C26 C32:D34">
    <cfRule type="containsText" dxfId="4" priority="4" operator="containsText" text="X">
      <formula>NOT(ISERROR(SEARCH(("X"),(C8))))</formula>
    </cfRule>
  </conditionalFormatting>
  <conditionalFormatting sqref="C8:D16 C22:C26 C32:D34">
    <cfRule type="containsText" dxfId="3" priority="5" operator="containsText" text="X">
      <formula>NOT(ISERROR(SEARCH(("X"),(C8))))</formula>
    </cfRule>
  </conditionalFormatting>
  <conditionalFormatting sqref="C22:D26">
    <cfRule type="containsText" dxfId="2" priority="6" operator="containsText" text="X">
      <formula>NOT(ISERROR(SEARCH(("X"),(C22))))</formula>
    </cfRule>
  </conditionalFormatting>
  <conditionalFormatting sqref="C22:D26">
    <cfRule type="containsText" dxfId="1" priority="7" operator="containsText" text="X">
      <formula>NOT(ISERROR(SEARCH(("X"),(C22))))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>
      <selection activeCell="A3" sqref="A3:XFD3"/>
    </sheetView>
  </sheetViews>
  <sheetFormatPr baseColWidth="10" defaultColWidth="14.42578125" defaultRowHeight="15" customHeight="1" x14ac:dyDescent="0.25"/>
  <cols>
    <col min="1" max="1" width="53.140625" customWidth="1"/>
    <col min="2" max="2" width="57.28515625" customWidth="1"/>
    <col min="3" max="26" width="10.7109375" customWidth="1"/>
  </cols>
  <sheetData>
    <row r="1" spans="1:2" ht="14.25" customHeight="1" x14ac:dyDescent="0.25">
      <c r="A1" s="28" t="s">
        <v>86</v>
      </c>
      <c r="B1" s="28" t="s">
        <v>87</v>
      </c>
    </row>
    <row r="2" spans="1:2" ht="60" x14ac:dyDescent="0.25">
      <c r="A2" s="19" t="s">
        <v>88</v>
      </c>
      <c r="B2" s="19" t="s">
        <v>89</v>
      </c>
    </row>
    <row r="3" spans="1:2" ht="60" x14ac:dyDescent="0.25">
      <c r="A3" s="4" t="s">
        <v>90</v>
      </c>
      <c r="B3" s="19" t="s">
        <v>91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/>
  </sheetViews>
  <sheetFormatPr baseColWidth="10" defaultColWidth="14.42578125" defaultRowHeight="15" customHeight="1" x14ac:dyDescent="0.25"/>
  <cols>
    <col min="1" max="1" width="53.5703125" customWidth="1"/>
    <col min="2" max="2" width="57.28515625" customWidth="1"/>
    <col min="3" max="26" width="10.7109375" customWidth="1"/>
  </cols>
  <sheetData>
    <row r="1" spans="1:2" ht="14.25" customHeight="1" x14ac:dyDescent="0.25">
      <c r="A1" s="28" t="s">
        <v>86</v>
      </c>
      <c r="B1" s="28" t="s">
        <v>87</v>
      </c>
    </row>
    <row r="2" spans="1:2" ht="14.25" customHeight="1" x14ac:dyDescent="0.25">
      <c r="A2" s="29" t="s">
        <v>92</v>
      </c>
      <c r="B2" s="30" t="s">
        <v>93</v>
      </c>
    </row>
    <row r="3" spans="1:2" ht="14.25" customHeight="1" x14ac:dyDescent="0.25">
      <c r="A3" s="29" t="s">
        <v>94</v>
      </c>
      <c r="B3" s="19" t="s">
        <v>95</v>
      </c>
    </row>
    <row r="4" spans="1:2" ht="14.25" customHeight="1" x14ac:dyDescent="0.25">
      <c r="A4" s="4" t="s">
        <v>90</v>
      </c>
      <c r="B4" s="19" t="s">
        <v>91</v>
      </c>
    </row>
    <row r="5" spans="1:2" ht="14.25" customHeight="1" x14ac:dyDescent="0.25">
      <c r="A5" s="31" t="s">
        <v>96</v>
      </c>
      <c r="B5" s="32" t="s">
        <v>97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8"/>
  <sheetViews>
    <sheetView workbookViewId="0"/>
  </sheetViews>
  <sheetFormatPr baseColWidth="10" defaultColWidth="14.42578125" defaultRowHeight="15" customHeight="1" x14ac:dyDescent="0.25"/>
  <cols>
    <col min="1" max="1" width="54.140625" customWidth="1"/>
    <col min="2" max="2" width="57.28515625" customWidth="1"/>
    <col min="3" max="26" width="10.7109375" customWidth="1"/>
  </cols>
  <sheetData>
    <row r="1" spans="1:2" ht="14.25" customHeight="1" x14ac:dyDescent="0.25">
      <c r="A1" s="28" t="s">
        <v>86</v>
      </c>
      <c r="B1" s="28" t="s">
        <v>87</v>
      </c>
    </row>
    <row r="2" spans="1:2" ht="14.25" customHeight="1" x14ac:dyDescent="0.25">
      <c r="A2" s="29" t="s">
        <v>92</v>
      </c>
      <c r="B2" s="30" t="s">
        <v>93</v>
      </c>
    </row>
    <row r="3" spans="1:2" ht="14.25" customHeight="1" x14ac:dyDescent="0.25">
      <c r="A3" s="29" t="s">
        <v>94</v>
      </c>
      <c r="B3" s="19" t="s">
        <v>95</v>
      </c>
    </row>
    <row r="4" spans="1:2" ht="14.25" customHeight="1" x14ac:dyDescent="0.25">
      <c r="A4" s="33" t="s">
        <v>98</v>
      </c>
      <c r="B4" s="32" t="s">
        <v>99</v>
      </c>
    </row>
    <row r="5" spans="1:2" ht="14.25" customHeight="1" x14ac:dyDescent="0.25">
      <c r="A5" s="31" t="s">
        <v>96</v>
      </c>
      <c r="B5" s="32" t="s">
        <v>97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Matriz Ckeck LIst</vt:lpstr>
      <vt:lpstr>MODELO LISTA DE COMPROBACION - </vt:lpstr>
      <vt:lpstr>MODELO LISTA DE COMPROBACION</vt:lpstr>
      <vt:lpstr>MODELO DE LISTA DE COMPROBACION</vt:lpstr>
      <vt:lpstr>RECOMENDACIONES - RF-07</vt:lpstr>
      <vt:lpstr>RECOMENDACIONES - CU001.4</vt:lpstr>
      <vt:lpstr>RECOMENDACIONES - CU001.5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</dc:creator>
  <cp:keywords/>
  <dc:description/>
  <cp:lastModifiedBy>MATEO DAVID MEDRANDA VALLADARES</cp:lastModifiedBy>
  <cp:revision/>
  <dcterms:created xsi:type="dcterms:W3CDTF">2025-10-16T12:52:11Z</dcterms:created>
  <dcterms:modified xsi:type="dcterms:W3CDTF">2025-10-16T14:47:31Z</dcterms:modified>
  <cp:category/>
  <cp:contentStatus/>
</cp:coreProperties>
</file>