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1.xml" ContentType="application/vnd.openxmlformats-officedocument.spreadsheetml.comments+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oublex\Desktop\Lexue3.6.0 tcl_ALL\"/>
    </mc:Choice>
  </mc:AlternateContent>
  <bookViews>
    <workbookView xWindow="0" yWindow="0" windowWidth="20490" windowHeight="7860" tabRatio="813" firstSheet="2" activeTab="2"/>
  </bookViews>
  <sheets>
    <sheet name="bug统计表" sheetId="1" state="hidden" r:id="rId1"/>
    <sheet name="bug曲线" sheetId="2" state="hidden" r:id="rId2"/>
    <sheet name="日常跟进" sheetId="3" r:id="rId3"/>
  </sheets>
  <definedNames>
    <definedName name="_xlnm._FilterDatabase" localSheetId="2" hidden="1">日常跟进!$A$9:$T$66</definedName>
  </definedNames>
  <calcPr calcId="152511"/>
</workbook>
</file>

<file path=xl/calcChain.xml><?xml version="1.0" encoding="utf-8"?>
<calcChain xmlns="http://schemas.openxmlformats.org/spreadsheetml/2006/main">
  <c r="I36" i="2" l="1"/>
  <c r="C37" i="2"/>
  <c r="F37" i="2"/>
  <c r="H37" i="2"/>
  <c r="I37" i="2" s="1"/>
  <c r="C38" i="2"/>
  <c r="F38" i="2"/>
  <c r="H38" i="2"/>
  <c r="I38" i="2" s="1"/>
  <c r="C39" i="2"/>
  <c r="F39" i="2"/>
  <c r="C40" i="2"/>
  <c r="F40" i="2"/>
  <c r="C41" i="2"/>
  <c r="F41" i="2"/>
  <c r="C42" i="2"/>
  <c r="F42" i="2"/>
  <c r="C43" i="2"/>
  <c r="F43" i="2"/>
  <c r="C44" i="2"/>
  <c r="F44" i="2"/>
  <c r="C45" i="2"/>
  <c r="F45" i="2"/>
  <c r="C46" i="2"/>
  <c r="F46" i="2"/>
  <c r="C47" i="2"/>
  <c r="F47" i="2"/>
  <c r="C48" i="2"/>
  <c r="F48" i="2"/>
  <c r="C49" i="2"/>
  <c r="F49" i="2"/>
  <c r="C50" i="2"/>
  <c r="F50" i="2"/>
  <c r="C51" i="2"/>
  <c r="F51" i="2"/>
  <c r="C52" i="2"/>
  <c r="F52" i="2"/>
  <c r="C53" i="2"/>
  <c r="F53" i="2"/>
  <c r="C54" i="2"/>
  <c r="F54" i="2"/>
  <c r="C55" i="2"/>
  <c r="F55" i="2"/>
  <c r="C56" i="2"/>
  <c r="F56" i="2"/>
  <c r="C57" i="2"/>
  <c r="F57" i="2"/>
  <c r="C58" i="2"/>
  <c r="F58" i="2"/>
  <c r="C59" i="2"/>
  <c r="F59" i="2"/>
  <c r="C60" i="2"/>
  <c r="F60" i="2"/>
  <c r="C61" i="2"/>
  <c r="F61" i="2"/>
  <c r="C62" i="2"/>
  <c r="C63" i="2"/>
  <c r="C64" i="2"/>
  <c r="C65" i="2" s="1"/>
  <c r="E2" i="1"/>
  <c r="G2" i="1"/>
  <c r="I2" i="1"/>
  <c r="K2" i="1"/>
  <c r="M2" i="1"/>
  <c r="O2" i="1"/>
  <c r="Q2" i="1"/>
  <c r="S2" i="1"/>
  <c r="U2" i="1"/>
  <c r="W2" i="1"/>
  <c r="BC2" i="1"/>
  <c r="BE2" i="1"/>
  <c r="BG2" i="1"/>
  <c r="E3" i="1"/>
  <c r="G3" i="1"/>
  <c r="I3" i="1"/>
  <c r="K3" i="1"/>
  <c r="M3" i="1"/>
  <c r="O3" i="1"/>
  <c r="Q3" i="1"/>
  <c r="S3" i="1"/>
  <c r="U3" i="1"/>
  <c r="W3" i="1"/>
  <c r="Y3" i="1"/>
  <c r="AA3" i="1"/>
  <c r="AC3" i="1"/>
  <c r="AE3" i="1"/>
  <c r="AG3" i="1"/>
  <c r="AI3" i="1"/>
  <c r="AK3" i="1"/>
  <c r="AM3" i="1"/>
  <c r="AO3" i="1"/>
  <c r="AQ3" i="1"/>
  <c r="AS3" i="1"/>
  <c r="AU3" i="1"/>
  <c r="AW3" i="1"/>
  <c r="AY3" i="1"/>
  <c r="BC3" i="1"/>
  <c r="BE3" i="1"/>
  <c r="BG3" i="1"/>
  <c r="E11" i="1"/>
  <c r="G11" i="1"/>
  <c r="I11" i="1"/>
  <c r="K11" i="1"/>
  <c r="M11" i="1"/>
  <c r="O11" i="1"/>
  <c r="Q11" i="1"/>
  <c r="S11" i="1"/>
  <c r="U11" i="1"/>
  <c r="W11" i="1"/>
  <c r="Y11" i="1"/>
  <c r="AA11" i="1"/>
  <c r="AC11" i="1"/>
  <c r="AE11" i="1"/>
  <c r="AG11" i="1"/>
  <c r="AI11" i="1"/>
  <c r="AK11" i="1"/>
  <c r="AM11" i="1"/>
  <c r="AO11" i="1"/>
  <c r="AQ11" i="1"/>
  <c r="AS11" i="1"/>
  <c r="AU11" i="1"/>
  <c r="AW11" i="1"/>
  <c r="AY11" i="1"/>
  <c r="BC11" i="1"/>
  <c r="BE11" i="1"/>
  <c r="BG11" i="1"/>
  <c r="BG101" i="1" s="1"/>
  <c r="E14" i="1"/>
  <c r="G14" i="1"/>
  <c r="I14" i="1"/>
  <c r="K14" i="1"/>
  <c r="M14" i="1"/>
  <c r="O14" i="1"/>
  <c r="Q14" i="1"/>
  <c r="S14" i="1"/>
  <c r="U14" i="1"/>
  <c r="W14" i="1"/>
  <c r="Y14" i="1"/>
  <c r="AA14" i="1"/>
  <c r="AC14" i="1"/>
  <c r="AE14" i="1"/>
  <c r="AG14" i="1"/>
  <c r="AI14" i="1"/>
  <c r="AK14" i="1"/>
  <c r="AM14" i="1"/>
  <c r="AO14" i="1"/>
  <c r="AQ14" i="1"/>
  <c r="AS14" i="1"/>
  <c r="AU14" i="1"/>
  <c r="AW14" i="1"/>
  <c r="AY14" i="1"/>
  <c r="BC14" i="1"/>
  <c r="BE14" i="1"/>
  <c r="BG14" i="1"/>
  <c r="E22" i="1"/>
  <c r="G22" i="1"/>
  <c r="I22" i="1"/>
  <c r="K22" i="1"/>
  <c r="M22" i="1"/>
  <c r="O22" i="1"/>
  <c r="Q22" i="1"/>
  <c r="S22" i="1"/>
  <c r="U22" i="1"/>
  <c r="W22" i="1"/>
  <c r="Y22" i="1"/>
  <c r="AA22" i="1"/>
  <c r="AC22" i="1"/>
  <c r="AE22" i="1"/>
  <c r="AG22" i="1"/>
  <c r="AI22" i="1"/>
  <c r="AK22" i="1"/>
  <c r="AM22" i="1"/>
  <c r="AO22" i="1"/>
  <c r="AQ22" i="1"/>
  <c r="AS22" i="1"/>
  <c r="AU22" i="1"/>
  <c r="AW22" i="1"/>
  <c r="AY22" i="1"/>
  <c r="BC22" i="1"/>
  <c r="BE22" i="1"/>
  <c r="BG22" i="1"/>
  <c r="E26" i="1"/>
  <c r="G26" i="1"/>
  <c r="I26" i="1"/>
  <c r="K26" i="1"/>
  <c r="M26" i="1"/>
  <c r="O26" i="1"/>
  <c r="Q26" i="1"/>
  <c r="S26" i="1"/>
  <c r="U26" i="1"/>
  <c r="W26" i="1"/>
  <c r="Y26" i="1"/>
  <c r="AA26" i="1"/>
  <c r="AC26" i="1"/>
  <c r="AE26" i="1"/>
  <c r="AG26" i="1"/>
  <c r="AI26" i="1"/>
  <c r="AK26" i="1"/>
  <c r="AM26" i="1"/>
  <c r="AO26" i="1"/>
  <c r="AQ26" i="1"/>
  <c r="AS26" i="1"/>
  <c r="AU26" i="1"/>
  <c r="AW26" i="1"/>
  <c r="AY26" i="1"/>
  <c r="BC26" i="1"/>
  <c r="BE26" i="1"/>
  <c r="BG26" i="1"/>
  <c r="E29" i="1"/>
  <c r="G29" i="1"/>
  <c r="I29" i="1"/>
  <c r="K29" i="1"/>
  <c r="M29" i="1"/>
  <c r="O29" i="1"/>
  <c r="Q29" i="1"/>
  <c r="S29" i="1"/>
  <c r="U29" i="1"/>
  <c r="W29" i="1"/>
  <c r="Y29" i="1"/>
  <c r="AA29" i="1"/>
  <c r="AC29" i="1"/>
  <c r="AE29" i="1"/>
  <c r="AG29" i="1"/>
  <c r="AI29" i="1"/>
  <c r="AK29" i="1"/>
  <c r="AM29" i="1"/>
  <c r="AO29" i="1"/>
  <c r="AQ29" i="1"/>
  <c r="AS29" i="1"/>
  <c r="AU29" i="1"/>
  <c r="AW29" i="1"/>
  <c r="AY29" i="1"/>
  <c r="BC29" i="1"/>
  <c r="BE29" i="1"/>
  <c r="BG29" i="1"/>
  <c r="K40" i="1"/>
  <c r="M40" i="1"/>
  <c r="O40" i="1"/>
  <c r="Q40" i="1"/>
  <c r="S40" i="1"/>
  <c r="U40" i="1"/>
  <c r="W40" i="1"/>
  <c r="Y40" i="1"/>
  <c r="AA40" i="1"/>
  <c r="AC40" i="1"/>
  <c r="AE40" i="1"/>
  <c r="AG40" i="1"/>
  <c r="AI40" i="1"/>
  <c r="AK40" i="1"/>
  <c r="AM40" i="1"/>
  <c r="AO40" i="1"/>
  <c r="AQ40" i="1"/>
  <c r="AS40" i="1"/>
  <c r="AU40" i="1"/>
  <c r="AW40" i="1"/>
  <c r="AY40" i="1"/>
  <c r="E45" i="1"/>
  <c r="G45" i="1"/>
  <c r="I45" i="1"/>
  <c r="K45" i="1"/>
  <c r="M45" i="1"/>
  <c r="O45" i="1"/>
  <c r="Q45" i="1"/>
  <c r="S45" i="1"/>
  <c r="U45" i="1"/>
  <c r="W45" i="1"/>
  <c r="Y45" i="1"/>
  <c r="AA45" i="1"/>
  <c r="AC45" i="1"/>
  <c r="AE45" i="1"/>
  <c r="AG45" i="1"/>
  <c r="AI45" i="1"/>
  <c r="AK45" i="1"/>
  <c r="AM45" i="1"/>
  <c r="AO45" i="1"/>
  <c r="AQ45" i="1"/>
  <c r="AS45" i="1"/>
  <c r="AU45" i="1"/>
  <c r="AW45" i="1"/>
  <c r="AY45" i="1"/>
  <c r="BC45" i="1"/>
  <c r="BE45" i="1"/>
  <c r="BG45" i="1"/>
  <c r="E53" i="1"/>
  <c r="G53" i="1"/>
  <c r="I53" i="1"/>
  <c r="K53" i="1"/>
  <c r="M53" i="1"/>
  <c r="O53" i="1"/>
  <c r="Q53" i="1"/>
  <c r="S53" i="1"/>
  <c r="U53" i="1"/>
  <c r="W53" i="1"/>
  <c r="Y53" i="1"/>
  <c r="AA53" i="1"/>
  <c r="AC53" i="1"/>
  <c r="AE53" i="1"/>
  <c r="AG53" i="1"/>
  <c r="AI53" i="1"/>
  <c r="AK53" i="1"/>
  <c r="AM53" i="1"/>
  <c r="AO53" i="1"/>
  <c r="AQ53" i="1"/>
  <c r="AS53" i="1"/>
  <c r="AU53" i="1"/>
  <c r="AW53" i="1"/>
  <c r="AY53" i="1"/>
  <c r="BC53" i="1"/>
  <c r="BE53" i="1"/>
  <c r="BG53" i="1"/>
  <c r="E62" i="1"/>
  <c r="G62" i="1"/>
  <c r="I62" i="1"/>
  <c r="K62" i="1"/>
  <c r="M62" i="1"/>
  <c r="O62" i="1"/>
  <c r="Q62" i="1"/>
  <c r="S62" i="1"/>
  <c r="U62" i="1"/>
  <c r="W62" i="1"/>
  <c r="Y62" i="1"/>
  <c r="AA62" i="1"/>
  <c r="AC62" i="1"/>
  <c r="AE62" i="1"/>
  <c r="AG62" i="1"/>
  <c r="AI62" i="1"/>
  <c r="AK62" i="1"/>
  <c r="AM62" i="1"/>
  <c r="AO62" i="1"/>
  <c r="AQ62" i="1"/>
  <c r="AS62" i="1"/>
  <c r="AU62" i="1"/>
  <c r="AW62" i="1"/>
  <c r="AY62" i="1"/>
  <c r="BC62" i="1"/>
  <c r="BE62" i="1"/>
  <c r="BG62" i="1"/>
  <c r="E69" i="1"/>
  <c r="G69" i="1"/>
  <c r="I69" i="1"/>
  <c r="K69" i="1"/>
  <c r="M69" i="1"/>
  <c r="O69" i="1"/>
  <c r="Q69" i="1"/>
  <c r="S69" i="1"/>
  <c r="U69" i="1"/>
  <c r="W69" i="1"/>
  <c r="Y69" i="1"/>
  <c r="AA69" i="1"/>
  <c r="AC69" i="1"/>
  <c r="AE69" i="1"/>
  <c r="AG69" i="1"/>
  <c r="AI69" i="1"/>
  <c r="AK69" i="1"/>
  <c r="AM69" i="1"/>
  <c r="AO69" i="1"/>
  <c r="AQ69" i="1"/>
  <c r="AS69" i="1"/>
  <c r="AU69" i="1"/>
  <c r="AW69" i="1"/>
  <c r="AY69" i="1"/>
  <c r="BC69" i="1"/>
  <c r="BE69" i="1"/>
  <c r="BG69" i="1"/>
  <c r="E72" i="1"/>
  <c r="G72" i="1"/>
  <c r="I72" i="1"/>
  <c r="K72" i="1"/>
  <c r="M72" i="1"/>
  <c r="O72" i="1"/>
  <c r="Q72" i="1"/>
  <c r="S72" i="1"/>
  <c r="U72" i="1"/>
  <c r="W72" i="1"/>
  <c r="Y72" i="1"/>
  <c r="AA72" i="1"/>
  <c r="AC72" i="1"/>
  <c r="AE72" i="1"/>
  <c r="AG72" i="1"/>
  <c r="AI72" i="1"/>
  <c r="AK72" i="1"/>
  <c r="AM72" i="1"/>
  <c r="AO72" i="1"/>
  <c r="AQ72" i="1"/>
  <c r="AS72" i="1"/>
  <c r="AU72" i="1"/>
  <c r="AW72" i="1"/>
  <c r="AY72" i="1"/>
  <c r="BC72" i="1"/>
  <c r="BE72" i="1"/>
  <c r="BG72" i="1"/>
  <c r="E84" i="1"/>
  <c r="G84" i="1"/>
  <c r="I84" i="1"/>
  <c r="K84" i="1"/>
  <c r="M84" i="1"/>
  <c r="O84" i="1"/>
  <c r="Q84" i="1"/>
  <c r="S84" i="1"/>
  <c r="U84" i="1"/>
  <c r="W84" i="1"/>
  <c r="Y84" i="1"/>
  <c r="AA84" i="1"/>
  <c r="AC84" i="1"/>
  <c r="AE84" i="1"/>
  <c r="AG84" i="1"/>
  <c r="AI84" i="1"/>
  <c r="AK84" i="1"/>
  <c r="AM84" i="1"/>
  <c r="AO84" i="1"/>
  <c r="AQ84" i="1"/>
  <c r="AS84" i="1"/>
  <c r="AU84" i="1"/>
  <c r="AW84" i="1"/>
  <c r="AY84" i="1"/>
  <c r="BC84" i="1"/>
  <c r="BE84" i="1"/>
  <c r="BG84" i="1"/>
  <c r="D101" i="1"/>
  <c r="F101" i="1"/>
  <c r="H101" i="1"/>
  <c r="J101" i="1"/>
  <c r="L101" i="1"/>
  <c r="N101" i="1"/>
  <c r="P101" i="1"/>
  <c r="R101" i="1"/>
  <c r="T101" i="1"/>
  <c r="R103" i="1" s="1"/>
  <c r="V101" i="1"/>
  <c r="X101" i="1"/>
  <c r="Z101" i="1"/>
  <c r="AB101" i="1"/>
  <c r="Z103" i="1" s="1"/>
  <c r="AD101" i="1"/>
  <c r="AF101" i="1"/>
  <c r="AJ101" i="1"/>
  <c r="AL101" i="1"/>
  <c r="AL103" i="1" s="1"/>
  <c r="AN101" i="1"/>
  <c r="AP101" i="1"/>
  <c r="AR101" i="1"/>
  <c r="AT101" i="1"/>
  <c r="AT103" i="1" s="1"/>
  <c r="AV101" i="1"/>
  <c r="AX101" i="1"/>
  <c r="BB101" i="1"/>
  <c r="BE101" i="1"/>
  <c r="P103" i="1"/>
  <c r="T103" i="1"/>
  <c r="V103" i="1"/>
  <c r="X103" i="1"/>
  <c r="AB103" i="1"/>
  <c r="AD103" i="1"/>
  <c r="AF103" i="1"/>
  <c r="AH103" i="1"/>
  <c r="AJ103" i="1"/>
  <c r="AN103" i="1"/>
  <c r="AP103" i="1"/>
  <c r="AR103" i="1"/>
  <c r="AV103" i="1"/>
  <c r="AX103" i="1"/>
  <c r="AZ103" i="1"/>
  <c r="H39" i="2" l="1"/>
  <c r="I39" i="2" l="1"/>
  <c r="H40" i="2"/>
  <c r="I40" i="2" l="1"/>
  <c r="H41" i="2"/>
  <c r="I41" i="2" l="1"/>
  <c r="H42" i="2"/>
  <c r="I42" i="2" l="1"/>
  <c r="H43" i="2"/>
  <c r="I43" i="2" l="1"/>
  <c r="H44" i="2"/>
  <c r="I44" i="2" l="1"/>
  <c r="H45" i="2"/>
  <c r="I45" i="2" l="1"/>
  <c r="H46" i="2"/>
  <c r="I46" i="2" l="1"/>
  <c r="H47" i="2"/>
  <c r="I47" i="2" l="1"/>
  <c r="H48" i="2"/>
  <c r="H49" i="2" l="1"/>
  <c r="I48" i="2"/>
  <c r="H50" i="2" l="1"/>
  <c r="I49" i="2"/>
  <c r="H51" i="2" l="1"/>
  <c r="I50" i="2"/>
  <c r="H52" i="2" l="1"/>
  <c r="I51" i="2"/>
  <c r="H53" i="2" l="1"/>
  <c r="I52" i="2"/>
  <c r="H54" i="2" l="1"/>
  <c r="I53" i="2"/>
  <c r="H55" i="2" l="1"/>
  <c r="I54" i="2"/>
  <c r="H56" i="2" l="1"/>
  <c r="I55" i="2"/>
  <c r="H57" i="2" l="1"/>
  <c r="I56" i="2"/>
  <c r="H58" i="2" l="1"/>
  <c r="I57" i="2"/>
  <c r="H59" i="2" l="1"/>
  <c r="I58" i="2"/>
  <c r="H60" i="2" l="1"/>
  <c r="I59" i="2"/>
  <c r="H61" i="2" l="1"/>
  <c r="I61" i="2" s="1"/>
  <c r="I60" i="2"/>
</calcChain>
</file>

<file path=xl/comments1.xml><?xml version="1.0" encoding="utf-8"?>
<comments xmlns="http://schemas.openxmlformats.org/spreadsheetml/2006/main">
  <authors>
    <author>作者</author>
  </authors>
  <commentList>
    <comment ref="E35" authorId="0" shapeId="0">
      <text>
        <r>
          <rPr>
            <sz val="9"/>
            <rFont val="宋体"/>
            <family val="3"/>
            <charset val="134"/>
          </rPr>
          <t>Include:
1. New PRs
2. PRs under review
3. Not reproducible PRs awaiting verification
4. PRs which solutions not release for verification
5. PRs which solutions rejected after verification</t>
        </r>
      </text>
    </comment>
    <comment ref="G35" authorId="0" shapeId="0">
      <text>
        <r>
          <rPr>
            <sz val="9"/>
            <rFont val="宋体"/>
            <family val="3"/>
            <charset val="134"/>
          </rPr>
          <t>Include:
1. PRs which solution released, and awaiting verification</t>
        </r>
      </text>
    </comment>
    <comment ref="I35" authorId="0" shapeId="0">
      <text>
        <r>
          <rPr>
            <sz val="9"/>
            <rFont val="宋体"/>
            <family val="3"/>
            <charset val="134"/>
          </rPr>
          <t>Include:
1. PRs which solution released, and awaiting verification</t>
        </r>
      </text>
    </comment>
  </commentList>
</comments>
</file>

<file path=xl/sharedStrings.xml><?xml version="1.0" encoding="utf-8"?>
<sst xmlns="http://schemas.openxmlformats.org/spreadsheetml/2006/main" count="1003" uniqueCount="495">
  <si>
    <t>类别</t>
  </si>
  <si>
    <t>负责人</t>
  </si>
  <si>
    <t>PVCS目录</t>
  </si>
  <si>
    <t>2012/7/16（S、A）</t>
  </si>
  <si>
    <t>2012/7/14（S、A）</t>
  </si>
  <si>
    <t>2012/7/13（S、A）</t>
  </si>
  <si>
    <t>2012/7/12（S、A）</t>
  </si>
  <si>
    <t>2012/7/11（S、A）</t>
  </si>
  <si>
    <t>2012/7/10（S、A）</t>
  </si>
  <si>
    <t>2012/7/9（S、A）</t>
  </si>
  <si>
    <t>2012/7/8（S、A）</t>
  </si>
  <si>
    <t>2012/7/7（S、A）</t>
  </si>
  <si>
    <t>2012/7/6（S、A）</t>
  </si>
  <si>
    <t>2012/7/5（S、A）</t>
  </si>
  <si>
    <t>2012/7/4（S、A）</t>
  </si>
  <si>
    <t>2012/7/3（S、A）</t>
  </si>
  <si>
    <t>2012/7/2（S、A）</t>
  </si>
  <si>
    <t>2012/6/30（S、A）</t>
  </si>
  <si>
    <t>2012/6/29（S、A）</t>
  </si>
  <si>
    <t>2012/6/28（S、A）</t>
  </si>
  <si>
    <t>2012/6/27（S、A）</t>
  </si>
  <si>
    <t>2012/6/26（S、A）</t>
  </si>
  <si>
    <t>2012/6/25（S、A）</t>
  </si>
  <si>
    <t>2012/6/24（S、A）</t>
  </si>
  <si>
    <t>2012/6/22（S、A）</t>
  </si>
  <si>
    <t>2012/6/21（S、A）</t>
  </si>
  <si>
    <t>2012/6/20（S、A）</t>
  </si>
  <si>
    <t>2012/6/19（S、A）</t>
  </si>
  <si>
    <t>2012/6/18（S、A）</t>
  </si>
  <si>
    <t>2012/6/15（S、A、B）</t>
  </si>
  <si>
    <t>2012/6/13（S、A、B）</t>
  </si>
  <si>
    <t>SE</t>
  </si>
  <si>
    <t>周穗</t>
  </si>
  <si>
    <r>
      <t>BSP</t>
    </r>
    <r>
      <rPr>
        <sz val="11"/>
        <rFont val="宋体"/>
        <family val="3"/>
        <charset val="134"/>
      </rPr>
      <t>小组、升级、工厂菜单、</t>
    </r>
    <r>
      <rPr>
        <sz val="11"/>
        <rFont val="Calibri"/>
        <family val="2"/>
      </rPr>
      <t>HDMI</t>
    </r>
    <r>
      <rPr>
        <sz val="11"/>
        <rFont val="宋体"/>
        <family val="3"/>
        <charset val="134"/>
      </rPr>
      <t>播放</t>
    </r>
  </si>
  <si>
    <t>吴倚龙</t>
  </si>
  <si>
    <t>李林</t>
  </si>
  <si>
    <t>刘桥</t>
  </si>
  <si>
    <t>祁成红</t>
  </si>
  <si>
    <t>文茂阳</t>
  </si>
  <si>
    <t>张晓红</t>
  </si>
  <si>
    <t>王士猛</t>
  </si>
  <si>
    <t>王耀武</t>
  </si>
  <si>
    <t>Launcher、Widget</t>
  </si>
  <si>
    <t>向树森</t>
  </si>
  <si>
    <t>刘剑威</t>
  </si>
  <si>
    <t>曾茂林</t>
  </si>
  <si>
    <t>3D特效、本地相册(横竖屏)、QQ相册(横竖屏)、屏幕保护（横竖屏）、本地媒体（横屏）、通用播放器（横竖屏）</t>
  </si>
  <si>
    <t>甘志文</t>
  </si>
  <si>
    <t>饶文剑</t>
  </si>
  <si>
    <t>刘广宾</t>
  </si>
  <si>
    <t>张锦建</t>
  </si>
  <si>
    <t>余立新</t>
  </si>
  <si>
    <t>罗俊</t>
  </si>
  <si>
    <t>腾讯-高雨</t>
  </si>
  <si>
    <t>邓大洋</t>
  </si>
  <si>
    <t>系统设置、操作手册、应用商店</t>
  </si>
  <si>
    <t>肖云龙</t>
  </si>
  <si>
    <t>韩辉云</t>
  </si>
  <si>
    <t>周钦松</t>
  </si>
  <si>
    <t>梁华云</t>
  </si>
  <si>
    <t>手机端</t>
  </si>
  <si>
    <t>李俊宏</t>
  </si>
  <si>
    <t>李一凡</t>
  </si>
  <si>
    <t>讯飞-吕思南</t>
  </si>
  <si>
    <t>腾讯视频、电视QQ、QQ音乐、QQ游戏大厅(麻将、斗地主)、腾讯微博、视频预加载</t>
  </si>
  <si>
    <t>潘睿</t>
  </si>
  <si>
    <t>李浩棉</t>
  </si>
  <si>
    <t>魏建学</t>
  </si>
  <si>
    <t>腾讯-张国威</t>
  </si>
  <si>
    <t>腾讯-李啸宇</t>
  </si>
  <si>
    <t>腾讯-李逢春</t>
  </si>
  <si>
    <t>腾讯-罗彧成</t>
  </si>
  <si>
    <t>腾讯-史雪</t>
  </si>
  <si>
    <t>腾讯-龙彦波</t>
  </si>
  <si>
    <t>腾讯-钟明亮</t>
  </si>
  <si>
    <t>腾讯-邱键</t>
  </si>
  <si>
    <t>第三方</t>
  </si>
  <si>
    <t>焦新旺</t>
  </si>
  <si>
    <t>欢网</t>
  </si>
  <si>
    <t>PPTV</t>
  </si>
  <si>
    <t>优朋高清</t>
  </si>
  <si>
    <t>华数</t>
  </si>
  <si>
    <t>快看</t>
  </si>
  <si>
    <t>浏览器、应用程序商店（非UI部分）</t>
  </si>
  <si>
    <t>伍明华</t>
  </si>
  <si>
    <t>胡甜</t>
  </si>
  <si>
    <t>康炫</t>
  </si>
  <si>
    <t>赵炜</t>
  </si>
  <si>
    <t>张瑞平</t>
  </si>
  <si>
    <t>樊迪</t>
  </si>
  <si>
    <t>胡光凯</t>
  </si>
  <si>
    <t>曹世梅</t>
  </si>
  <si>
    <t>WIFI优化问题、文件管理器、系统管理器</t>
  </si>
  <si>
    <t>魏江波</t>
  </si>
  <si>
    <t>陈莉锋</t>
  </si>
  <si>
    <t>胡建斌</t>
  </si>
  <si>
    <t>崔张波</t>
  </si>
  <si>
    <t>谢伟峰</t>
  </si>
  <si>
    <t>张博</t>
  </si>
  <si>
    <t>霍平华</t>
  </si>
  <si>
    <t>曾永莹</t>
  </si>
  <si>
    <t>张颖</t>
  </si>
  <si>
    <t>MTK问题</t>
  </si>
  <si>
    <t>张洪堪</t>
  </si>
  <si>
    <t>孙璐璐</t>
  </si>
  <si>
    <t>李婷</t>
  </si>
  <si>
    <t>梁开明</t>
  </si>
  <si>
    <t>付细莲</t>
  </si>
  <si>
    <t>刘丰</t>
  </si>
  <si>
    <t>罗国奇</t>
  </si>
  <si>
    <t>UI</t>
  </si>
  <si>
    <t>夏霜艳</t>
  </si>
  <si>
    <t>唐环</t>
  </si>
  <si>
    <t>郑晶</t>
  </si>
  <si>
    <t>GUI</t>
  </si>
  <si>
    <t>黄嵩</t>
  </si>
  <si>
    <t>李栋梁</t>
  </si>
  <si>
    <t>陈小翔</t>
  </si>
  <si>
    <t>王巧莉</t>
  </si>
  <si>
    <t>杨敏</t>
  </si>
  <si>
    <t>胡刚</t>
  </si>
  <si>
    <t>费夏婧</t>
  </si>
  <si>
    <t>张尝青</t>
  </si>
  <si>
    <t>马小武</t>
  </si>
  <si>
    <t>何帆</t>
  </si>
  <si>
    <t>姜思俊</t>
  </si>
  <si>
    <t>赵楠</t>
  </si>
  <si>
    <t>TCT</t>
  </si>
  <si>
    <t>刘军辉</t>
  </si>
  <si>
    <t>Yehaiqiang</t>
  </si>
  <si>
    <t xml:space="preserve">Zengdezhi </t>
  </si>
  <si>
    <t>Zoudan</t>
  </si>
  <si>
    <t>Wujun</t>
  </si>
  <si>
    <t>Luxiaofeng</t>
  </si>
  <si>
    <t>Chengxiaohu</t>
  </si>
  <si>
    <t>Linpeicai</t>
  </si>
  <si>
    <t>Chenyongqiang</t>
  </si>
  <si>
    <t>Shijiqian</t>
  </si>
  <si>
    <t>Jiachenghui</t>
  </si>
  <si>
    <t>Fujun</t>
  </si>
  <si>
    <t>Chenggang</t>
  </si>
  <si>
    <t>Linqin</t>
  </si>
  <si>
    <t>Liuhe</t>
  </si>
  <si>
    <t>Pengbaohua</t>
  </si>
  <si>
    <t>Zhangwenjun</t>
  </si>
  <si>
    <t>总数</t>
  </si>
  <si>
    <t>新增bug数</t>
  </si>
  <si>
    <t>解决bug数</t>
  </si>
  <si>
    <t>注：</t>
  </si>
  <si>
    <t xml:space="preserve"> bug数 &gt; 5</t>
  </si>
  <si>
    <t xml:space="preserve"> 3 &lt; bug数 &lt; 3</t>
  </si>
  <si>
    <t xml:space="preserve"> bug数 &lt; 3</t>
  </si>
  <si>
    <t>date</t>
  </si>
  <si>
    <t>Planned</t>
  </si>
  <si>
    <t>Actual Cummulative</t>
  </si>
  <si>
    <t>Planned daily incoming PRs</t>
  </si>
  <si>
    <t>Planned cummulative incoming PRs</t>
  </si>
  <si>
    <t xml:space="preserve"> Actual daily incoming PRs</t>
  </si>
  <si>
    <t xml:space="preserve">Actual  total </t>
  </si>
  <si>
    <t xml:space="preserve"> daily Solved(closed,read to rest,read to release)</t>
  </si>
  <si>
    <t>Solved(closed,read to rest,read to release)</t>
  </si>
  <si>
    <t>Open(total)</t>
  </si>
  <si>
    <t xml:space="preserve"> 中国区第三方应用日常问题跟进汇总</t>
  </si>
  <si>
    <t>时间：2014年1月8日</t>
  </si>
  <si>
    <t>参与人员: 胡佳文，侯俊峰，王济国，王云华。</t>
  </si>
  <si>
    <t>表示到期未完成</t>
  </si>
  <si>
    <t>表示延期完成项目或按期执行但执行结果未达成目标要求</t>
  </si>
  <si>
    <t>表示未到期项目</t>
  </si>
  <si>
    <t>表示按计划完成项目</t>
  </si>
  <si>
    <t>项次</t>
  </si>
  <si>
    <t>序号</t>
  </si>
  <si>
    <t>pvcs号</t>
  </si>
  <si>
    <t>问题点/改善需求</t>
  </si>
  <si>
    <t>行动计划（目前处理的进度）</t>
  </si>
  <si>
    <t>问题原因</t>
  </si>
  <si>
    <t>处理结果(解决方案)</t>
  </si>
  <si>
    <t>项目型号(机型）</t>
  </si>
  <si>
    <t>项目平台</t>
  </si>
  <si>
    <t>是否跨平台共性问题</t>
  </si>
  <si>
    <t>是否平台共性问题</t>
  </si>
  <si>
    <t>负责处理人</t>
  </si>
  <si>
    <t>需求提出人</t>
  </si>
  <si>
    <t>提出时间</t>
  </si>
  <si>
    <t>评估完成时间</t>
  </si>
  <si>
    <t>进度状况</t>
  </si>
  <si>
    <t>优先级（ABCD）</t>
  </si>
  <si>
    <t>apk版本信息</t>
  </si>
  <si>
    <t>备注</t>
  </si>
  <si>
    <t>那方处理</t>
  </si>
  <si>
    <t>UI6.0</t>
  </si>
  <si>
    <t xml:space="preserve">1.12.30号输出Spec，目前没有软件人员参与spec的制定与评估，目前暂定软件的人员接口是张晓红
2.后续技术经理需要拉入软件接口人参与UI6.0
</t>
  </si>
  <si>
    <t>规划：汪晓莉
技术经理：杨明中
软件接口：张晓红</t>
  </si>
  <si>
    <t>2013-12-25</t>
  </si>
  <si>
    <t>Infor</t>
  </si>
  <si>
    <t>芒果中影同步院线</t>
  </si>
  <si>
    <t>是三方应用,与芒果沟通有什么需求，需求要落实到开发层面，而非功能层面，芒果需要提供出来需求文档，TCL需要提供相关的接口</t>
  </si>
  <si>
    <t>规划：韩峰
软件接口人：袁英灿</t>
  </si>
  <si>
    <t>Open</t>
  </si>
  <si>
    <t>4K专区</t>
  </si>
  <si>
    <t>4K专区：应用所需要专题讨论， 4K专区需要确认是本地相册还是网络相册</t>
  </si>
  <si>
    <t>胡佳文</t>
  </si>
  <si>
    <t>语音、手势全程操控</t>
  </si>
  <si>
    <t>语音、手势全程操控需要定义具体的场景</t>
  </si>
  <si>
    <t>刘耕</t>
  </si>
  <si>
    <t>声音功率</t>
  </si>
  <si>
    <t>10W×2（前置）+15W×2（内置重低音）技术经理确认下如何理解</t>
  </si>
  <si>
    <t>五合一摇杆</t>
  </si>
  <si>
    <t>五合一摇杆建议不采用，技术经理与规范沟通。</t>
  </si>
  <si>
    <t>RC860</t>
  </si>
  <si>
    <t>RC860的遥控器的功能与进度计划</t>
  </si>
  <si>
    <t>WIFIT8812AU</t>
  </si>
  <si>
    <t>T8812AU没有在其他平台上过，目前计划在爱奇艺二代-RTK2995上，可能是项目的一个风险点</t>
  </si>
  <si>
    <t>蓝牙耳机/蓝牙音箱 需求</t>
  </si>
  <si>
    <t>蓝牙耳机/蓝牙音箱需要与规划确认具体的需求，梳理使用场景</t>
  </si>
  <si>
    <t>Dolby，DTS，SRS</t>
  </si>
  <si>
    <t>Dolby，DTS，SRS可能与中间件关系，需要评估确认给出结果</t>
  </si>
  <si>
    <t>黄高波</t>
  </si>
  <si>
    <t>HDMI</t>
  </si>
  <si>
    <t>确认NoVatek 是否支持HDMI2.0</t>
  </si>
  <si>
    <t>刘耕/黄高波</t>
  </si>
  <si>
    <t>2013-12-127</t>
  </si>
  <si>
    <t>Closed</t>
  </si>
  <si>
    <t>确认可以支持</t>
  </si>
  <si>
    <t>大卡</t>
  </si>
  <si>
    <t>大卡的兼容性测试和兼容性的修改，需要放到WBS中</t>
  </si>
  <si>
    <t>电视功能支持确认</t>
  </si>
  <si>
    <t>DTMB，DVB-C 单向 中间件确认目前是否都支持</t>
  </si>
  <si>
    <t>视频支持确认</t>
  </si>
  <si>
    <t>确认Divx是否不需要，XVID是否需要，</t>
  </si>
  <si>
    <t>多媒体支持列表</t>
  </si>
  <si>
    <t>要Novatek提供多媒体支持列表</t>
  </si>
  <si>
    <t>3D功能</t>
  </si>
  <si>
    <t>3D功能，中间件需要确认是否支持</t>
  </si>
  <si>
    <t>云点视</t>
  </si>
  <si>
    <t>云点视建议不上，如果需要上，建议预装</t>
  </si>
  <si>
    <t>APP Store里200款游戏</t>
  </si>
  <si>
    <t>单人和多人手势游戏是否需要适配手柄</t>
  </si>
  <si>
    <t>TCL云健康</t>
  </si>
  <si>
    <t>TCL云健康研发建议不上，与规划沟通</t>
  </si>
  <si>
    <t>爱心视线</t>
  </si>
  <si>
    <t>爱心视线和底层关联性比较强，建议不上</t>
  </si>
  <si>
    <t>目明尔来视力健康应用</t>
  </si>
  <si>
    <t>目明尔来视力健康和屏有关系，需要确认是否预装还是不上</t>
  </si>
  <si>
    <t>橙视健康应用</t>
  </si>
  <si>
    <t>橙视健康应用SQA确认是否测试过，在哪个机芯上过</t>
  </si>
  <si>
    <t>刘冰斌</t>
  </si>
  <si>
    <t>设置向导</t>
  </si>
  <si>
    <t>设置向导研发建议不上</t>
  </si>
  <si>
    <t>开机密码</t>
  </si>
  <si>
    <t>开机密码建议不上</t>
  </si>
  <si>
    <t>点播</t>
  </si>
  <si>
    <t>主要是芒果调试，需要给出软件接口人</t>
  </si>
  <si>
    <t>云赏K歌3.0</t>
  </si>
  <si>
    <t>需要确认novatek是否支持录制视频和mic能否用</t>
  </si>
  <si>
    <t>候俊峰</t>
  </si>
  <si>
    <t>2013-12-27</t>
  </si>
  <si>
    <t>来电通</t>
  </si>
  <si>
    <t>确认是否支持</t>
  </si>
  <si>
    <t>1</t>
  </si>
  <si>
    <t>android大版本维护</t>
  </si>
  <si>
    <t>第一版公版使用novatek提供的版本，后续android大版本维护责任人确认？叶工（史进）今天与余工确认</t>
  </si>
  <si>
    <t>叶史进</t>
  </si>
  <si>
    <t>吕华和叶史进来负责</t>
  </si>
  <si>
    <t>2</t>
  </si>
  <si>
    <t>TCL-TVOS-HAL层</t>
  </si>
  <si>
    <t>TCL-TVOS-HAL层 Novatek一定要实现</t>
  </si>
  <si>
    <t>Novatek</t>
  </si>
  <si>
    <t>3</t>
  </si>
  <si>
    <t>基线大版本</t>
  </si>
  <si>
    <t>1.先使用Novatek提供的临时版本进行工作开展，27号Novatek提供
2.大基线版本Novatek在1月底提供</t>
  </si>
  <si>
    <t>服务器搭建</t>
  </si>
  <si>
    <t>1.与IT部门确认服务器地址，及27号服务器是否能使用
2.如果能使用，Novatek帮忙一起搭建编译服务器</t>
  </si>
  <si>
    <t>刘超凡
Novatek/刘超凡</t>
  </si>
  <si>
    <t>4</t>
  </si>
  <si>
    <t>内存分配方案</t>
  </si>
  <si>
    <t>提供分配方案</t>
  </si>
  <si>
    <t>Leo</t>
  </si>
  <si>
    <t>已经提供</t>
  </si>
  <si>
    <t>5</t>
  </si>
  <si>
    <t>flash的分配机制</t>
  </si>
  <si>
    <t>建议分配方法</t>
  </si>
  <si>
    <t>6</t>
  </si>
  <si>
    <t>WBS计划安排原则</t>
  </si>
  <si>
    <t>整体计划需要按照3.15来排，3.15号需要完成初步</t>
  </si>
  <si>
    <t>7</t>
  </si>
  <si>
    <t>任务分工</t>
  </si>
  <si>
    <t>中间件和FPP之间的任务分工，需要给出计划</t>
  </si>
  <si>
    <t>韦泽垠</t>
  </si>
  <si>
    <t>2013-12-31</t>
  </si>
  <si>
    <t>EDID（3D、4K*2K）需要把处理流程给到硬件</t>
  </si>
  <si>
    <r>
      <t>L</t>
    </r>
    <r>
      <rPr>
        <sz val="10"/>
        <color indexed="8"/>
        <rFont val="宋体"/>
        <family val="3"/>
        <charset val="134"/>
      </rPr>
      <t>eo</t>
    </r>
  </si>
  <si>
    <t xml:space="preserve">  212  Open  【芒果TV】播放视频时偶发弹出“播放异常，请稍后再试[状态码：1003001]  </t>
  </si>
  <si>
    <t>a.查看log信息，发现与系统MS918系统有关系，显示当前的log为tcltvservice相关。
b.pvcs状态转到平台小组处理。</t>
  </si>
  <si>
    <t>a.系统MS918平台层的问题，需要协调内部同事解决。</t>
  </si>
  <si>
    <t>1.系统平台增加播放器接口命令tcltvservice。</t>
  </si>
  <si>
    <t>TP14-C-014</t>
  </si>
  <si>
    <t>MS918</t>
  </si>
  <si>
    <t>否</t>
  </si>
  <si>
    <t>TCL-张工(zhangxx@tcl.com)</t>
  </si>
  <si>
    <t xml:space="preserve">居荣富(SQA)(jurf@tcl.com) </t>
  </si>
  <si>
    <t>正在处理,预计2天后出结果</t>
  </si>
  <si>
    <t>A</t>
  </si>
  <si>
    <t>3.2.111.26.2.TC.8.1_Release</t>
  </si>
  <si>
    <t>ms918 version:MS918_NetImages_V8-MS91801-LF1R802.zip</t>
  </si>
  <si>
    <t>TCL内部</t>
  </si>
  <si>
    <t>主页点击 海报独家首播，弹出芒果TV停止运行</t>
  </si>
  <si>
    <t>a.将问题邮件和电话通知到芒果同事处理。
b.预计下一版本软件解决该问题。</t>
  </si>
  <si>
    <t>a.第三方应用程序未查找到接口数据时会崩溃（比如此版本芒果后台可能没有配独家首播数据），需要芒果应用处理该问题。</t>
  </si>
  <si>
    <t>第三方应用对未查找到接口数据的情况下做了处理，使程序不至于崩溃，同时在后台配上独家首播的数据</t>
  </si>
  <si>
    <t>RT95-M90-UDM</t>
  </si>
  <si>
    <t>RT2995</t>
  </si>
  <si>
    <t>是</t>
  </si>
  <si>
    <t>芒果TV-朱俊林(junlin.zhu@starcorcn.com)</t>
  </si>
  <si>
    <t xml:space="preserve">卢倩倩(SQA)(luqq@tcl.com) </t>
  </si>
  <si>
    <t xml:space="preserve">2014/3/26 17:47:00  
</t>
  </si>
  <si>
    <t>已经下对策，下版本验证(3.2.111.26.2.TC.8.2_Release)</t>
  </si>
  <si>
    <t>平台版本号：M90测试软件V8-RT95010-LF1R015版（4K2K）</t>
  </si>
  <si>
    <t>第三方处理</t>
  </si>
  <si>
    <t xml:space="preserve"> 5220    Open   【乐学方舟】选择最后一个壁纸后不会更换 </t>
  </si>
  <si>
    <t>更新皮肤apk等待商店上线</t>
  </si>
  <si>
    <t>壁纸匹配错误</t>
  </si>
  <si>
    <t xml:space="preserve">更换最新
的壁纸
</t>
  </si>
  <si>
    <t>NT667</t>
  </si>
  <si>
    <t>欢网-李文江</t>
  </si>
  <si>
    <t>冯伟樑</t>
  </si>
  <si>
    <t>已解决</t>
  </si>
  <si>
    <t>Lexue3.0_v3.1.2_tcl</t>
  </si>
  <si>
    <t>Lexue3.0_v3.1.3_tcl已解决</t>
  </si>
  <si>
    <t xml:space="preserve"> Open   【压测】乐学方舟长时间播放视频出现卡机的情况 </t>
  </si>
  <si>
    <t xml:space="preserve"> 等待NT667B开发板进行压测</t>
  </si>
  <si>
    <t>等待NT667的开发板压测</t>
  </si>
  <si>
    <t xml:space="preserve">Open   【乐学方舟】专区里的选项下载不成功及个别不显示内容   </t>
  </si>
  <si>
    <t>等待NT667开发板</t>
  </si>
  <si>
    <t xml:space="preserve">Open   【乐学方舟】退出时有机率闪现花屏   </t>
  </si>
  <si>
    <t>平台系统原因</t>
  </si>
  <si>
    <t>B</t>
  </si>
  <si>
    <t xml:space="preserve"> Open   【乐学方舟】焦点框显示过大   </t>
  </si>
  <si>
    <t>分析测试发现焦点框过大</t>
  </si>
  <si>
    <t>焦点框图片有阴影</t>
  </si>
  <si>
    <t>更换焦点框</t>
  </si>
  <si>
    <t xml:space="preserve"> Open   【乐学方舟】应用安装不成功   </t>
  </si>
  <si>
    <t>NT667机型安装广播增
加了"begin"状态</t>
  </si>
  <si>
    <t>过滤安装过程中的"begin"状态</t>
  </si>
  <si>
    <t>欢网-张景国</t>
  </si>
  <si>
    <t>Lexue3.0_v3.1.3_tcl</t>
  </si>
  <si>
    <t>Lexue3.0_v3.1.4_tcl已解决</t>
  </si>
  <si>
    <t>进入应用没有显示推荐导航标题图片</t>
  </si>
  <si>
    <t>MS801是android4.0.3系统读取图片的方式不一样</t>
  </si>
  <si>
    <t xml:space="preserve"> 在布局里加入推荐导航背景图</t>
  </si>
  <si>
    <t>MS801</t>
  </si>
  <si>
    <t>赵智宝</t>
  </si>
  <si>
    <t>Lexue3.0_v3.1.6_tcl</t>
  </si>
  <si>
    <t>星空包皮肤下载失败</t>
  </si>
  <si>
    <t xml:space="preserve"> 图片内存溢出造成的下载失败</t>
  </si>
  <si>
    <t>优化图片大小</t>
  </si>
  <si>
    <t>换肤时停止运行</t>
  </si>
  <si>
    <t>图片内存溢出造成的应用直接退出</t>
  </si>
  <si>
    <t>优化图片背景读取方式</t>
  </si>
  <si>
    <r>
      <t>【乐学方舟】</t>
    </r>
    <r>
      <rPr>
        <sz val="10.5"/>
        <color indexed="8"/>
        <rFont val="Times New Roman"/>
        <family val="1"/>
      </rPr>
      <t>"</t>
    </r>
    <r>
      <rPr>
        <sz val="10.5"/>
        <color indexed="8"/>
        <rFont val="宋体"/>
        <family val="3"/>
        <charset val="134"/>
      </rPr>
      <t>儿童</t>
    </r>
    <r>
      <rPr>
        <sz val="10.5"/>
        <color indexed="8"/>
        <rFont val="Times New Roman"/>
        <family val="1"/>
      </rPr>
      <t>"</t>
    </r>
    <r>
      <rPr>
        <sz val="10.5"/>
        <color indexed="8"/>
        <rFont val="宋体"/>
        <family val="3"/>
        <charset val="134"/>
      </rPr>
      <t>专区快速切换分类，出现内容与分类不符现象</t>
    </r>
  </si>
  <si>
    <t>增加焦点判断</t>
  </si>
  <si>
    <t>Lexue3.0_v3.1.8_tcl</t>
  </si>
  <si>
    <r>
      <t>【乐学方舟】打开</t>
    </r>
    <r>
      <rPr>
        <sz val="10.5"/>
        <color indexed="8"/>
        <rFont val="Times New Roman"/>
        <family val="1"/>
      </rPr>
      <t>"</t>
    </r>
    <r>
      <rPr>
        <sz val="10.5"/>
        <color indexed="8"/>
        <rFont val="宋体"/>
        <family val="3"/>
        <charset val="134"/>
      </rPr>
      <t>儿童</t>
    </r>
    <r>
      <rPr>
        <sz val="10.5"/>
        <color indexed="8"/>
        <rFont val="Times New Roman"/>
        <family val="1"/>
      </rPr>
      <t>"</t>
    </r>
    <r>
      <rPr>
        <sz val="10.5"/>
        <color indexed="8"/>
        <rFont val="宋体"/>
        <family val="3"/>
        <charset val="134"/>
      </rPr>
      <t>版块有时不显示分类名称</t>
    </r>
  </si>
  <si>
    <t>后台图片无数据</t>
  </si>
  <si>
    <t>后台添加数据</t>
  </si>
  <si>
    <r>
      <t>【乐学方舟】从海报进入乐学方舟页面时，有时无法加载出页面上的指示</t>
    </r>
    <r>
      <rPr>
        <sz val="10.5"/>
        <color indexed="8"/>
        <rFont val="Times New Roman"/>
        <family val="1"/>
      </rPr>
      <t>tab</t>
    </r>
  </si>
  <si>
    <t>【乐学方舟】打开教育页"儿童"版块，自动退出或停止运行</t>
  </si>
  <si>
    <t>欢网-周素强</t>
  </si>
  <si>
    <t>Lexue3.0_v3.1.9_tcl</t>
  </si>
  <si>
    <t>【乐学方舟】焦点在儿童专区分类标题上时，有时不能向下移动焦点</t>
  </si>
  <si>
    <t>控件被取消焦点</t>
  </si>
  <si>
    <t>重新设置控件可获取焦点</t>
  </si>
  <si>
    <t xml:space="preserve">【乐学方舟】未连接互联网情况下，打开乐学方舟后再退出，停止运行 </t>
  </si>
  <si>
    <t>弹窗依附的Activity被销毁</t>
  </si>
  <si>
    <t>增加Activity状态的判断</t>
  </si>
  <si>
    <t>【乐学方舟】教育页进入“儿童”项，顶部第一个分类项显示不完整</t>
  </si>
  <si>
    <t>ScrollView中存放radiogroup存在问题</t>
  </si>
  <si>
    <t>嵌套一层横向布局</t>
  </si>
  <si>
    <t xml:space="preserve">儿童专区页面的"美德"分类焦点选中时，名称显示不全 </t>
  </si>
  <si>
    <t>Lexue3.0_v3.2.0_tcl</t>
  </si>
  <si>
    <t>32寸平台乐学方舟的"个人"页面，文字选中时有细线 ；切换到个人分类，将焦点分别选中该分类下的各个入口，选中时文字有细线，如图。</t>
  </si>
  <si>
    <t>硬件加速存在问题</t>
  </si>
  <si>
    <t>取消有问题的硬件加速</t>
  </si>
  <si>
    <t>乐学方舟播放视频时，有时蓝色小窗口显示在屏幕上</t>
  </si>
  <si>
    <t>透过的问题</t>
  </si>
  <si>
    <t>更改背景颜色</t>
  </si>
  <si>
    <t>TV+</t>
  </si>
  <si>
    <t>Lexue3.0_v3.2.9_tcl</t>
  </si>
  <si>
    <t>（问题描述）乐学方舟个人分类中，选择最近观看，已观看应用在列表中重复出现</t>
  </si>
  <si>
    <t>后台返回数据重复</t>
  </si>
  <si>
    <t>后台已做处理</t>
  </si>
  <si>
    <t>MT5507</t>
  </si>
  <si>
    <t>Lexue3.0_v3.3.1_tcl</t>
  </si>
  <si>
    <t>乐学方舟进行搜索，当输入任意开头字母搜索到相对应信息后，光标会自动跳到搜索内容上，此时如需输入第二个字母，需遥控鼠标返回搜索口</t>
  </si>
  <si>
    <t>gridview在4.4平台上的焦点初始化问题</t>
  </si>
  <si>
    <t>修复焦点初始化</t>
  </si>
  <si>
    <t>android 5.0不支持</t>
    <phoneticPr fontId="46" type="noConversion"/>
  </si>
  <si>
    <t>兼容Android5.0</t>
    <phoneticPr fontId="46" type="noConversion"/>
  </si>
  <si>
    <t>MS828</t>
  </si>
  <si>
    <t>MS828</t>
    <phoneticPr fontId="46" type="noConversion"/>
  </si>
  <si>
    <t>欢网-周素强</t>
    <phoneticPr fontId="46" type="noConversion"/>
  </si>
  <si>
    <t>点击主页第一个页面的《玩具总动员》，随机选择一个视频播放，再点击进入，提示获取数据失败</t>
    <phoneticPr fontId="46" type="noConversion"/>
  </si>
  <si>
    <t>从主界面上点击教育栏目，进入后加载几秒后自动退出。</t>
    <phoneticPr fontId="46" type="noConversion"/>
  </si>
  <si>
    <t>焦点在页面上方的各个模块之间快速移动，移动后焦点常跳转移至下方的分模块处</t>
    <phoneticPr fontId="46" type="noConversion"/>
  </si>
  <si>
    <t>焦点有“学生”移动到“个人”栏目，最近观看的海报图片闪烁一次</t>
    <phoneticPr fontId="46" type="noConversion"/>
  </si>
  <si>
    <t>播放付费视频，提示选择在线支付，一直提示“下载成功，开始安装”</t>
    <phoneticPr fontId="46" type="noConversion"/>
  </si>
  <si>
    <t>6758</t>
    <phoneticPr fontId="46" type="noConversion"/>
  </si>
  <si>
    <t>数据加载问题</t>
    <phoneticPr fontId="46" type="noConversion"/>
  </si>
  <si>
    <t>android 5.0安装方式改变</t>
    <phoneticPr fontId="46" type="noConversion"/>
  </si>
  <si>
    <t>已按照TCL安装方式修改</t>
    <phoneticPr fontId="46" type="noConversion"/>
  </si>
  <si>
    <t>以优化数据加载</t>
    <phoneticPr fontId="46" type="noConversion"/>
  </si>
  <si>
    <r>
      <t>1</t>
    </r>
    <r>
      <rPr>
        <sz val="14"/>
        <color indexed="8"/>
        <rFont val="宋体"/>
        <family val="3"/>
        <charset val="134"/>
      </rPr>
      <t>0324</t>
    </r>
    <phoneticPr fontId="46" type="noConversion"/>
  </si>
  <si>
    <r>
      <t>1</t>
    </r>
    <r>
      <rPr>
        <sz val="14"/>
        <color indexed="8"/>
        <rFont val="宋体"/>
        <family val="3"/>
        <charset val="134"/>
      </rPr>
      <t>0303</t>
    </r>
    <phoneticPr fontId="46" type="noConversion"/>
  </si>
  <si>
    <r>
      <t>1</t>
    </r>
    <r>
      <rPr>
        <sz val="14"/>
        <color indexed="8"/>
        <rFont val="宋体"/>
        <family val="3"/>
        <charset val="134"/>
      </rPr>
      <t>0300</t>
    </r>
    <phoneticPr fontId="46" type="noConversion"/>
  </si>
  <si>
    <t>“爱上幼儿园”海报打开后，提示获取数据失败</t>
    <phoneticPr fontId="46" type="noConversion"/>
  </si>
  <si>
    <t>后台数据异常</t>
    <phoneticPr fontId="46" type="noConversion"/>
  </si>
  <si>
    <t>调整后台数据</t>
    <phoneticPr fontId="46" type="noConversion"/>
  </si>
  <si>
    <t>已优化，并增加文字提示</t>
    <phoneticPr fontId="46" type="noConversion"/>
  </si>
  <si>
    <t>由于部分网络获取到的数据为非正常数据导致</t>
  </si>
  <si>
    <r>
      <t>MS8</t>
    </r>
    <r>
      <rPr>
        <sz val="14"/>
        <color indexed="8"/>
        <rFont val="宋体"/>
        <family val="3"/>
        <charset val="134"/>
      </rPr>
      <t>01</t>
    </r>
    <phoneticPr fontId="46" type="noConversion"/>
  </si>
  <si>
    <t>MS801</t>
    <phoneticPr fontId="46" type="noConversion"/>
  </si>
  <si>
    <t>部分网络状态下，乐学方舟停止运行。</t>
  </si>
  <si>
    <t>进入乐学的“早教课堂”后，背景花屏</t>
  </si>
  <si>
    <r>
      <t>MS801</t>
    </r>
    <r>
      <rPr>
        <sz val="14"/>
        <color indexed="8"/>
        <rFont val="宋体"/>
        <family val="3"/>
        <charset val="134"/>
      </rPr>
      <t/>
    </r>
  </si>
  <si>
    <t>MS828</t>
    <phoneticPr fontId="46" type="noConversion"/>
  </si>
  <si>
    <t>播视频，报乐学方舟已停止运行</t>
    <phoneticPr fontId="46" type="noConversion"/>
  </si>
  <si>
    <r>
      <t>a</t>
    </r>
    <r>
      <rPr>
        <sz val="14"/>
        <color indexed="8"/>
        <rFont val="宋体"/>
        <family val="3"/>
        <charset val="134"/>
      </rPr>
      <t>ndroid5.0不兼容</t>
    </r>
    <phoneticPr fontId="46" type="noConversion"/>
  </si>
  <si>
    <t>强制乐学apk在32位运行</t>
    <phoneticPr fontId="46" type="noConversion"/>
  </si>
  <si>
    <t>播放付费视频，提示选择在线支付，一直提示“下载成功，开始安装”</t>
    <phoneticPr fontId="46" type="noConversion"/>
  </si>
  <si>
    <t>支付jar包异常</t>
    <phoneticPr fontId="46" type="noConversion"/>
  </si>
  <si>
    <t>已更新支付jar包</t>
    <phoneticPr fontId="46" type="noConversion"/>
  </si>
  <si>
    <t>点击教育页右上角的“洪恩小学课堂”、“星猫成长乐园”图标，黑屏显示，只响应HOME键退出</t>
    <phoneticPr fontId="46" type="noConversion"/>
  </si>
  <si>
    <r>
      <t>A</t>
    </r>
    <r>
      <rPr>
        <sz val="14"/>
        <color indexed="8"/>
        <rFont val="宋体"/>
        <family val="3"/>
        <charset val="134"/>
      </rPr>
      <t>ndroid5.0</t>
    </r>
    <r>
      <rPr>
        <sz val="14"/>
        <color indexed="8"/>
        <rFont val="宋体"/>
        <family val="3"/>
        <charset val="134"/>
      </rPr>
      <t>数据加载问题</t>
    </r>
    <phoneticPr fontId="46" type="noConversion"/>
  </si>
  <si>
    <t>打开主页海报时，乐学方舟停止运行</t>
    <phoneticPr fontId="46" type="noConversion"/>
  </si>
  <si>
    <t>已优化数据加载</t>
    <phoneticPr fontId="46" type="noConversion"/>
  </si>
  <si>
    <t>已解决</t>
    <phoneticPr fontId="46" type="noConversion"/>
  </si>
  <si>
    <t>乐学方舟画面重叠</t>
    <phoneticPr fontId="46" type="noConversion"/>
  </si>
  <si>
    <t>MT55</t>
    <phoneticPr fontId="46" type="noConversion"/>
  </si>
  <si>
    <t>跳转到其他应用界面返回后专区页面被系统回收重新加载导致画面重叠</t>
    <phoneticPr fontId="46" type="noConversion"/>
  </si>
  <si>
    <t>已优化回收后重新加载页面的问题</t>
    <phoneticPr fontId="46" type="noConversion"/>
  </si>
  <si>
    <t>欢网-张景国</t>
    <phoneticPr fontId="46" type="noConversion"/>
  </si>
  <si>
    <t>无网络状态下，进入乐学方舟移动焦点任意选择模块按ok键，然后接入宽带，出现两个焦点。</t>
    <phoneticPr fontId="46" type="noConversion"/>
  </si>
  <si>
    <t>无网情况下没有注册事件监听</t>
    <phoneticPr fontId="46" type="noConversion"/>
  </si>
  <si>
    <t>增加监听</t>
    <phoneticPr fontId="46" type="noConversion"/>
  </si>
  <si>
    <t>欢网-周素强</t>
    <phoneticPr fontId="46" type="noConversion"/>
  </si>
  <si>
    <t>专区列表页面导航切换gridview抢焦点</t>
    <phoneticPr fontId="46" type="noConversion"/>
  </si>
  <si>
    <t>儿童、学生页面焦点在gridview最后一个item上向右按键焦点会乱跑</t>
    <phoneticPr fontId="46" type="noConversion"/>
  </si>
  <si>
    <t>完善儿童、学生、专区列表页面从导航向下默认选中第一项产品包。</t>
    <phoneticPr fontId="46" type="noConversion"/>
  </si>
  <si>
    <t>已解决</t>
    <phoneticPr fontId="46" type="noConversion"/>
  </si>
  <si>
    <t>焦点没有控制</t>
    <phoneticPr fontId="46" type="noConversion"/>
  </si>
  <si>
    <t>修改焦点控制</t>
    <phoneticPr fontId="46" type="noConversion"/>
  </si>
  <si>
    <t>ALL</t>
    <phoneticPr fontId="46" type="noConversion"/>
  </si>
  <si>
    <t>乐学方舟登陆失败</t>
    <phoneticPr fontId="46" type="noConversion"/>
  </si>
  <si>
    <t>服务器微调导致</t>
    <phoneticPr fontId="46" type="noConversion"/>
  </si>
  <si>
    <t>服务器端已做处理</t>
    <phoneticPr fontId="46" type="noConversion"/>
  </si>
  <si>
    <t>10337</t>
    <phoneticPr fontId="46" type="noConversion"/>
  </si>
  <si>
    <t>多次打开"个人中心"海报时，乐学方舟停止运行</t>
    <phoneticPr fontId="46" type="noConversion"/>
  </si>
  <si>
    <t>activity被回收</t>
  </si>
  <si>
    <t>已做相关处理</t>
    <phoneticPr fontId="46" type="noConversion"/>
  </si>
  <si>
    <t>儿童版块分类名称字体有大有小</t>
    <phoneticPr fontId="46" type="noConversion"/>
  </si>
  <si>
    <t>服务器已配置导航图片</t>
    <phoneticPr fontId="46" type="noConversion"/>
  </si>
  <si>
    <t>服务器未配置导航图片</t>
    <phoneticPr fontId="46" type="noConversion"/>
  </si>
  <si>
    <t>修改参数</t>
    <phoneticPr fontId="46" type="noConversion"/>
  </si>
  <si>
    <t>参数配置错误</t>
    <phoneticPr fontId="46" type="noConversion"/>
  </si>
  <si>
    <t>android5.0系统下不能调起TCL安装</t>
    <phoneticPr fontId="46" type="noConversion"/>
  </si>
  <si>
    <t>乐学使用后不出现在最近使用中</t>
    <phoneticPr fontId="46" type="noConversion"/>
  </si>
  <si>
    <t>播视频时暂停，按遥控器左键多次，实际结果是快进操作</t>
    <phoneticPr fontId="46" type="noConversion"/>
  </si>
  <si>
    <t>暂停过程中，进度条不可改变</t>
    <phoneticPr fontId="46" type="noConversion"/>
  </si>
  <si>
    <t>取消暂停时对进度条的处理</t>
    <phoneticPr fontId="46" type="noConversion"/>
  </si>
  <si>
    <t>乐学方舟中智课网中的图片花屏</t>
  </si>
  <si>
    <t>乐学专区分类中出现斜屏一次</t>
  </si>
  <si>
    <t>乐学方舟中儿童分类中，获取图片花屏</t>
  </si>
  <si>
    <t>原图片加载库占用内存较大</t>
    <phoneticPr fontId="46" type="noConversion"/>
  </si>
  <si>
    <t>已更换图片加载库</t>
    <phoneticPr fontId="46" type="noConversion"/>
  </si>
  <si>
    <t>去掉独立页面搜索入口</t>
    <phoneticPr fontId="46" type="noConversion"/>
  </si>
  <si>
    <t>从独立页面进入搜索结果基本没有，比之前版本搜索结果明显偏少很多</t>
    <phoneticPr fontId="46" type="noConversion"/>
  </si>
  <si>
    <t>3.5.2版本已取消搜索功能</t>
    <phoneticPr fontId="46" type="noConversion"/>
  </si>
  <si>
    <t>内存优化</t>
    <phoneticPr fontId="46" type="noConversion"/>
  </si>
  <si>
    <t>OOM</t>
    <phoneticPr fontId="46" type="noConversion"/>
  </si>
  <si>
    <t>安装乐学方舟3.5.2，首次进入个人页面中的已定购，乐学方舟停止运行。</t>
    <phoneticPr fontId="46" type="noConversion"/>
  </si>
  <si>
    <t>播放几个视频，点击最近观看，乐学方舟停止运行。</t>
    <phoneticPr fontId="46" type="noConversion"/>
  </si>
  <si>
    <t>数据加载过多</t>
    <phoneticPr fontId="46" type="noConversion"/>
  </si>
  <si>
    <t>分页加载</t>
    <phoneticPr fontId="46" type="noConversion"/>
  </si>
  <si>
    <t>儿童栏目下的“玩乐步双语童教故事”下的应用图标，选中后视频的图标显示黑色方块，不显示海报</t>
    <phoneticPr fontId="46" type="noConversion"/>
  </si>
  <si>
    <t>17878</t>
    <phoneticPr fontId="46" type="noConversion"/>
  </si>
  <si>
    <t>视频列表下按HOME键退出到主页，概率性出现主页显示慢，并显示“加载中”的提示</t>
    <phoneticPr fontId="46" type="noConversion"/>
  </si>
  <si>
    <t>[STR]播放乐学方舟在线视频，播放过程中拔掉网线再插上网线，出现视频一直显示缓冲中</t>
    <phoneticPr fontId="46" type="noConversion"/>
  </si>
  <si>
    <t>添加网络监听，断网后自动退出视频播放</t>
    <phoneticPr fontId="46" type="noConversion"/>
  </si>
  <si>
    <t>未添加网络监听</t>
    <phoneticPr fontId="46" type="noConversion"/>
  </si>
  <si>
    <t>欢网-张景国</t>
    <phoneticPr fontId="46" type="noConversion"/>
  </si>
  <si>
    <t>是</t>
    <phoneticPr fontId="46" type="noConversion"/>
  </si>
  <si>
    <t>Launcher数据为旧版本数据，新版本apk不兼容</t>
    <phoneticPr fontId="46" type="noConversion"/>
  </si>
  <si>
    <t>主页教育页的“学生带你走进美国”模块下的付费视频点击播放，即报乐学方舟停止运行</t>
    <phoneticPr fontId="46" type="noConversion"/>
  </si>
  <si>
    <t>设置launcher跳转到apk分类界面</t>
    <phoneticPr fontId="46" type="noConversion"/>
  </si>
  <si>
    <t>教育模块内进行操作，提示停止运行</t>
    <phoneticPr fontId="46" type="noConversion"/>
  </si>
  <si>
    <t>23908</t>
    <phoneticPr fontId="4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</si>
</sst>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409]mmm/yy;@"/>
    <numFmt numFmtId="177" formatCode="0.0"/>
  </numFmts>
  <fonts count="50">
    <font>
      <sz val="11"/>
      <color indexed="8"/>
      <name val="宋体"/>
      <charset val="134"/>
    </font>
    <font>
      <b/>
      <sz val="12"/>
      <color indexed="8"/>
      <name val="黑体"/>
      <family val="3"/>
      <charset val="134"/>
    </font>
    <font>
      <sz val="12"/>
      <color indexed="12"/>
      <name val="微软雅黑"/>
      <family val="2"/>
      <charset val="134"/>
    </font>
    <font>
      <sz val="12"/>
      <color indexed="12"/>
      <name val="黑体"/>
      <family val="3"/>
      <charset val="134"/>
    </font>
    <font>
      <sz val="12"/>
      <name val="微软雅黑"/>
      <family val="2"/>
      <charset val="134"/>
    </font>
    <font>
      <b/>
      <sz val="10"/>
      <name val="黑体"/>
      <family val="3"/>
      <charset val="134"/>
    </font>
    <font>
      <sz val="12"/>
      <name val="黑体"/>
      <family val="3"/>
      <charset val="134"/>
    </font>
    <font>
      <sz val="12"/>
      <color indexed="8"/>
      <name val="微软雅黑"/>
      <family val="2"/>
      <charset val="134"/>
    </font>
    <font>
      <sz val="10"/>
      <name val="微软雅黑"/>
      <family val="2"/>
      <charset val="134"/>
    </font>
    <font>
      <sz val="12"/>
      <color indexed="8"/>
      <name val="宋体"/>
      <family val="3"/>
      <charset val="134"/>
    </font>
    <font>
      <sz val="10"/>
      <color indexed="8"/>
      <name val="微软雅黑"/>
      <family val="2"/>
      <charset val="134"/>
    </font>
    <font>
      <sz val="10"/>
      <color indexed="8"/>
      <name val="宋体"/>
      <family val="3"/>
      <charset val="134"/>
    </font>
    <font>
      <sz val="14"/>
      <color indexed="8"/>
      <name val="宋体"/>
      <family val="3"/>
      <charset val="134"/>
    </font>
    <font>
      <sz val="14"/>
      <color indexed="8"/>
      <name val="Arial"/>
      <family val="2"/>
    </font>
    <font>
      <sz val="14"/>
      <color indexed="0"/>
      <name val="宋体"/>
      <family val="3"/>
      <charset val="134"/>
    </font>
    <font>
      <sz val="10.5"/>
      <color indexed="8"/>
      <name val="宋体"/>
      <family val="3"/>
      <charset val="134"/>
    </font>
    <font>
      <sz val="10"/>
      <name val="宋体"/>
      <family val="3"/>
      <charset val="134"/>
    </font>
    <font>
      <sz val="10.5"/>
      <color indexed="63"/>
      <name val="Lucida Grande"/>
      <family val="2"/>
    </font>
    <font>
      <sz val="12"/>
      <color indexed="63"/>
      <name val="Lucida Grande"/>
      <family val="2"/>
    </font>
    <font>
      <b/>
      <sz val="8"/>
      <name val="Arial"/>
      <family val="2"/>
    </font>
    <font>
      <sz val="10"/>
      <name val="Arial"/>
      <family val="2"/>
    </font>
    <font>
      <sz val="8"/>
      <name val="Arial"/>
      <family val="2"/>
    </font>
    <font>
      <sz val="8"/>
      <color indexed="8"/>
      <name val="Arial"/>
      <family val="2"/>
    </font>
    <font>
      <sz val="8"/>
      <color indexed="10"/>
      <name val="Arial"/>
      <family val="2"/>
    </font>
    <font>
      <sz val="11"/>
      <name val="宋体"/>
      <family val="3"/>
      <charset val="134"/>
    </font>
    <font>
      <b/>
      <sz val="16"/>
      <name val="宋体"/>
      <family val="3"/>
      <charset val="134"/>
    </font>
    <font>
      <b/>
      <sz val="12"/>
      <name val="宋体"/>
      <family val="3"/>
      <charset val="134"/>
    </font>
    <font>
      <sz val="11"/>
      <name val="Calibri"/>
      <family val="2"/>
    </font>
    <font>
      <b/>
      <sz val="18"/>
      <color indexed="56"/>
      <name val="宋体"/>
      <family val="3"/>
      <charset val="134"/>
    </font>
    <font>
      <sz val="11"/>
      <color indexed="9"/>
      <name val="宋体"/>
      <family val="3"/>
      <charset val="134"/>
    </font>
    <font>
      <sz val="12"/>
      <name val="Times New Roman"/>
      <family val="1"/>
    </font>
    <font>
      <b/>
      <sz val="11"/>
      <color indexed="8"/>
      <name val="宋体"/>
      <family val="3"/>
      <charset val="134"/>
    </font>
    <font>
      <b/>
      <sz val="13"/>
      <color indexed="56"/>
      <name val="宋体"/>
      <family val="3"/>
      <charset val="134"/>
    </font>
    <font>
      <b/>
      <sz val="11"/>
      <color indexed="56"/>
      <name val="宋体"/>
      <family val="3"/>
      <charset val="134"/>
    </font>
    <font>
      <sz val="11"/>
      <color indexed="62"/>
      <name val="宋体"/>
      <family val="3"/>
      <charset val="134"/>
    </font>
    <font>
      <sz val="11"/>
      <color indexed="60"/>
      <name val="宋体"/>
      <family val="3"/>
      <charset val="134"/>
    </font>
    <font>
      <sz val="11"/>
      <color indexed="17"/>
      <name val="宋体"/>
      <family val="3"/>
      <charset val="134"/>
    </font>
    <font>
      <b/>
      <sz val="15"/>
      <color indexed="56"/>
      <name val="宋体"/>
      <family val="3"/>
      <charset val="134"/>
    </font>
    <font>
      <sz val="11"/>
      <color indexed="10"/>
      <name val="宋体"/>
      <family val="3"/>
      <charset val="134"/>
    </font>
    <font>
      <sz val="11"/>
      <color indexed="20"/>
      <name val="宋体"/>
      <family val="3"/>
      <charset val="134"/>
    </font>
    <font>
      <b/>
      <sz val="11"/>
      <color indexed="52"/>
      <name val="宋体"/>
      <family val="3"/>
      <charset val="134"/>
    </font>
    <font>
      <i/>
      <sz val="11"/>
      <color indexed="23"/>
      <name val="宋体"/>
      <family val="3"/>
      <charset val="134"/>
    </font>
    <font>
      <b/>
      <sz val="11"/>
      <color indexed="63"/>
      <name val="宋体"/>
      <family val="3"/>
      <charset val="134"/>
    </font>
    <font>
      <sz val="11"/>
      <color indexed="52"/>
      <name val="宋体"/>
      <family val="3"/>
      <charset val="134"/>
    </font>
    <font>
      <b/>
      <sz val="11"/>
      <color indexed="9"/>
      <name val="宋体"/>
      <family val="3"/>
      <charset val="134"/>
    </font>
    <font>
      <sz val="10.5"/>
      <color indexed="8"/>
      <name val="Times New Roman"/>
      <family val="1"/>
    </font>
    <font>
      <sz val="9"/>
      <name val="宋体"/>
      <family val="3"/>
      <charset val="134"/>
    </font>
    <font>
      <sz val="11"/>
      <color indexed="8"/>
      <name val="宋体"/>
      <family val="3"/>
      <charset val="134"/>
    </font>
    <font>
      <sz val="14"/>
      <color indexed="8"/>
      <name val="宋体"/>
      <family val="3"/>
      <charset val="134"/>
    </font>
    <font>
      <sz val="14"/>
      <name val="宋体"/>
      <family val="3"/>
      <charset val="134"/>
    </font>
  </fonts>
  <fills count="28">
    <fill>
      <patternFill patternType="none"/>
    </fill>
    <fill>
      <patternFill patternType="gray125"/>
    </fill>
    <fill>
      <patternFill patternType="solid">
        <fgColor indexed="36"/>
        <bgColor indexed="64"/>
      </patternFill>
    </fill>
    <fill>
      <patternFill patternType="solid">
        <fgColor indexed="45"/>
        <bgColor indexed="64"/>
      </patternFill>
    </fill>
    <fill>
      <patternFill patternType="solid">
        <fgColor indexed="31"/>
        <bgColor indexed="64"/>
      </patternFill>
    </fill>
    <fill>
      <patternFill patternType="solid">
        <fgColor indexed="42"/>
        <bgColor indexed="64"/>
      </patternFill>
    </fill>
    <fill>
      <patternFill patternType="solid">
        <fgColor indexed="47"/>
        <bgColor indexed="64"/>
      </patternFill>
    </fill>
    <fill>
      <patternFill patternType="solid">
        <fgColor indexed="46"/>
        <bgColor indexed="64"/>
      </patternFill>
    </fill>
    <fill>
      <patternFill patternType="solid">
        <fgColor indexed="27"/>
        <bgColor indexed="64"/>
      </patternFill>
    </fill>
    <fill>
      <patternFill patternType="solid">
        <fgColor indexed="62"/>
        <bgColor indexed="64"/>
      </patternFill>
    </fill>
    <fill>
      <patternFill patternType="solid">
        <fgColor indexed="10"/>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22"/>
        <bgColor indexed="64"/>
      </patternFill>
    </fill>
    <fill>
      <patternFill patternType="solid">
        <fgColor indexed="49"/>
        <bgColor indexed="64"/>
      </patternFill>
    </fill>
    <fill>
      <patternFill patternType="solid">
        <fgColor indexed="52"/>
        <bgColor indexed="64"/>
      </patternFill>
    </fill>
    <fill>
      <patternFill patternType="solid">
        <fgColor indexed="55"/>
        <bgColor indexed="64"/>
      </patternFill>
    </fill>
    <fill>
      <patternFill patternType="solid">
        <fgColor indexed="57"/>
        <bgColor indexed="64"/>
      </patternFill>
    </fill>
    <fill>
      <patternFill patternType="solid">
        <fgColor indexed="53"/>
        <bgColor indexed="64"/>
      </patternFill>
    </fill>
    <fill>
      <patternFill patternType="solid">
        <fgColor indexed="43"/>
        <bgColor indexed="64"/>
      </patternFill>
    </fill>
    <fill>
      <patternFill patternType="solid">
        <fgColor indexed="26"/>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17"/>
        <bgColor indexed="64"/>
      </patternFill>
    </fill>
  </fills>
  <borders count="19">
    <border>
      <left/>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46">
    <xf numFmtId="0" fontId="0" fillId="0" borderId="0">
      <alignment vertical="center"/>
    </xf>
    <xf numFmtId="0" fontId="30" fillId="0" borderId="0"/>
    <xf numFmtId="0" fontId="29" fillId="2" borderId="0" applyNumberFormat="0" applyBorder="0" applyAlignment="0" applyProtection="0">
      <alignment vertical="center"/>
    </xf>
    <xf numFmtId="0" fontId="20" fillId="0" borderId="0"/>
    <xf numFmtId="0" fontId="28" fillId="0" borderId="0" applyNumberFormat="0" applyFill="0" applyBorder="0" applyAlignment="0" applyProtection="0">
      <alignment vertical="center"/>
    </xf>
    <xf numFmtId="0" fontId="47" fillId="3" borderId="0" applyNumberFormat="0" applyBorder="0" applyAlignment="0" applyProtection="0">
      <alignment vertical="center"/>
    </xf>
    <xf numFmtId="0" fontId="47" fillId="4" borderId="0" applyNumberFormat="0" applyBorder="0" applyAlignment="0" applyProtection="0">
      <alignment vertical="center"/>
    </xf>
    <xf numFmtId="0" fontId="47" fillId="5" borderId="0" applyNumberFormat="0" applyBorder="0" applyAlignment="0" applyProtection="0">
      <alignment vertical="center"/>
    </xf>
    <xf numFmtId="0" fontId="34" fillId="6" borderId="1" applyNumberFormat="0" applyAlignment="0" applyProtection="0">
      <alignment vertical="center"/>
    </xf>
    <xf numFmtId="0" fontId="47" fillId="7" borderId="0" applyNumberFormat="0" applyBorder="0" applyAlignment="0" applyProtection="0">
      <alignment vertical="center"/>
    </xf>
    <xf numFmtId="0" fontId="47" fillId="8" borderId="0" applyNumberFormat="0" applyBorder="0" applyAlignment="0" applyProtection="0">
      <alignment vertical="center"/>
    </xf>
    <xf numFmtId="0" fontId="29" fillId="9" borderId="0" applyNumberFormat="0" applyBorder="0" applyAlignment="0" applyProtection="0">
      <alignment vertical="center"/>
    </xf>
    <xf numFmtId="0" fontId="47" fillId="6" borderId="0" applyNumberFormat="0" applyBorder="0" applyAlignment="0" applyProtection="0">
      <alignment vertical="center"/>
    </xf>
    <xf numFmtId="0" fontId="43" fillId="0" borderId="2" applyNumberFormat="0" applyFill="0" applyAlignment="0" applyProtection="0">
      <alignment vertical="center"/>
    </xf>
    <xf numFmtId="0" fontId="29" fillId="10" borderId="0" applyNumberFormat="0" applyBorder="0" applyAlignment="0" applyProtection="0">
      <alignment vertical="center"/>
    </xf>
    <xf numFmtId="0" fontId="47" fillId="11" borderId="0" applyNumberFormat="0" applyBorder="0" applyAlignment="0" applyProtection="0">
      <alignment vertical="center"/>
    </xf>
    <xf numFmtId="0" fontId="47" fillId="12" borderId="0" applyNumberFormat="0" applyBorder="0" applyAlignment="0" applyProtection="0">
      <alignment vertical="center"/>
    </xf>
    <xf numFmtId="0" fontId="47" fillId="13" borderId="0" applyNumberFormat="0" applyBorder="0" applyAlignment="0" applyProtection="0">
      <alignment vertical="center"/>
    </xf>
    <xf numFmtId="0" fontId="39" fillId="3" borderId="0" applyNumberFormat="0" applyBorder="0" applyAlignment="0" applyProtection="0">
      <alignment vertical="center"/>
    </xf>
    <xf numFmtId="0" fontId="47" fillId="7" borderId="0" applyNumberFormat="0" applyBorder="0" applyAlignment="0" applyProtection="0">
      <alignment vertical="center"/>
    </xf>
    <xf numFmtId="0" fontId="47" fillId="11" borderId="0" applyNumberFormat="0" applyBorder="0" applyAlignment="0" applyProtection="0">
      <alignment vertical="center"/>
    </xf>
    <xf numFmtId="0" fontId="47" fillId="14" borderId="0" applyNumberFormat="0" applyBorder="0" applyAlignment="0" applyProtection="0">
      <alignment vertical="center"/>
    </xf>
    <xf numFmtId="0" fontId="20" fillId="0" borderId="0"/>
    <xf numFmtId="0" fontId="29" fillId="15" borderId="0" applyNumberFormat="0" applyBorder="0" applyAlignment="0" applyProtection="0">
      <alignment vertical="center"/>
    </xf>
    <xf numFmtId="0" fontId="33" fillId="0" borderId="3" applyNumberFormat="0" applyFill="0" applyAlignment="0" applyProtection="0">
      <alignment vertical="center"/>
    </xf>
    <xf numFmtId="0" fontId="29" fillId="12" borderId="0" applyNumberFormat="0" applyBorder="0" applyAlignment="0" applyProtection="0">
      <alignment vertical="center"/>
    </xf>
    <xf numFmtId="0" fontId="33"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29" fillId="13" borderId="0" applyNumberFormat="0" applyBorder="0" applyAlignment="0" applyProtection="0">
      <alignment vertical="center"/>
    </xf>
    <xf numFmtId="0" fontId="29" fillId="2" borderId="0" applyNumberFormat="0" applyBorder="0" applyAlignment="0" applyProtection="0">
      <alignment vertical="center"/>
    </xf>
    <xf numFmtId="0" fontId="42" fillId="16" borderId="4" applyNumberFormat="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37" fillId="0" borderId="5" applyNumberFormat="0" applyFill="0" applyAlignment="0" applyProtection="0">
      <alignment vertical="center"/>
    </xf>
    <xf numFmtId="0" fontId="32" fillId="0" borderId="6" applyNumberFormat="0" applyFill="0" applyAlignment="0" applyProtection="0">
      <alignment vertical="center"/>
    </xf>
    <xf numFmtId="0" fontId="30" fillId="0" borderId="0"/>
    <xf numFmtId="0" fontId="36" fillId="5" borderId="0" applyNumberFormat="0" applyBorder="0" applyAlignment="0" applyProtection="0">
      <alignment vertical="center"/>
    </xf>
    <xf numFmtId="0" fontId="31" fillId="0" borderId="7" applyNumberFormat="0" applyFill="0" applyAlignment="0" applyProtection="0">
      <alignment vertical="center"/>
    </xf>
    <xf numFmtId="0" fontId="40" fillId="16" borderId="1" applyNumberFormat="0" applyAlignment="0" applyProtection="0">
      <alignment vertical="center"/>
    </xf>
    <xf numFmtId="0" fontId="44" fillId="19" borderId="8" applyNumberFormat="0" applyAlignment="0" applyProtection="0">
      <alignment vertical="center"/>
    </xf>
    <xf numFmtId="0" fontId="41" fillId="0" borderId="0" applyNumberFormat="0" applyFill="0" applyBorder="0" applyAlignment="0" applyProtection="0">
      <alignment vertical="center"/>
    </xf>
    <xf numFmtId="0" fontId="29" fillId="20"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35" fillId="22" borderId="0" applyNumberFormat="0" applyBorder="0" applyAlignment="0" applyProtection="0">
      <alignment vertical="center"/>
    </xf>
    <xf numFmtId="0" fontId="47" fillId="23" borderId="9" applyNumberFormat="0" applyFont="0" applyAlignment="0" applyProtection="0">
      <alignment vertical="center"/>
    </xf>
  </cellStyleXfs>
  <cellXfs count="156">
    <xf numFmtId="0" fontId="0" fillId="0" borderId="0" xfId="0">
      <alignment vertical="center"/>
    </xf>
    <xf numFmtId="49" fontId="0" fillId="0" borderId="0" xfId="0" applyNumberFormat="1" applyAlignment="1">
      <alignment horizontal="left" vertical="center"/>
    </xf>
    <xf numFmtId="0" fontId="0" fillId="0" borderId="0" xfId="0" applyNumberFormat="1" applyAlignment="1">
      <alignment horizontal="left" vertical="center"/>
    </xf>
    <xf numFmtId="49" fontId="0" fillId="0" borderId="0" xfId="0" applyNumberFormat="1" applyAlignment="1">
      <alignment vertical="center" wrapText="1"/>
    </xf>
    <xf numFmtId="176" fontId="0" fillId="0" borderId="0" xfId="0" applyNumberFormat="1">
      <alignment vertical="center"/>
    </xf>
    <xf numFmtId="14" fontId="0" fillId="0" borderId="0" xfId="0" applyNumberFormat="1" applyAlignment="1">
      <alignment horizontal="left" vertical="center"/>
    </xf>
    <xf numFmtId="176" fontId="0" fillId="0" borderId="0" xfId="0" applyNumberFormat="1" applyAlignment="1">
      <alignment horizontal="left" vertical="center"/>
    </xf>
    <xf numFmtId="14" fontId="0" fillId="0" borderId="0" xfId="0" applyNumberFormat="1" applyAlignment="1">
      <alignment vertical="center" wrapText="1"/>
    </xf>
    <xf numFmtId="49" fontId="3" fillId="24" borderId="0" xfId="1" applyNumberFormat="1" applyFont="1" applyFill="1" applyBorder="1" applyAlignment="1">
      <alignment horizontal="left" vertical="center"/>
    </xf>
    <xf numFmtId="0" fontId="3" fillId="24" borderId="0" xfId="1" applyNumberFormat="1" applyFont="1" applyFill="1" applyBorder="1" applyAlignment="1">
      <alignment horizontal="left" vertical="center"/>
    </xf>
    <xf numFmtId="49" fontId="4" fillId="0" borderId="0" xfId="1" applyNumberFormat="1" applyFont="1" applyFill="1" applyAlignment="1">
      <alignment wrapText="1"/>
    </xf>
    <xf numFmtId="176" fontId="4" fillId="24" borderId="0" xfId="1" applyNumberFormat="1" applyFont="1" applyFill="1" applyAlignment="1">
      <alignment wrapText="1"/>
    </xf>
    <xf numFmtId="49" fontId="3" fillId="10" borderId="10" xfId="1" applyNumberFormat="1" applyFont="1" applyFill="1" applyBorder="1" applyAlignment="1">
      <alignment horizontal="left" vertical="center"/>
    </xf>
    <xf numFmtId="49" fontId="3" fillId="10" borderId="0" xfId="1" applyNumberFormat="1" applyFont="1" applyFill="1" applyBorder="1" applyAlignment="1">
      <alignment horizontal="left" vertical="center"/>
    </xf>
    <xf numFmtId="49" fontId="5" fillId="0" borderId="0" xfId="1" applyNumberFormat="1" applyFont="1" applyFill="1" applyAlignment="1">
      <alignment vertical="center" wrapText="1"/>
    </xf>
    <xf numFmtId="176" fontId="6" fillId="24" borderId="0" xfId="1" applyNumberFormat="1" applyFont="1" applyFill="1"/>
    <xf numFmtId="49" fontId="3" fillId="25" borderId="10" xfId="1" applyNumberFormat="1" applyFont="1" applyFill="1" applyBorder="1" applyAlignment="1">
      <alignment horizontal="left" vertical="center"/>
    </xf>
    <xf numFmtId="49" fontId="3" fillId="25" borderId="0" xfId="1" applyNumberFormat="1" applyFont="1" applyFill="1" applyBorder="1" applyAlignment="1">
      <alignment horizontal="left" vertical="center"/>
    </xf>
    <xf numFmtId="176" fontId="6" fillId="24" borderId="0" xfId="1" applyNumberFormat="1" applyFont="1" applyFill="1" applyAlignment="1">
      <alignment wrapText="1"/>
    </xf>
    <xf numFmtId="49" fontId="6" fillId="0" borderId="10" xfId="1" applyNumberFormat="1" applyFont="1" applyFill="1" applyBorder="1" applyAlignment="1">
      <alignment horizontal="left" vertical="center" wrapText="1"/>
    </xf>
    <xf numFmtId="49" fontId="6" fillId="0" borderId="0" xfId="1" applyNumberFormat="1" applyFont="1" applyFill="1" applyBorder="1" applyAlignment="1">
      <alignment horizontal="left" vertical="center" wrapText="1"/>
    </xf>
    <xf numFmtId="49" fontId="3" fillId="13" borderId="10" xfId="1" applyNumberFormat="1" applyFont="1" applyFill="1" applyBorder="1" applyAlignment="1">
      <alignment horizontal="left" vertical="center"/>
    </xf>
    <xf numFmtId="0" fontId="3" fillId="13" borderId="0" xfId="1" applyNumberFormat="1" applyFont="1" applyFill="1" applyBorder="1" applyAlignment="1">
      <alignment horizontal="left" vertical="center"/>
    </xf>
    <xf numFmtId="49" fontId="7" fillId="8" borderId="11" xfId="0" applyNumberFormat="1" applyFont="1" applyFill="1" applyBorder="1" applyAlignment="1">
      <alignment horizontal="left" vertical="center" wrapText="1"/>
    </xf>
    <xf numFmtId="0" fontId="8" fillId="8" borderId="10" xfId="0" applyNumberFormat="1" applyFont="1" applyFill="1" applyBorder="1" applyAlignment="1">
      <alignment vertical="center" wrapText="1"/>
    </xf>
    <xf numFmtId="49" fontId="8" fillId="8" borderId="10" xfId="0" applyNumberFormat="1" applyFont="1" applyFill="1" applyBorder="1" applyAlignment="1">
      <alignment vertical="center" wrapText="1"/>
    </xf>
    <xf numFmtId="176" fontId="8" fillId="8" borderId="10" xfId="0" applyNumberFormat="1" applyFont="1" applyFill="1" applyBorder="1" applyAlignment="1">
      <alignment vertical="center" wrapText="1"/>
    </xf>
    <xf numFmtId="49" fontId="9" fillId="0" borderId="0" xfId="0" applyNumberFormat="1" applyFont="1" applyAlignment="1">
      <alignment horizontal="left" vertical="center"/>
    </xf>
    <xf numFmtId="0" fontId="8" fillId="0" borderId="10" xfId="0" applyNumberFormat="1" applyFont="1" applyFill="1" applyBorder="1" applyAlignment="1">
      <alignment vertical="center"/>
    </xf>
    <xf numFmtId="49" fontId="8" fillId="0" borderId="10" xfId="0" applyNumberFormat="1" applyFont="1" applyFill="1" applyBorder="1" applyAlignment="1">
      <alignment vertical="center" wrapText="1"/>
    </xf>
    <xf numFmtId="49" fontId="8" fillId="0" borderId="10" xfId="0" applyNumberFormat="1" applyFont="1" applyBorder="1" applyAlignment="1">
      <alignment vertical="center" wrapText="1"/>
    </xf>
    <xf numFmtId="49" fontId="10" fillId="0" borderId="10" xfId="0" applyNumberFormat="1" applyFont="1" applyBorder="1" applyAlignment="1">
      <alignment vertical="center" wrapText="1"/>
    </xf>
    <xf numFmtId="0" fontId="10" fillId="0" borderId="10" xfId="0" applyFont="1" applyBorder="1" applyAlignment="1"/>
    <xf numFmtId="0" fontId="11" fillId="0" borderId="12" xfId="0" applyNumberFormat="1" applyFont="1" applyBorder="1" applyAlignment="1">
      <alignment vertical="center"/>
    </xf>
    <xf numFmtId="49" fontId="11" fillId="0" borderId="12" xfId="0" applyNumberFormat="1" applyFont="1" applyBorder="1" applyAlignment="1">
      <alignment vertical="center" wrapText="1"/>
    </xf>
    <xf numFmtId="176" fontId="11" fillId="0" borderId="12" xfId="0" applyNumberFormat="1" applyFont="1" applyBorder="1" applyAlignment="1">
      <alignment vertical="center"/>
    </xf>
    <xf numFmtId="49" fontId="0" fillId="0" borderId="10" xfId="0" applyNumberFormat="1" applyBorder="1" applyAlignment="1">
      <alignment horizontal="left" vertical="center" wrapText="1"/>
    </xf>
    <xf numFmtId="0" fontId="11" fillId="0" borderId="10" xfId="0" applyNumberFormat="1" applyFont="1" applyBorder="1" applyAlignment="1">
      <alignment vertical="center" wrapText="1"/>
    </xf>
    <xf numFmtId="0" fontId="11" fillId="0" borderId="10" xfId="0" applyNumberFormat="1" applyFont="1" applyBorder="1" applyAlignment="1">
      <alignment horizontal="center" vertical="center" wrapText="1"/>
    </xf>
    <xf numFmtId="49" fontId="12" fillId="13" borderId="10" xfId="0" applyNumberFormat="1" applyFont="1" applyFill="1" applyBorder="1" applyAlignment="1">
      <alignment vertical="center" wrapText="1"/>
    </xf>
    <xf numFmtId="176" fontId="12" fillId="0" borderId="10" xfId="0" applyNumberFormat="1" applyFont="1" applyBorder="1" applyAlignment="1">
      <alignment vertical="center" wrapText="1"/>
    </xf>
    <xf numFmtId="0" fontId="0" fillId="0" borderId="10" xfId="0" applyNumberFormat="1" applyBorder="1" applyAlignment="1">
      <alignment horizontal="left" vertical="center" wrapText="1"/>
    </xf>
    <xf numFmtId="0" fontId="13" fillId="0" borderId="10" xfId="0" applyFont="1" applyBorder="1" applyAlignment="1">
      <alignment horizontal="left" vertical="center" wrapText="1"/>
    </xf>
    <xf numFmtId="49" fontId="13" fillId="13" borderId="10" xfId="0" applyNumberFormat="1" applyFont="1" applyFill="1" applyBorder="1" applyAlignment="1">
      <alignment vertical="center" wrapText="1"/>
    </xf>
    <xf numFmtId="49" fontId="12" fillId="24" borderId="10" xfId="0" applyNumberFormat="1" applyFont="1" applyFill="1" applyBorder="1" applyAlignment="1">
      <alignment vertical="center" wrapText="1"/>
    </xf>
    <xf numFmtId="176" fontId="12" fillId="24" borderId="10" xfId="0" applyNumberFormat="1" applyFont="1" applyFill="1" applyBorder="1" applyAlignment="1">
      <alignment vertical="center" wrapText="1"/>
    </xf>
    <xf numFmtId="0" fontId="12" fillId="0" borderId="0" xfId="0" applyNumberFormat="1" applyFont="1" applyAlignment="1">
      <alignment horizontal="left" vertical="center"/>
    </xf>
    <xf numFmtId="0" fontId="14" fillId="0" borderId="0" xfId="0" applyFont="1">
      <alignment vertical="center"/>
    </xf>
    <xf numFmtId="0" fontId="14" fillId="0" borderId="0" xfId="0" applyNumberFormat="1" applyFont="1" applyFill="1" applyAlignment="1">
      <alignment vertical="center" wrapText="1"/>
    </xf>
    <xf numFmtId="176" fontId="12" fillId="0" borderId="0" xfId="0" applyNumberFormat="1" applyFont="1">
      <alignment vertical="center"/>
    </xf>
    <xf numFmtId="176" fontId="12" fillId="0" borderId="0" xfId="0" applyNumberFormat="1" applyFont="1" applyAlignment="1">
      <alignment vertical="center" wrapText="1"/>
    </xf>
    <xf numFmtId="176" fontId="12" fillId="0" borderId="0" xfId="0" applyNumberFormat="1" applyFont="1" applyFill="1" applyAlignment="1">
      <alignment vertical="center" wrapText="1"/>
    </xf>
    <xf numFmtId="0" fontId="14" fillId="0" borderId="0" xfId="0" applyFont="1" applyAlignment="1">
      <alignment horizontal="right" vertical="center"/>
    </xf>
    <xf numFmtId="49" fontId="12" fillId="0" borderId="0" xfId="0" applyNumberFormat="1" applyFont="1" applyAlignment="1">
      <alignment vertical="center" wrapText="1"/>
    </xf>
    <xf numFmtId="0" fontId="15" fillId="0" borderId="0" xfId="0" applyFont="1" applyAlignment="1">
      <alignment horizontal="justify" vertical="center"/>
    </xf>
    <xf numFmtId="176" fontId="6" fillId="24" borderId="0" xfId="1" applyNumberFormat="1" applyFont="1" applyFill="1" applyAlignment="1">
      <alignment horizontal="left"/>
    </xf>
    <xf numFmtId="176" fontId="4" fillId="24" borderId="0" xfId="1" applyNumberFormat="1" applyFont="1" applyFill="1" applyBorder="1" applyAlignment="1">
      <alignment vertical="center" wrapText="1"/>
    </xf>
    <xf numFmtId="14" fontId="4" fillId="24" borderId="0" xfId="1" applyNumberFormat="1" applyFont="1" applyFill="1" applyBorder="1" applyAlignment="1">
      <alignment horizontal="left" vertical="center" wrapText="1"/>
    </xf>
    <xf numFmtId="14" fontId="6" fillId="24" borderId="0" xfId="1" applyNumberFormat="1" applyFont="1" applyFill="1" applyAlignment="1">
      <alignment horizontal="left"/>
    </xf>
    <xf numFmtId="176" fontId="6" fillId="24" borderId="0" xfId="1" applyNumberFormat="1" applyFont="1" applyFill="1" applyAlignment="1"/>
    <xf numFmtId="14" fontId="8" fillId="8" borderId="10" xfId="0" applyNumberFormat="1" applyFont="1" applyFill="1" applyBorder="1" applyAlignment="1">
      <alignment vertical="center" wrapText="1"/>
    </xf>
    <xf numFmtId="176" fontId="8" fillId="26" borderId="10" xfId="35" applyNumberFormat="1" applyFont="1" applyFill="1" applyBorder="1" applyAlignment="1">
      <alignment vertical="center" wrapText="1"/>
    </xf>
    <xf numFmtId="14" fontId="8" fillId="0" borderId="10" xfId="0" applyNumberFormat="1" applyFont="1" applyFill="1" applyBorder="1" applyAlignment="1">
      <alignment vertical="center" wrapText="1"/>
    </xf>
    <xf numFmtId="14" fontId="8" fillId="0" borderId="10" xfId="0" applyNumberFormat="1" applyFont="1" applyBorder="1" applyAlignment="1">
      <alignment vertical="center" wrapText="1"/>
    </xf>
    <xf numFmtId="176" fontId="16" fillId="0" borderId="10" xfId="0" applyNumberFormat="1" applyFont="1" applyBorder="1" applyAlignment="1">
      <alignment vertical="center"/>
    </xf>
    <xf numFmtId="14" fontId="10" fillId="0" borderId="10" xfId="0" applyNumberFormat="1" applyFont="1" applyBorder="1" applyAlignment="1">
      <alignment vertical="center"/>
    </xf>
    <xf numFmtId="14" fontId="10" fillId="0" borderId="10" xfId="0" applyNumberFormat="1" applyFont="1" applyBorder="1" applyAlignment="1">
      <alignment vertical="center" wrapText="1"/>
    </xf>
    <xf numFmtId="14" fontId="10" fillId="0" borderId="10" xfId="0" applyNumberFormat="1" applyFont="1" applyBorder="1" applyAlignment="1"/>
    <xf numFmtId="14" fontId="11" fillId="0" borderId="12" xfId="0" applyNumberFormat="1" applyFont="1" applyBorder="1" applyAlignment="1">
      <alignment vertical="center"/>
    </xf>
    <xf numFmtId="14" fontId="12" fillId="0" borderId="10" xfId="0" applyNumberFormat="1" applyFont="1" applyBorder="1" applyAlignment="1">
      <alignment vertical="center" wrapText="1"/>
    </xf>
    <xf numFmtId="176" fontId="12" fillId="0" borderId="10" xfId="0" applyNumberFormat="1" applyFont="1" applyBorder="1" applyAlignment="1">
      <alignment horizontal="left" vertical="center" wrapText="1"/>
    </xf>
    <xf numFmtId="0" fontId="12" fillId="0" borderId="0" xfId="0" applyNumberFormat="1" applyFont="1" applyFill="1" applyAlignment="1">
      <alignment vertical="center" wrapText="1"/>
    </xf>
    <xf numFmtId="14" fontId="12" fillId="0" borderId="0" xfId="0" applyNumberFormat="1" applyFont="1" applyAlignment="1">
      <alignment horizontal="left" vertical="center"/>
    </xf>
    <xf numFmtId="176" fontId="12" fillId="0" borderId="0" xfId="0" applyNumberFormat="1" applyFont="1" applyAlignment="1">
      <alignment horizontal="left" vertical="center"/>
    </xf>
    <xf numFmtId="14" fontId="12" fillId="0" borderId="0" xfId="0" applyNumberFormat="1" applyFont="1" applyFill="1" applyAlignment="1">
      <alignment horizontal="left" vertical="center" wrapText="1"/>
    </xf>
    <xf numFmtId="176" fontId="12" fillId="0" borderId="0" xfId="0" applyNumberFormat="1" applyFont="1" applyFill="1" applyAlignment="1">
      <alignment horizontal="left" vertical="center" wrapText="1"/>
    </xf>
    <xf numFmtId="14" fontId="6" fillId="24" borderId="0" xfId="1" applyNumberFormat="1" applyFont="1" applyFill="1"/>
    <xf numFmtId="14" fontId="8" fillId="26" borderId="10" xfId="35" applyNumberFormat="1" applyFont="1" applyFill="1" applyBorder="1" applyAlignment="1">
      <alignment vertical="center" wrapText="1"/>
    </xf>
    <xf numFmtId="176" fontId="0" fillId="0" borderId="0" xfId="0" applyNumberFormat="1" applyFont="1">
      <alignment vertical="center"/>
    </xf>
    <xf numFmtId="14" fontId="16" fillId="0" borderId="10" xfId="0" applyNumberFormat="1" applyFont="1" applyBorder="1" applyAlignment="1">
      <alignment vertical="center" wrapText="1"/>
    </xf>
    <xf numFmtId="14" fontId="11" fillId="0" borderId="12" xfId="0" applyNumberFormat="1" applyFont="1" applyBorder="1" applyAlignment="1">
      <alignment vertical="center" wrapText="1"/>
    </xf>
    <xf numFmtId="176" fontId="12" fillId="0" borderId="10" xfId="0" applyNumberFormat="1" applyFont="1" applyBorder="1">
      <alignment vertical="center"/>
    </xf>
    <xf numFmtId="14" fontId="12" fillId="0" borderId="0" xfId="0" applyNumberFormat="1" applyFont="1" applyAlignment="1">
      <alignment vertical="center" wrapText="1"/>
    </xf>
    <xf numFmtId="0" fontId="17" fillId="0" borderId="0" xfId="0" applyFont="1">
      <alignment vertical="center"/>
    </xf>
    <xf numFmtId="0" fontId="18" fillId="0" borderId="0" xfId="0" applyFont="1">
      <alignment vertical="center"/>
    </xf>
    <xf numFmtId="0" fontId="19" fillId="0" borderId="15" xfId="22" applyFont="1" applyFill="1" applyBorder="1" applyAlignment="1" applyProtection="1">
      <alignment vertical="top" wrapText="1"/>
      <protection locked="0"/>
    </xf>
    <xf numFmtId="0" fontId="21" fillId="11" borderId="10" xfId="22" applyFont="1" applyFill="1" applyBorder="1" applyAlignment="1" applyProtection="1">
      <alignment horizontal="center" vertical="center" wrapText="1"/>
      <protection locked="0"/>
    </xf>
    <xf numFmtId="1" fontId="21" fillId="0" borderId="10" xfId="22" applyNumberFormat="1" applyFont="1" applyFill="1" applyBorder="1" applyAlignment="1" applyProtection="1">
      <alignment horizontal="center" vertical="top" wrapText="1"/>
      <protection locked="0"/>
    </xf>
    <xf numFmtId="177" fontId="21" fillId="11" borderId="10" xfId="22" applyNumberFormat="1" applyFont="1" applyFill="1" applyBorder="1" applyAlignment="1" applyProtection="1">
      <alignment horizontal="center" vertical="center" wrapText="1"/>
      <protection locked="0"/>
    </xf>
    <xf numFmtId="14" fontId="22" fillId="26" borderId="10" xfId="22" applyNumberFormat="1" applyFont="1" applyFill="1" applyBorder="1" applyAlignment="1" applyProtection="1">
      <alignment horizontal="center" vertical="top" wrapText="1"/>
      <protection locked="0"/>
    </xf>
    <xf numFmtId="0" fontId="22" fillId="5" borderId="10" xfId="22" applyNumberFormat="1" applyFont="1" applyFill="1" applyBorder="1" applyAlignment="1" applyProtection="1">
      <alignment horizontal="center" vertical="top" wrapText="1"/>
      <protection locked="0"/>
    </xf>
    <xf numFmtId="1" fontId="21" fillId="16" borderId="10" xfId="22" applyNumberFormat="1" applyFont="1" applyFill="1" applyBorder="1" applyAlignment="1" applyProtection="1">
      <alignment horizontal="center" vertical="top" wrapText="1"/>
    </xf>
    <xf numFmtId="1" fontId="23" fillId="0" borderId="10" xfId="22" applyNumberFormat="1" applyFont="1" applyFill="1" applyBorder="1" applyAlignment="1" applyProtection="1">
      <alignment horizontal="center" vertical="top" wrapText="1"/>
      <protection locked="0"/>
    </xf>
    <xf numFmtId="0" fontId="22" fillId="5" borderId="10" xfId="22" applyFont="1" applyFill="1" applyBorder="1" applyAlignment="1" applyProtection="1">
      <alignment horizontal="center" vertical="top" wrapText="1"/>
      <protection locked="0"/>
    </xf>
    <xf numFmtId="0" fontId="0" fillId="0" borderId="0" xfId="0" applyFont="1">
      <alignment vertical="center"/>
    </xf>
    <xf numFmtId="0" fontId="24" fillId="0" borderId="0" xfId="0" applyFont="1" applyFill="1" applyAlignment="1">
      <alignment vertical="center" wrapText="1"/>
    </xf>
    <xf numFmtId="0" fontId="25" fillId="0" borderId="0" xfId="0" applyFont="1" applyAlignment="1">
      <alignment vertical="center" wrapText="1"/>
    </xf>
    <xf numFmtId="0" fontId="24" fillId="0" borderId="0" xfId="0" applyFont="1" applyAlignment="1">
      <alignment vertical="center" wrapText="1"/>
    </xf>
    <xf numFmtId="0" fontId="26" fillId="0" borderId="10" xfId="0" applyFont="1" applyBorder="1" applyAlignment="1">
      <alignment vertical="center" wrapText="1"/>
    </xf>
    <xf numFmtId="0" fontId="24" fillId="0" borderId="12" xfId="0" applyFont="1" applyBorder="1" applyAlignment="1">
      <alignment horizontal="left" vertical="center" wrapText="1"/>
    </xf>
    <xf numFmtId="0" fontId="24" fillId="0" borderId="12" xfId="0" applyFont="1" applyBorder="1" applyAlignment="1">
      <alignment horizontal="justify" vertical="center" wrapText="1"/>
    </xf>
    <xf numFmtId="0" fontId="24" fillId="0" borderId="10" xfId="0" applyFont="1" applyBorder="1" applyAlignment="1">
      <alignment vertical="center" wrapText="1"/>
    </xf>
    <xf numFmtId="0" fontId="24" fillId="0" borderId="10" xfId="0" applyFont="1" applyBorder="1" applyAlignment="1">
      <alignment horizontal="center" vertical="center" wrapText="1"/>
    </xf>
    <xf numFmtId="0" fontId="24" fillId="0" borderId="12" xfId="0" applyFont="1" applyBorder="1" applyAlignment="1">
      <alignment horizontal="center" vertical="center" wrapText="1"/>
    </xf>
    <xf numFmtId="0" fontId="24" fillId="0" borderId="18" xfId="0" applyFont="1" applyBorder="1" applyAlignment="1">
      <alignment horizontal="center" vertical="center" wrapText="1"/>
    </xf>
    <xf numFmtId="0" fontId="24" fillId="0" borderId="12" xfId="0" applyFont="1" applyBorder="1" applyAlignment="1">
      <alignment vertical="center" wrapText="1"/>
    </xf>
    <xf numFmtId="0" fontId="24" fillId="0" borderId="12" xfId="0" applyFont="1" applyFill="1" applyBorder="1" applyAlignment="1">
      <alignment horizontal="left" vertical="center" wrapText="1"/>
    </xf>
    <xf numFmtId="0" fontId="24" fillId="0" borderId="10"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5" fillId="10" borderId="0" xfId="0" applyFont="1" applyFill="1" applyAlignment="1">
      <alignment vertical="center" wrapText="1"/>
    </xf>
    <xf numFmtId="0" fontId="25" fillId="25" borderId="0" xfId="0" applyFont="1" applyFill="1" applyAlignment="1">
      <alignment vertical="center" wrapText="1"/>
    </xf>
    <xf numFmtId="0" fontId="25" fillId="27" borderId="0" xfId="0" applyFont="1" applyFill="1" applyAlignment="1">
      <alignment vertical="center" wrapText="1"/>
    </xf>
    <xf numFmtId="0" fontId="24" fillId="0" borderId="0" xfId="0" applyFont="1" applyAlignment="1">
      <alignment horizontal="center" vertical="center" wrapText="1"/>
    </xf>
    <xf numFmtId="49" fontId="48" fillId="0" borderId="0" xfId="0" applyNumberFormat="1" applyFont="1" applyAlignment="1">
      <alignment vertical="center" wrapText="1"/>
    </xf>
    <xf numFmtId="176" fontId="48" fillId="0" borderId="0" xfId="0" applyNumberFormat="1" applyFont="1">
      <alignment vertical="center"/>
    </xf>
    <xf numFmtId="176" fontId="48" fillId="0" borderId="0" xfId="0" applyNumberFormat="1" applyFont="1" applyFill="1" applyAlignment="1">
      <alignment vertical="center" wrapText="1"/>
    </xf>
    <xf numFmtId="49" fontId="49" fillId="0" borderId="0" xfId="0" applyNumberFormat="1" applyFont="1" applyAlignment="1">
      <alignment vertical="center" wrapText="1"/>
    </xf>
    <xf numFmtId="0" fontId="26" fillId="0" borderId="11" xfId="0" applyFont="1" applyBorder="1" applyAlignment="1">
      <alignment horizontal="center" vertical="center" wrapText="1"/>
    </xf>
    <xf numFmtId="0" fontId="26" fillId="0" borderId="15" xfId="0" applyFont="1" applyBorder="1" applyAlignment="1">
      <alignment horizontal="center" vertical="center" wrapText="1"/>
    </xf>
    <xf numFmtId="58" fontId="26" fillId="0" borderId="11" xfId="0" applyNumberFormat="1" applyFont="1" applyBorder="1" applyAlignment="1">
      <alignment horizontal="center" vertical="center" wrapText="1"/>
    </xf>
    <xf numFmtId="58" fontId="26" fillId="0" borderId="15" xfId="0" applyNumberFormat="1" applyFont="1" applyBorder="1" applyAlignment="1">
      <alignment horizontal="center" vertical="center" wrapText="1"/>
    </xf>
    <xf numFmtId="0" fontId="27" fillId="0" borderId="12" xfId="0" applyFont="1" applyBorder="1" applyAlignment="1">
      <alignment horizontal="left" vertical="center" wrapText="1"/>
    </xf>
    <xf numFmtId="0" fontId="27" fillId="0" borderId="18" xfId="0" applyFont="1" applyBorder="1" applyAlignment="1">
      <alignment horizontal="left" vertical="center" wrapText="1"/>
    </xf>
    <xf numFmtId="0" fontId="27" fillId="0" borderId="17" xfId="0" applyFont="1" applyBorder="1" applyAlignment="1">
      <alignment horizontal="left" vertical="center" wrapText="1"/>
    </xf>
    <xf numFmtId="0" fontId="24" fillId="0" borderId="12" xfId="0" applyFont="1" applyBorder="1" applyAlignment="1">
      <alignment horizontal="left" vertical="center" wrapText="1"/>
    </xf>
    <xf numFmtId="0" fontId="24" fillId="0" borderId="18" xfId="0" applyFont="1" applyBorder="1" applyAlignment="1">
      <alignment horizontal="left" vertical="center" wrapText="1"/>
    </xf>
    <xf numFmtId="0" fontId="24" fillId="0" borderId="17" xfId="0" applyFont="1" applyBorder="1" applyAlignment="1">
      <alignment horizontal="left" vertical="center" wrapText="1"/>
    </xf>
    <xf numFmtId="0" fontId="24" fillId="0" borderId="12" xfId="0" applyFont="1" applyBorder="1" applyAlignment="1">
      <alignment horizontal="center" vertical="center" wrapText="1"/>
    </xf>
    <xf numFmtId="0" fontId="24" fillId="0" borderId="18" xfId="0" applyFont="1" applyBorder="1" applyAlignment="1">
      <alignment horizontal="center" vertical="center" wrapText="1"/>
    </xf>
    <xf numFmtId="0" fontId="24" fillId="0" borderId="17" xfId="0" applyFont="1" applyBorder="1" applyAlignment="1">
      <alignment horizontal="center" vertical="center" wrapText="1"/>
    </xf>
    <xf numFmtId="0" fontId="24" fillId="0" borderId="10" xfId="0" applyFont="1" applyBorder="1" applyAlignment="1">
      <alignment horizontal="left" vertical="center" wrapText="1"/>
    </xf>
    <xf numFmtId="0" fontId="24" fillId="0" borderId="10" xfId="0" applyFont="1" applyBorder="1" applyAlignment="1">
      <alignment horizontal="justify" vertical="center" wrapText="1"/>
    </xf>
    <xf numFmtId="0" fontId="24" fillId="0" borderId="12" xfId="0" applyFont="1" applyBorder="1" applyAlignment="1" applyProtection="1">
      <alignment horizontal="left" vertical="center" wrapText="1"/>
      <protection locked="0"/>
    </xf>
    <xf numFmtId="0" fontId="24" fillId="0" borderId="18" xfId="0" applyFont="1" applyBorder="1" applyAlignment="1" applyProtection="1">
      <alignment horizontal="left" vertical="center" wrapText="1"/>
      <protection locked="0"/>
    </xf>
    <xf numFmtId="0" fontId="24" fillId="0" borderId="17" xfId="0" applyFont="1" applyBorder="1" applyAlignment="1" applyProtection="1">
      <alignment horizontal="left" vertical="center" wrapText="1"/>
      <protection locked="0"/>
    </xf>
    <xf numFmtId="0" fontId="19" fillId="11" borderId="13" xfId="22" applyFont="1" applyFill="1" applyBorder="1" applyAlignment="1" applyProtection="1">
      <alignment horizontal="center" vertical="top" wrapText="1"/>
      <protection locked="0"/>
    </xf>
    <xf numFmtId="0" fontId="19" fillId="11" borderId="14" xfId="22" applyFont="1" applyFill="1" applyBorder="1" applyAlignment="1" applyProtection="1">
      <alignment horizontal="center" vertical="top" wrapText="1"/>
      <protection locked="0"/>
    </xf>
    <xf numFmtId="0" fontId="19" fillId="11" borderId="11" xfId="22" applyFont="1" applyFill="1" applyBorder="1" applyAlignment="1" applyProtection="1">
      <alignment horizontal="center" vertical="top" wrapText="1"/>
      <protection locked="0"/>
    </xf>
    <xf numFmtId="0" fontId="19" fillId="11" borderId="16" xfId="22" applyFont="1" applyFill="1" applyBorder="1" applyAlignment="1" applyProtection="1">
      <alignment horizontal="center" vertical="top" wrapText="1"/>
      <protection locked="0"/>
    </xf>
    <xf numFmtId="0" fontId="19" fillId="11" borderId="12" xfId="22" applyFont="1" applyFill="1" applyBorder="1" applyAlignment="1" applyProtection="1">
      <alignment horizontal="center" vertical="center" wrapText="1"/>
      <protection locked="0"/>
    </xf>
    <xf numFmtId="0" fontId="20" fillId="11" borderId="17" xfId="22" applyFont="1" applyFill="1" applyBorder="1" applyAlignment="1">
      <alignment horizontal="center" vertical="center"/>
    </xf>
    <xf numFmtId="49" fontId="1" fillId="24" borderId="0" xfId="35" applyNumberFormat="1" applyFont="1" applyFill="1" applyBorder="1" applyAlignment="1">
      <alignment horizontal="left" vertical="center"/>
    </xf>
    <xf numFmtId="0" fontId="1" fillId="24" borderId="0" xfId="35" applyNumberFormat="1" applyFont="1" applyFill="1" applyBorder="1" applyAlignment="1">
      <alignment horizontal="left" vertical="center"/>
    </xf>
    <xf numFmtId="49" fontId="1" fillId="24" borderId="0" xfId="35" applyNumberFormat="1" applyFont="1" applyFill="1" applyBorder="1" applyAlignment="1">
      <alignment horizontal="center" vertical="center"/>
    </xf>
    <xf numFmtId="176" fontId="1" fillId="24" borderId="0" xfId="35" applyNumberFormat="1" applyFont="1" applyFill="1" applyBorder="1" applyAlignment="1">
      <alignment horizontal="center" vertical="center"/>
    </xf>
    <xf numFmtId="14" fontId="1" fillId="24" borderId="0" xfId="35" applyNumberFormat="1" applyFont="1" applyFill="1" applyBorder="1" applyAlignment="1">
      <alignment horizontal="left" vertical="center"/>
    </xf>
    <xf numFmtId="176" fontId="1" fillId="0" borderId="0" xfId="0" applyNumberFormat="1" applyFont="1" applyAlignment="1">
      <alignment horizontal="center"/>
    </xf>
    <xf numFmtId="14" fontId="1" fillId="0" borderId="0" xfId="0" applyNumberFormat="1" applyFont="1" applyAlignment="1">
      <alignment horizontal="center"/>
    </xf>
    <xf numFmtId="49" fontId="2" fillId="24" borderId="0" xfId="1" applyNumberFormat="1" applyFont="1" applyFill="1" applyBorder="1" applyAlignment="1">
      <alignment horizontal="left" vertical="center"/>
    </xf>
    <xf numFmtId="0" fontId="2" fillId="24" borderId="0" xfId="1" applyNumberFormat="1" applyFont="1" applyFill="1" applyBorder="1" applyAlignment="1">
      <alignment horizontal="left" vertical="center"/>
    </xf>
    <xf numFmtId="176" fontId="2" fillId="24" borderId="0" xfId="1" applyNumberFormat="1" applyFont="1" applyFill="1" applyBorder="1" applyAlignment="1">
      <alignment horizontal="center" vertical="center"/>
    </xf>
    <xf numFmtId="14" fontId="2" fillId="24" borderId="0" xfId="1" applyNumberFormat="1" applyFont="1" applyFill="1" applyBorder="1" applyAlignment="1">
      <alignment horizontal="left" vertical="center"/>
    </xf>
    <xf numFmtId="49" fontId="2" fillId="24" borderId="0" xfId="1" applyNumberFormat="1" applyFont="1" applyFill="1" applyBorder="1" applyAlignment="1">
      <alignment horizontal="left" vertical="center" wrapText="1"/>
    </xf>
    <xf numFmtId="0" fontId="2" fillId="24" borderId="0" xfId="1" applyNumberFormat="1" applyFont="1" applyFill="1" applyBorder="1" applyAlignment="1">
      <alignment horizontal="left" vertical="center" wrapText="1"/>
    </xf>
    <xf numFmtId="176" fontId="2" fillId="24" borderId="0" xfId="1" applyNumberFormat="1" applyFont="1" applyFill="1" applyBorder="1" applyAlignment="1">
      <alignment horizontal="left" vertical="center" wrapText="1"/>
    </xf>
    <xf numFmtId="14" fontId="2" fillId="24" borderId="0" xfId="1" applyNumberFormat="1" applyFont="1" applyFill="1" applyBorder="1" applyAlignment="1">
      <alignment horizontal="left" vertical="center" wrapText="1"/>
    </xf>
  </cellXfs>
  <cellStyles count="46">
    <cellStyle name="20% - 着色 1" xfId="6" builtinId="30" customBuiltin="1"/>
    <cellStyle name="20% - 着色 2" xfId="5" builtinId="34" customBuiltin="1"/>
    <cellStyle name="20% - 着色 3" xfId="7" builtinId="38" customBuiltin="1"/>
    <cellStyle name="20% - 着色 4" xfId="9" builtinId="42" customBuiltin="1"/>
    <cellStyle name="20% - 着色 5" xfId="10" builtinId="46" customBuiltin="1"/>
    <cellStyle name="20% - 着色 6" xfId="12" builtinId="50" customBuiltin="1"/>
    <cellStyle name="40% - 着色 1" xfId="15" builtinId="31" customBuiltin="1"/>
    <cellStyle name="40% - 着色 2" xfId="16" builtinId="35" customBuiltin="1"/>
    <cellStyle name="40% - 着色 3" xfId="17" builtinId="39" customBuiltin="1"/>
    <cellStyle name="40% - 着色 4" xfId="19" builtinId="43" customBuiltin="1"/>
    <cellStyle name="40% - 着色 5" xfId="20" builtinId="47" customBuiltin="1"/>
    <cellStyle name="40% - 着色 6" xfId="21" builtinId="51" customBuiltin="1"/>
    <cellStyle name="60% - 着色 1" xfId="23" builtinId="32" customBuiltin="1"/>
    <cellStyle name="60% - 着色 2" xfId="25" builtinId="36" customBuiltin="1"/>
    <cellStyle name="60% - 着色 3" xfId="28" builtinId="40" customBuiltin="1"/>
    <cellStyle name="60% - 着色 4" xfId="29" builtinId="44" customBuiltin="1"/>
    <cellStyle name="60% - 着色 5" xfId="31" builtinId="48" customBuiltin="1"/>
    <cellStyle name="60% - 着色 6" xfId="32" builtinId="52" customBuiltin="1"/>
    <cellStyle name="Normal_2005_US_MMP_V1.0.L" xfId="3"/>
    <cellStyle name="标题" xfId="4" builtinId="15" customBuiltin="1"/>
    <cellStyle name="标题 1" xfId="33" builtinId="16" customBuiltin="1"/>
    <cellStyle name="标题 2" xfId="34" builtinId="17" customBuiltin="1"/>
    <cellStyle name="标题 3" xfId="24" builtinId="18" customBuiltin="1"/>
    <cellStyle name="标题 4" xfId="26" builtinId="19" customBuiltin="1"/>
    <cellStyle name="差" xfId="18" builtinId="27" customBuiltin="1"/>
    <cellStyle name="常规" xfId="0" builtinId="0"/>
    <cellStyle name="常规 10" xfId="22"/>
    <cellStyle name="常规_金能0807PSI(0710)" xfId="35"/>
    <cellStyle name="常规_金能PSI 0808" xfId="1"/>
    <cellStyle name="好" xfId="36" builtinId="26" customBuiltin="1"/>
    <cellStyle name="汇总" xfId="37" builtinId="25" customBuiltin="1"/>
    <cellStyle name="计算" xfId="38" builtinId="22" customBuiltin="1"/>
    <cellStyle name="检查单元格" xfId="39" builtinId="23" customBuiltin="1"/>
    <cellStyle name="解释性文本" xfId="40" builtinId="53" customBuiltin="1"/>
    <cellStyle name="警告文本" xfId="27" builtinId="11" customBuiltin="1"/>
    <cellStyle name="链接单元格" xfId="13" builtinId="24" customBuiltin="1"/>
    <cellStyle name="适中" xfId="44" builtinId="28" customBuiltin="1"/>
    <cellStyle name="输出" xfId="30" builtinId="21" customBuiltin="1"/>
    <cellStyle name="输入" xfId="8" builtinId="20" customBuiltin="1"/>
    <cellStyle name="着色 1" xfId="11" builtinId="29" customBuiltin="1"/>
    <cellStyle name="着色 2" xfId="14" builtinId="33" customBuiltin="1"/>
    <cellStyle name="着色 3" xfId="41" builtinId="37" customBuiltin="1"/>
    <cellStyle name="着色 4" xfId="2" builtinId="41" customBuiltin="1"/>
    <cellStyle name="着色 5" xfId="42" builtinId="45" customBuiltin="1"/>
    <cellStyle name="着色 6" xfId="43" builtinId="49" customBuiltin="1"/>
    <cellStyle name="注释" xfId="45" builtinId="10" customBuiltin="1"/>
  </cellStyles>
  <dxfs count="4">
    <dxf>
      <font>
        <b val="0"/>
        <condense val="0"/>
        <extend val="0"/>
        <color indexed="22"/>
      </font>
      <fill>
        <patternFill>
          <fgColor indexed="64"/>
          <bgColor indexed="22"/>
        </patternFill>
      </fill>
    </dxf>
    <dxf>
      <fill>
        <patternFill>
          <fgColor indexed="64"/>
          <bgColor indexed="10"/>
        </patternFill>
      </fill>
    </dxf>
    <dxf>
      <fill>
        <patternFill>
          <fgColor indexed="64"/>
          <bgColor indexed="13"/>
        </patternFill>
      </fill>
    </dxf>
    <dxf>
      <fill>
        <patternFill>
          <fgColor indexed="64"/>
          <bgColor indexed="1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0668311413498025E-3"/>
          <c:y val="4.1544845250973433E-2"/>
          <c:w val="0.97015093212443071"/>
          <c:h val="0.85028449946992679"/>
        </c:manualLayout>
      </c:layout>
      <c:barChart>
        <c:barDir val="col"/>
        <c:grouping val="clustered"/>
        <c:varyColors val="0"/>
        <c:ser>
          <c:idx val="0"/>
          <c:order val="0"/>
          <c:spPr>
            <a:solidFill>
              <a:srgbClr val="4F81BD"/>
            </a:solidFill>
            <a:ln w="25400">
              <a:noFill/>
            </a:ln>
          </c:spPr>
          <c:invertIfNegative val="0"/>
          <c:cat>
            <c:strRef>
              <c:f>bug统计表!$B$2:$B$100</c:f>
              <c:strCache>
                <c:ptCount val="83"/>
                <c:pt idx="0">
                  <c:v>周穗</c:v>
                </c:pt>
                <c:pt idx="1">
                  <c:v>吴倚龙</c:v>
                </c:pt>
                <c:pt idx="9">
                  <c:v>向树森</c:v>
                </c:pt>
                <c:pt idx="12">
                  <c:v>甘志文</c:v>
                </c:pt>
                <c:pt idx="20">
                  <c:v>肖云龙</c:v>
                </c:pt>
                <c:pt idx="24">
                  <c:v>李俊宏</c:v>
                </c:pt>
                <c:pt idx="27">
                  <c:v>潘睿</c:v>
                </c:pt>
                <c:pt idx="38">
                  <c:v>焦新旺</c:v>
                </c:pt>
                <c:pt idx="43">
                  <c:v>伍明华</c:v>
                </c:pt>
                <c:pt idx="51">
                  <c:v>魏江波</c:v>
                </c:pt>
                <c:pt idx="60">
                  <c:v>张洪堪</c:v>
                </c:pt>
                <c:pt idx="67">
                  <c:v>夏霜艳</c:v>
                </c:pt>
                <c:pt idx="70">
                  <c:v>黄嵩</c:v>
                </c:pt>
                <c:pt idx="82">
                  <c:v>刘军辉</c:v>
                </c:pt>
              </c:strCache>
            </c:strRef>
          </c:cat>
          <c:val>
            <c:numRef>
              <c:f>bug统计表!$E$2:$E$100</c:f>
              <c:numCache>
                <c:formatCode>General</c:formatCode>
                <c:ptCount val="99"/>
                <c:pt idx="0">
                  <c:v>0</c:v>
                </c:pt>
                <c:pt idx="1">
                  <c:v>7</c:v>
                </c:pt>
                <c:pt idx="9">
                  <c:v>4</c:v>
                </c:pt>
                <c:pt idx="12">
                  <c:v>5</c:v>
                </c:pt>
                <c:pt idx="20">
                  <c:v>8</c:v>
                </c:pt>
                <c:pt idx="24">
                  <c:v>2</c:v>
                </c:pt>
                <c:pt idx="27">
                  <c:v>5</c:v>
                </c:pt>
                <c:pt idx="43">
                  <c:v>1</c:v>
                </c:pt>
                <c:pt idx="51">
                  <c:v>0</c:v>
                </c:pt>
                <c:pt idx="60">
                  <c:v>16</c:v>
                </c:pt>
                <c:pt idx="67">
                  <c:v>0</c:v>
                </c:pt>
                <c:pt idx="70">
                  <c:v>0</c:v>
                </c:pt>
                <c:pt idx="82">
                  <c:v>3</c:v>
                </c:pt>
              </c:numCache>
            </c:numRef>
          </c:val>
        </c:ser>
        <c:dLbls>
          <c:showLegendKey val="0"/>
          <c:showVal val="0"/>
          <c:showCatName val="0"/>
          <c:showSerName val="0"/>
          <c:showPercent val="0"/>
          <c:showBubbleSize val="0"/>
        </c:dLbls>
        <c:gapWidth val="150"/>
        <c:axId val="398286184"/>
        <c:axId val="398285008"/>
      </c:barChart>
      <c:catAx>
        <c:axId val="398286184"/>
        <c:scaling>
          <c:orientation val="minMax"/>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宋体"/>
                <a:ea typeface="宋体"/>
                <a:cs typeface="宋体"/>
              </a:defRPr>
            </a:pPr>
            <a:endParaRPr lang="zh-CN"/>
          </a:p>
        </c:txPr>
        <c:crossAx val="398285008"/>
        <c:crosses val="autoZero"/>
        <c:auto val="1"/>
        <c:lblAlgn val="ctr"/>
        <c:lblOffset val="100"/>
        <c:tickLblSkip val="1"/>
        <c:tickMarkSkip val="1"/>
        <c:noMultiLvlLbl val="0"/>
      </c:catAx>
      <c:valAx>
        <c:axId val="398285008"/>
        <c:scaling>
          <c:orientation val="minMax"/>
        </c:scaling>
        <c:delete val="0"/>
        <c:axPos val="l"/>
        <c:majorGridlines>
          <c:spPr>
            <a:ln w="3175">
              <a:solidFill>
                <a:srgbClr val="808080"/>
              </a:solidFill>
              <a:prstDash val="solid"/>
            </a:ln>
          </c:spPr>
        </c:majorGridlines>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宋体"/>
                <a:ea typeface="宋体"/>
                <a:cs typeface="宋体"/>
              </a:defRPr>
            </a:pPr>
            <a:endParaRPr lang="zh-CN"/>
          </a:p>
        </c:txPr>
        <c:crossAx val="398286184"/>
        <c:crosses val="autoZero"/>
        <c:crossBetween val="between"/>
      </c:valAx>
      <c:spPr>
        <a:solidFill>
          <a:srgbClr val="FFFFFF"/>
        </a:solid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宋体"/>
          <a:ea typeface="宋体"/>
          <a:cs typeface="宋体"/>
        </a:defRPr>
      </a:pPr>
      <a:endParaRPr lang="zh-CN"/>
    </a:p>
  </c:txPr>
  <c:printSettings>
    <c:headerFooter alignWithMargins="0"/>
    <c:pageMargins b="1" l="0.75000000000000155" r="0.7500000000000015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4584156264947748E-3"/>
          <c:y val="4.155251579044069E-2"/>
          <c:w val="0.98281332537529298"/>
          <c:h val="0.70916293615685444"/>
        </c:manualLayout>
      </c:layout>
      <c:barChart>
        <c:barDir val="col"/>
        <c:grouping val="clustered"/>
        <c:varyColors val="0"/>
        <c:ser>
          <c:idx val="0"/>
          <c:order val="0"/>
          <c:spPr>
            <a:solidFill>
              <a:srgbClr val="4F81BD"/>
            </a:solidFill>
            <a:ln w="25400">
              <a:noFill/>
            </a:ln>
          </c:spPr>
          <c:invertIfNegative val="0"/>
          <c:cat>
            <c:strRef>
              <c:f>bug统计表!$C$2:$C$100</c:f>
              <c:strCache>
                <c:ptCount val="99"/>
                <c:pt idx="0">
                  <c:v>周穗</c:v>
                </c:pt>
                <c:pt idx="1">
                  <c:v>吴倚龙</c:v>
                </c:pt>
                <c:pt idx="2">
                  <c:v>李林</c:v>
                </c:pt>
                <c:pt idx="3">
                  <c:v>刘桥</c:v>
                </c:pt>
                <c:pt idx="4">
                  <c:v>祁成红</c:v>
                </c:pt>
                <c:pt idx="5">
                  <c:v>文茂阳</c:v>
                </c:pt>
                <c:pt idx="6">
                  <c:v>张晓红</c:v>
                </c:pt>
                <c:pt idx="7">
                  <c:v>王士猛</c:v>
                </c:pt>
                <c:pt idx="8">
                  <c:v>王耀武</c:v>
                </c:pt>
                <c:pt idx="9">
                  <c:v>向树森</c:v>
                </c:pt>
                <c:pt idx="10">
                  <c:v>刘剑威</c:v>
                </c:pt>
                <c:pt idx="11">
                  <c:v>曾茂林</c:v>
                </c:pt>
                <c:pt idx="12">
                  <c:v>甘志文</c:v>
                </c:pt>
                <c:pt idx="13">
                  <c:v>饶文剑</c:v>
                </c:pt>
                <c:pt idx="14">
                  <c:v>刘广宾</c:v>
                </c:pt>
                <c:pt idx="15">
                  <c:v>张锦建</c:v>
                </c:pt>
                <c:pt idx="16">
                  <c:v>余立新</c:v>
                </c:pt>
                <c:pt idx="17">
                  <c:v>罗俊</c:v>
                </c:pt>
                <c:pt idx="18">
                  <c:v>腾讯-高雨</c:v>
                </c:pt>
                <c:pt idx="19">
                  <c:v>邓大洋</c:v>
                </c:pt>
                <c:pt idx="20">
                  <c:v>肖云龙</c:v>
                </c:pt>
                <c:pt idx="21">
                  <c:v>韩辉云</c:v>
                </c:pt>
                <c:pt idx="22">
                  <c:v>周钦松</c:v>
                </c:pt>
                <c:pt idx="23">
                  <c:v>梁华云</c:v>
                </c:pt>
                <c:pt idx="24">
                  <c:v>李一凡</c:v>
                </c:pt>
                <c:pt idx="25">
                  <c:v>李俊宏</c:v>
                </c:pt>
                <c:pt idx="26">
                  <c:v>讯飞-吕思南</c:v>
                </c:pt>
                <c:pt idx="27">
                  <c:v>潘睿</c:v>
                </c:pt>
                <c:pt idx="28">
                  <c:v>李浩棉</c:v>
                </c:pt>
                <c:pt idx="29">
                  <c:v>魏建学</c:v>
                </c:pt>
                <c:pt idx="30">
                  <c:v>腾讯-张国威</c:v>
                </c:pt>
                <c:pt idx="31">
                  <c:v>腾讯-李啸宇</c:v>
                </c:pt>
                <c:pt idx="32">
                  <c:v>腾讯-李逢春</c:v>
                </c:pt>
                <c:pt idx="33">
                  <c:v>腾讯-罗彧成</c:v>
                </c:pt>
                <c:pt idx="34">
                  <c:v>腾讯-史雪</c:v>
                </c:pt>
                <c:pt idx="35">
                  <c:v>腾讯-龙彦波</c:v>
                </c:pt>
                <c:pt idx="36">
                  <c:v>腾讯-钟明亮</c:v>
                </c:pt>
                <c:pt idx="37">
                  <c:v>腾讯-邱键</c:v>
                </c:pt>
                <c:pt idx="38">
                  <c:v>欢网</c:v>
                </c:pt>
                <c:pt idx="39">
                  <c:v>PPTV</c:v>
                </c:pt>
                <c:pt idx="40">
                  <c:v>优朋高清</c:v>
                </c:pt>
                <c:pt idx="41">
                  <c:v>华数</c:v>
                </c:pt>
                <c:pt idx="42">
                  <c:v>快看</c:v>
                </c:pt>
                <c:pt idx="43">
                  <c:v>伍明华</c:v>
                </c:pt>
                <c:pt idx="44">
                  <c:v>胡甜</c:v>
                </c:pt>
                <c:pt idx="45">
                  <c:v>康炫</c:v>
                </c:pt>
                <c:pt idx="46">
                  <c:v>赵炜</c:v>
                </c:pt>
                <c:pt idx="47">
                  <c:v>张瑞平</c:v>
                </c:pt>
                <c:pt idx="48">
                  <c:v>樊迪</c:v>
                </c:pt>
                <c:pt idx="49">
                  <c:v>胡光凯</c:v>
                </c:pt>
                <c:pt idx="50">
                  <c:v>曹世梅</c:v>
                </c:pt>
                <c:pt idx="51">
                  <c:v>魏江波</c:v>
                </c:pt>
                <c:pt idx="52">
                  <c:v>陈莉锋</c:v>
                </c:pt>
                <c:pt idx="53">
                  <c:v>胡建斌</c:v>
                </c:pt>
                <c:pt idx="54">
                  <c:v>崔张波</c:v>
                </c:pt>
                <c:pt idx="55">
                  <c:v>谢伟峰</c:v>
                </c:pt>
                <c:pt idx="56">
                  <c:v>张博</c:v>
                </c:pt>
                <c:pt idx="57">
                  <c:v>霍平华</c:v>
                </c:pt>
                <c:pt idx="58">
                  <c:v>曾永莹</c:v>
                </c:pt>
                <c:pt idx="59">
                  <c:v>张颖</c:v>
                </c:pt>
                <c:pt idx="60">
                  <c:v>张洪堪</c:v>
                </c:pt>
                <c:pt idx="61">
                  <c:v>孙璐璐</c:v>
                </c:pt>
                <c:pt idx="62">
                  <c:v>李婷</c:v>
                </c:pt>
                <c:pt idx="63">
                  <c:v>梁开明</c:v>
                </c:pt>
                <c:pt idx="64">
                  <c:v>付细莲</c:v>
                </c:pt>
                <c:pt idx="65">
                  <c:v>刘丰</c:v>
                </c:pt>
                <c:pt idx="66">
                  <c:v>罗国奇</c:v>
                </c:pt>
                <c:pt idx="67">
                  <c:v>夏霜艳</c:v>
                </c:pt>
                <c:pt idx="68">
                  <c:v>唐环</c:v>
                </c:pt>
                <c:pt idx="69">
                  <c:v>郑晶</c:v>
                </c:pt>
                <c:pt idx="70">
                  <c:v>黄嵩</c:v>
                </c:pt>
                <c:pt idx="71">
                  <c:v>李栋梁</c:v>
                </c:pt>
                <c:pt idx="72">
                  <c:v>陈小翔</c:v>
                </c:pt>
                <c:pt idx="73">
                  <c:v>王巧莉</c:v>
                </c:pt>
                <c:pt idx="74">
                  <c:v>杨敏</c:v>
                </c:pt>
                <c:pt idx="75">
                  <c:v>胡刚</c:v>
                </c:pt>
                <c:pt idx="76">
                  <c:v>费夏婧</c:v>
                </c:pt>
                <c:pt idx="77">
                  <c:v>张尝青</c:v>
                </c:pt>
                <c:pt idx="78">
                  <c:v>马小武</c:v>
                </c:pt>
                <c:pt idx="79">
                  <c:v>何帆</c:v>
                </c:pt>
                <c:pt idx="80">
                  <c:v>姜思俊</c:v>
                </c:pt>
                <c:pt idx="81">
                  <c:v>赵楠</c:v>
                </c:pt>
                <c:pt idx="82">
                  <c:v>刘军辉</c:v>
                </c:pt>
                <c:pt idx="83">
                  <c:v>Yehaiqiang</c:v>
                </c:pt>
                <c:pt idx="84">
                  <c:v>Zengdezhi </c:v>
                </c:pt>
                <c:pt idx="85">
                  <c:v>Zoudan</c:v>
                </c:pt>
                <c:pt idx="86">
                  <c:v>Wujun</c:v>
                </c:pt>
                <c:pt idx="87">
                  <c:v>Luxiaofeng</c:v>
                </c:pt>
                <c:pt idx="88">
                  <c:v>Chengxiaohu</c:v>
                </c:pt>
                <c:pt idx="89">
                  <c:v>Linpeicai</c:v>
                </c:pt>
                <c:pt idx="90">
                  <c:v>Chenyongqiang</c:v>
                </c:pt>
                <c:pt idx="91">
                  <c:v>Shijiqian</c:v>
                </c:pt>
                <c:pt idx="92">
                  <c:v>Jiachenghui</c:v>
                </c:pt>
                <c:pt idx="93">
                  <c:v>Fujun</c:v>
                </c:pt>
                <c:pt idx="94">
                  <c:v>Chenggang</c:v>
                </c:pt>
                <c:pt idx="95">
                  <c:v>Linqin</c:v>
                </c:pt>
                <c:pt idx="96">
                  <c:v>Liuhe</c:v>
                </c:pt>
                <c:pt idx="97">
                  <c:v>Pengbaohua</c:v>
                </c:pt>
                <c:pt idx="98">
                  <c:v>Zhangwenjun</c:v>
                </c:pt>
              </c:strCache>
            </c:strRef>
          </c:cat>
          <c:val>
            <c:numRef>
              <c:f>bug统计表!$D$2:$D$100</c:f>
              <c:numCache>
                <c:formatCode>General</c:formatCode>
                <c:ptCount val="99"/>
                <c:pt idx="0">
                  <c:v>0</c:v>
                </c:pt>
                <c:pt idx="1">
                  <c:v>6</c:v>
                </c:pt>
                <c:pt idx="2">
                  <c:v>1</c:v>
                </c:pt>
                <c:pt idx="3">
                  <c:v>0</c:v>
                </c:pt>
                <c:pt idx="4">
                  <c:v>0</c:v>
                </c:pt>
                <c:pt idx="5">
                  <c:v>0</c:v>
                </c:pt>
                <c:pt idx="6">
                  <c:v>0</c:v>
                </c:pt>
                <c:pt idx="7">
                  <c:v>0</c:v>
                </c:pt>
                <c:pt idx="8">
                  <c:v>0</c:v>
                </c:pt>
                <c:pt idx="9">
                  <c:v>3</c:v>
                </c:pt>
                <c:pt idx="10">
                  <c:v>1</c:v>
                </c:pt>
                <c:pt idx="11">
                  <c:v>0</c:v>
                </c:pt>
                <c:pt idx="12">
                  <c:v>0</c:v>
                </c:pt>
                <c:pt idx="13">
                  <c:v>0</c:v>
                </c:pt>
                <c:pt idx="14">
                  <c:v>1</c:v>
                </c:pt>
                <c:pt idx="15">
                  <c:v>0</c:v>
                </c:pt>
                <c:pt idx="16">
                  <c:v>0</c:v>
                </c:pt>
                <c:pt idx="17">
                  <c:v>2</c:v>
                </c:pt>
                <c:pt idx="18">
                  <c:v>2</c:v>
                </c:pt>
                <c:pt idx="19">
                  <c:v>0</c:v>
                </c:pt>
                <c:pt idx="20">
                  <c:v>3</c:v>
                </c:pt>
                <c:pt idx="21">
                  <c:v>4</c:v>
                </c:pt>
                <c:pt idx="22">
                  <c:v>0</c:v>
                </c:pt>
                <c:pt idx="23">
                  <c:v>1</c:v>
                </c:pt>
                <c:pt idx="24">
                  <c:v>0</c:v>
                </c:pt>
                <c:pt idx="25">
                  <c:v>1</c:v>
                </c:pt>
                <c:pt idx="26">
                  <c:v>1</c:v>
                </c:pt>
                <c:pt idx="27">
                  <c:v>2</c:v>
                </c:pt>
                <c:pt idx="28">
                  <c:v>0</c:v>
                </c:pt>
                <c:pt idx="29">
                  <c:v>0</c:v>
                </c:pt>
                <c:pt idx="30">
                  <c:v>1</c:v>
                </c:pt>
                <c:pt idx="31">
                  <c:v>1</c:v>
                </c:pt>
                <c:pt idx="32">
                  <c:v>0</c:v>
                </c:pt>
                <c:pt idx="33">
                  <c:v>1</c:v>
                </c:pt>
                <c:pt idx="34">
                  <c:v>0</c:v>
                </c:pt>
                <c:pt idx="35">
                  <c:v>0</c:v>
                </c:pt>
                <c:pt idx="36">
                  <c:v>0</c:v>
                </c:pt>
                <c:pt idx="37">
                  <c:v>0</c:v>
                </c:pt>
                <c:pt idx="38">
                  <c:v>0</c:v>
                </c:pt>
                <c:pt idx="39">
                  <c:v>5</c:v>
                </c:pt>
                <c:pt idx="40">
                  <c:v>1</c:v>
                </c:pt>
                <c:pt idx="41">
                  <c:v>1</c:v>
                </c:pt>
                <c:pt idx="42">
                  <c:v>0</c:v>
                </c:pt>
                <c:pt idx="43">
                  <c:v>0</c:v>
                </c:pt>
                <c:pt idx="44">
                  <c:v>0</c:v>
                </c:pt>
                <c:pt idx="45">
                  <c:v>0</c:v>
                </c:pt>
                <c:pt idx="46">
                  <c:v>1</c:v>
                </c:pt>
                <c:pt idx="47">
                  <c:v>0</c:v>
                </c:pt>
                <c:pt idx="48">
                  <c:v>0</c:v>
                </c:pt>
                <c:pt idx="49">
                  <c:v>0</c:v>
                </c:pt>
                <c:pt idx="50">
                  <c:v>0</c:v>
                </c:pt>
                <c:pt idx="51">
                  <c:v>0</c:v>
                </c:pt>
                <c:pt idx="52">
                  <c:v>0</c:v>
                </c:pt>
                <c:pt idx="53">
                  <c:v>0</c:v>
                </c:pt>
                <c:pt idx="54">
                  <c:v>0</c:v>
                </c:pt>
                <c:pt idx="55">
                  <c:v>0</c:v>
                </c:pt>
                <c:pt idx="56">
                  <c:v>0</c:v>
                </c:pt>
                <c:pt idx="57">
                  <c:v>0</c:v>
                </c:pt>
                <c:pt idx="58">
                  <c:v>0</c:v>
                </c:pt>
                <c:pt idx="59">
                  <c:v>0</c:v>
                </c:pt>
                <c:pt idx="60">
                  <c:v>13</c:v>
                </c:pt>
                <c:pt idx="61">
                  <c:v>1</c:v>
                </c:pt>
                <c:pt idx="62">
                  <c:v>0</c:v>
                </c:pt>
                <c:pt idx="63">
                  <c:v>1</c:v>
                </c:pt>
                <c:pt idx="64">
                  <c:v>0</c:v>
                </c:pt>
                <c:pt idx="65">
                  <c:v>1</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3</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er>
        <c:dLbls>
          <c:showLegendKey val="0"/>
          <c:showVal val="0"/>
          <c:showCatName val="0"/>
          <c:showSerName val="0"/>
          <c:showPercent val="0"/>
          <c:showBubbleSize val="0"/>
        </c:dLbls>
        <c:gapWidth val="150"/>
        <c:axId val="398286576"/>
        <c:axId val="398286968"/>
      </c:barChart>
      <c:catAx>
        <c:axId val="398286576"/>
        <c:scaling>
          <c:orientation val="minMax"/>
        </c:scaling>
        <c:delete val="0"/>
        <c:axPos val="b"/>
        <c:numFmt formatCode="General" sourceLinked="1"/>
        <c:majorTickMark val="out"/>
        <c:minorTickMark val="none"/>
        <c:tickLblPos val="nextTo"/>
        <c:spPr>
          <a:ln w="3175">
            <a:solidFill>
              <a:srgbClr val="808080"/>
            </a:solidFill>
            <a:prstDash val="solid"/>
          </a:ln>
        </c:spPr>
        <c:txPr>
          <a:bodyPr rot="-2700000" vert="horz"/>
          <a:lstStyle/>
          <a:p>
            <a:pPr>
              <a:defRPr sz="1000" b="0" i="0" u="none" strike="noStrike" baseline="0">
                <a:solidFill>
                  <a:srgbClr val="000000"/>
                </a:solidFill>
                <a:latin typeface="宋体"/>
                <a:ea typeface="宋体"/>
                <a:cs typeface="宋体"/>
              </a:defRPr>
            </a:pPr>
            <a:endParaRPr lang="zh-CN"/>
          </a:p>
        </c:txPr>
        <c:crossAx val="398286968"/>
        <c:crosses val="autoZero"/>
        <c:auto val="1"/>
        <c:lblAlgn val="ctr"/>
        <c:lblOffset val="100"/>
        <c:tickLblSkip val="1"/>
        <c:tickMarkSkip val="1"/>
        <c:noMultiLvlLbl val="0"/>
      </c:catAx>
      <c:valAx>
        <c:axId val="398286968"/>
        <c:scaling>
          <c:orientation val="minMax"/>
        </c:scaling>
        <c:delete val="0"/>
        <c:axPos val="l"/>
        <c:majorGridlines>
          <c:spPr>
            <a:ln w="3175">
              <a:solidFill>
                <a:srgbClr val="808080"/>
              </a:solidFill>
              <a:prstDash val="solid"/>
            </a:ln>
          </c:spPr>
        </c:majorGridlines>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宋体"/>
                <a:ea typeface="宋体"/>
                <a:cs typeface="宋体"/>
              </a:defRPr>
            </a:pPr>
            <a:endParaRPr lang="zh-CN"/>
          </a:p>
        </c:txPr>
        <c:crossAx val="398286576"/>
        <c:crosses val="autoZero"/>
        <c:crossBetween val="between"/>
      </c:valAx>
      <c:spPr>
        <a:solidFill>
          <a:srgbClr val="FFFFFF"/>
        </a:solid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宋体"/>
          <a:ea typeface="宋体"/>
          <a:cs typeface="宋体"/>
        </a:defRPr>
      </a:pPr>
      <a:endParaRPr lang="zh-CN"/>
    </a:p>
  </c:txPr>
  <c:printSettings>
    <c:headerFooter alignWithMargins="0"/>
    <c:pageMargins b="1" l="0.75000000000000155" r="0.7500000000000015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9719088417724502E-2"/>
          <c:y val="3.2468307421250807E-2"/>
          <c:w val="0.81895781488063191"/>
          <c:h val="0.80088491639085124"/>
        </c:manualLayout>
      </c:layout>
      <c:lineChart>
        <c:grouping val="standard"/>
        <c:varyColors val="0"/>
        <c:ser>
          <c:idx val="0"/>
          <c:order val="0"/>
          <c:tx>
            <c:v>Est. Total</c:v>
          </c:tx>
          <c:spPr>
            <a:ln w="25400">
              <a:solidFill>
                <a:srgbClr val="FF0000"/>
              </a:solidFill>
              <a:prstDash val="sysDash"/>
            </a:ln>
          </c:spPr>
          <c:marker>
            <c:symbol val="circle"/>
            <c:size val="5"/>
            <c:spPr>
              <a:solidFill>
                <a:srgbClr val="FF0000"/>
              </a:solidFill>
              <a:ln>
                <a:solidFill>
                  <a:srgbClr val="666699"/>
                </a:solidFill>
                <a:prstDash val="solid"/>
              </a:ln>
            </c:spPr>
          </c:marker>
          <c:cat>
            <c:numRef>
              <c:f>bug曲线!$A$36:$A$65</c:f>
              <c:numCache>
                <c:formatCode>m/d/yyyy</c:formatCode>
                <c:ptCount val="30"/>
                <c:pt idx="0">
                  <c:v>41078</c:v>
                </c:pt>
                <c:pt idx="1">
                  <c:v>41079</c:v>
                </c:pt>
                <c:pt idx="2">
                  <c:v>41080</c:v>
                </c:pt>
                <c:pt idx="3">
                  <c:v>41081</c:v>
                </c:pt>
                <c:pt idx="4">
                  <c:v>41082</c:v>
                </c:pt>
                <c:pt idx="5">
                  <c:v>41084</c:v>
                </c:pt>
                <c:pt idx="6">
                  <c:v>41085</c:v>
                </c:pt>
                <c:pt idx="7">
                  <c:v>41086</c:v>
                </c:pt>
                <c:pt idx="8">
                  <c:v>41087</c:v>
                </c:pt>
                <c:pt idx="9">
                  <c:v>41088</c:v>
                </c:pt>
                <c:pt idx="10">
                  <c:v>41089</c:v>
                </c:pt>
                <c:pt idx="11">
                  <c:v>41090</c:v>
                </c:pt>
                <c:pt idx="12">
                  <c:v>41092</c:v>
                </c:pt>
                <c:pt idx="13">
                  <c:v>41093</c:v>
                </c:pt>
                <c:pt idx="14">
                  <c:v>41094</c:v>
                </c:pt>
                <c:pt idx="15">
                  <c:v>41095</c:v>
                </c:pt>
                <c:pt idx="16">
                  <c:v>41096</c:v>
                </c:pt>
                <c:pt idx="17">
                  <c:v>41097</c:v>
                </c:pt>
                <c:pt idx="18">
                  <c:v>41098</c:v>
                </c:pt>
                <c:pt idx="19">
                  <c:v>41099</c:v>
                </c:pt>
                <c:pt idx="20">
                  <c:v>41100</c:v>
                </c:pt>
                <c:pt idx="21">
                  <c:v>41101</c:v>
                </c:pt>
                <c:pt idx="22">
                  <c:v>41102</c:v>
                </c:pt>
                <c:pt idx="23">
                  <c:v>41103</c:v>
                </c:pt>
                <c:pt idx="24">
                  <c:v>41104</c:v>
                </c:pt>
                <c:pt idx="25">
                  <c:v>41106</c:v>
                </c:pt>
                <c:pt idx="26">
                  <c:v>41107</c:v>
                </c:pt>
                <c:pt idx="27">
                  <c:v>41108</c:v>
                </c:pt>
                <c:pt idx="28">
                  <c:v>41109</c:v>
                </c:pt>
                <c:pt idx="29">
                  <c:v>41110</c:v>
                </c:pt>
              </c:numCache>
            </c:numRef>
          </c:cat>
          <c:val>
            <c:numRef>
              <c:f>bug曲线!$C$36:$C$65</c:f>
              <c:numCache>
                <c:formatCode>0</c:formatCode>
                <c:ptCount val="30"/>
                <c:pt idx="0">
                  <c:v>730</c:v>
                </c:pt>
                <c:pt idx="1">
                  <c:v>780</c:v>
                </c:pt>
                <c:pt idx="2">
                  <c:v>830</c:v>
                </c:pt>
                <c:pt idx="3">
                  <c:v>880</c:v>
                </c:pt>
                <c:pt idx="4">
                  <c:v>930</c:v>
                </c:pt>
                <c:pt idx="5">
                  <c:v>980</c:v>
                </c:pt>
                <c:pt idx="6">
                  <c:v>1050</c:v>
                </c:pt>
                <c:pt idx="7">
                  <c:v>1120</c:v>
                </c:pt>
                <c:pt idx="8">
                  <c:v>1190</c:v>
                </c:pt>
                <c:pt idx="9">
                  <c:v>1260</c:v>
                </c:pt>
                <c:pt idx="10">
                  <c:v>1330</c:v>
                </c:pt>
                <c:pt idx="11">
                  <c:v>1400</c:v>
                </c:pt>
                <c:pt idx="12">
                  <c:v>1460</c:v>
                </c:pt>
                <c:pt idx="13">
                  <c:v>1520</c:v>
                </c:pt>
                <c:pt idx="14">
                  <c:v>1580</c:v>
                </c:pt>
                <c:pt idx="15">
                  <c:v>1640</c:v>
                </c:pt>
                <c:pt idx="16">
                  <c:v>1700</c:v>
                </c:pt>
                <c:pt idx="17">
                  <c:v>1760</c:v>
                </c:pt>
                <c:pt idx="18">
                  <c:v>1760</c:v>
                </c:pt>
                <c:pt idx="19">
                  <c:v>1810</c:v>
                </c:pt>
                <c:pt idx="20">
                  <c:v>1860</c:v>
                </c:pt>
                <c:pt idx="21">
                  <c:v>1910</c:v>
                </c:pt>
                <c:pt idx="22">
                  <c:v>1950</c:v>
                </c:pt>
                <c:pt idx="23">
                  <c:v>1990</c:v>
                </c:pt>
                <c:pt idx="24">
                  <c:v>2020</c:v>
                </c:pt>
                <c:pt idx="25">
                  <c:v>2050</c:v>
                </c:pt>
                <c:pt idx="26">
                  <c:v>2070</c:v>
                </c:pt>
                <c:pt idx="27">
                  <c:v>2080</c:v>
                </c:pt>
                <c:pt idx="28">
                  <c:v>2090</c:v>
                </c:pt>
                <c:pt idx="29">
                  <c:v>2095</c:v>
                </c:pt>
              </c:numCache>
            </c:numRef>
          </c:val>
          <c:smooth val="0"/>
        </c:ser>
        <c:ser>
          <c:idx val="1"/>
          <c:order val="1"/>
          <c:tx>
            <c:v>Actual Total</c:v>
          </c:tx>
          <c:spPr>
            <a:ln w="25400">
              <a:solidFill>
                <a:srgbClr val="FF00FF"/>
              </a:solidFill>
              <a:prstDash val="solid"/>
            </a:ln>
          </c:spPr>
          <c:marker>
            <c:symbol val="circle"/>
            <c:size val="7"/>
            <c:spPr>
              <a:solidFill>
                <a:srgbClr val="FF33CC"/>
              </a:solidFill>
              <a:ln>
                <a:solidFill>
                  <a:srgbClr val="993366"/>
                </a:solidFill>
                <a:prstDash val="solid"/>
              </a:ln>
            </c:spPr>
          </c:marker>
          <c:cat>
            <c:numRef>
              <c:f>bug曲线!$A$36:$A$65</c:f>
              <c:numCache>
                <c:formatCode>m/d/yyyy</c:formatCode>
                <c:ptCount val="30"/>
                <c:pt idx="0">
                  <c:v>41078</c:v>
                </c:pt>
                <c:pt idx="1">
                  <c:v>41079</c:v>
                </c:pt>
                <c:pt idx="2">
                  <c:v>41080</c:v>
                </c:pt>
                <c:pt idx="3">
                  <c:v>41081</c:v>
                </c:pt>
                <c:pt idx="4">
                  <c:v>41082</c:v>
                </c:pt>
                <c:pt idx="5">
                  <c:v>41084</c:v>
                </c:pt>
                <c:pt idx="6">
                  <c:v>41085</c:v>
                </c:pt>
                <c:pt idx="7">
                  <c:v>41086</c:v>
                </c:pt>
                <c:pt idx="8">
                  <c:v>41087</c:v>
                </c:pt>
                <c:pt idx="9">
                  <c:v>41088</c:v>
                </c:pt>
                <c:pt idx="10">
                  <c:v>41089</c:v>
                </c:pt>
                <c:pt idx="11">
                  <c:v>41090</c:v>
                </c:pt>
                <c:pt idx="12">
                  <c:v>41092</c:v>
                </c:pt>
                <c:pt idx="13">
                  <c:v>41093</c:v>
                </c:pt>
                <c:pt idx="14">
                  <c:v>41094</c:v>
                </c:pt>
                <c:pt idx="15">
                  <c:v>41095</c:v>
                </c:pt>
                <c:pt idx="16">
                  <c:v>41096</c:v>
                </c:pt>
                <c:pt idx="17">
                  <c:v>41097</c:v>
                </c:pt>
                <c:pt idx="18">
                  <c:v>41098</c:v>
                </c:pt>
                <c:pt idx="19">
                  <c:v>41099</c:v>
                </c:pt>
                <c:pt idx="20">
                  <c:v>41100</c:v>
                </c:pt>
                <c:pt idx="21">
                  <c:v>41101</c:v>
                </c:pt>
                <c:pt idx="22">
                  <c:v>41102</c:v>
                </c:pt>
                <c:pt idx="23">
                  <c:v>41103</c:v>
                </c:pt>
                <c:pt idx="24">
                  <c:v>41104</c:v>
                </c:pt>
                <c:pt idx="25">
                  <c:v>41106</c:v>
                </c:pt>
                <c:pt idx="26">
                  <c:v>41107</c:v>
                </c:pt>
                <c:pt idx="27">
                  <c:v>41108</c:v>
                </c:pt>
                <c:pt idx="28">
                  <c:v>41109</c:v>
                </c:pt>
                <c:pt idx="29">
                  <c:v>41110</c:v>
                </c:pt>
              </c:numCache>
            </c:numRef>
          </c:cat>
          <c:val>
            <c:numRef>
              <c:f>bug曲线!$F$36:$F$60</c:f>
              <c:numCache>
                <c:formatCode>General</c:formatCode>
                <c:ptCount val="25"/>
                <c:pt idx="0">
                  <c:v>730</c:v>
                </c:pt>
                <c:pt idx="1">
                  <c:v>776</c:v>
                </c:pt>
                <c:pt idx="2">
                  <c:v>836</c:v>
                </c:pt>
                <c:pt idx="3">
                  <c:v>861</c:v>
                </c:pt>
                <c:pt idx="4">
                  <c:v>900</c:v>
                </c:pt>
                <c:pt idx="5">
                  <c:v>935</c:v>
                </c:pt>
                <c:pt idx="6">
                  <c:v>1070</c:v>
                </c:pt>
                <c:pt idx="7">
                  <c:v>1179</c:v>
                </c:pt>
                <c:pt idx="8">
                  <c:v>1282</c:v>
                </c:pt>
                <c:pt idx="9">
                  <c:v>1350</c:v>
                </c:pt>
                <c:pt idx="10">
                  <c:v>1365</c:v>
                </c:pt>
                <c:pt idx="11">
                  <c:v>1390</c:v>
                </c:pt>
                <c:pt idx="12">
                  <c:v>1432</c:v>
                </c:pt>
                <c:pt idx="13">
                  <c:v>1523</c:v>
                </c:pt>
                <c:pt idx="14">
                  <c:v>1601</c:v>
                </c:pt>
                <c:pt idx="15">
                  <c:v>1660</c:v>
                </c:pt>
                <c:pt idx="16">
                  <c:v>1717</c:v>
                </c:pt>
                <c:pt idx="17">
                  <c:v>1771</c:v>
                </c:pt>
                <c:pt idx="18">
                  <c:v>1771</c:v>
                </c:pt>
                <c:pt idx="19">
                  <c:v>1823</c:v>
                </c:pt>
                <c:pt idx="20">
                  <c:v>1860</c:v>
                </c:pt>
                <c:pt idx="21">
                  <c:v>1903</c:v>
                </c:pt>
                <c:pt idx="22">
                  <c:v>1961</c:v>
                </c:pt>
                <c:pt idx="23">
                  <c:v>1998</c:v>
                </c:pt>
                <c:pt idx="24">
                  <c:v>2017</c:v>
                </c:pt>
              </c:numCache>
            </c:numRef>
          </c:val>
          <c:smooth val="0"/>
        </c:ser>
        <c:ser>
          <c:idx val="2"/>
          <c:order val="2"/>
          <c:tx>
            <c:v>Actual.Solved</c:v>
          </c:tx>
          <c:spPr>
            <a:ln w="25400">
              <a:solidFill>
                <a:srgbClr val="0066CC"/>
              </a:solidFill>
              <a:prstDash val="solid"/>
            </a:ln>
          </c:spPr>
          <c:marker>
            <c:symbol val="circle"/>
            <c:size val="7"/>
            <c:spPr>
              <a:solidFill>
                <a:srgbClr val="0070C0"/>
              </a:solidFill>
              <a:ln>
                <a:solidFill>
                  <a:srgbClr val="99CC00"/>
                </a:solidFill>
                <a:prstDash val="solid"/>
              </a:ln>
            </c:spPr>
          </c:marker>
          <c:cat>
            <c:numRef>
              <c:f>bug曲线!$A$36:$A$65</c:f>
              <c:numCache>
                <c:formatCode>m/d/yyyy</c:formatCode>
                <c:ptCount val="30"/>
                <c:pt idx="0">
                  <c:v>41078</c:v>
                </c:pt>
                <c:pt idx="1">
                  <c:v>41079</c:v>
                </c:pt>
                <c:pt idx="2">
                  <c:v>41080</c:v>
                </c:pt>
                <c:pt idx="3">
                  <c:v>41081</c:v>
                </c:pt>
                <c:pt idx="4">
                  <c:v>41082</c:v>
                </c:pt>
                <c:pt idx="5">
                  <c:v>41084</c:v>
                </c:pt>
                <c:pt idx="6">
                  <c:v>41085</c:v>
                </c:pt>
                <c:pt idx="7">
                  <c:v>41086</c:v>
                </c:pt>
                <c:pt idx="8">
                  <c:v>41087</c:v>
                </c:pt>
                <c:pt idx="9">
                  <c:v>41088</c:v>
                </c:pt>
                <c:pt idx="10">
                  <c:v>41089</c:v>
                </c:pt>
                <c:pt idx="11">
                  <c:v>41090</c:v>
                </c:pt>
                <c:pt idx="12">
                  <c:v>41092</c:v>
                </c:pt>
                <c:pt idx="13">
                  <c:v>41093</c:v>
                </c:pt>
                <c:pt idx="14">
                  <c:v>41094</c:v>
                </c:pt>
                <c:pt idx="15">
                  <c:v>41095</c:v>
                </c:pt>
                <c:pt idx="16">
                  <c:v>41096</c:v>
                </c:pt>
                <c:pt idx="17">
                  <c:v>41097</c:v>
                </c:pt>
                <c:pt idx="18">
                  <c:v>41098</c:v>
                </c:pt>
                <c:pt idx="19">
                  <c:v>41099</c:v>
                </c:pt>
                <c:pt idx="20">
                  <c:v>41100</c:v>
                </c:pt>
                <c:pt idx="21">
                  <c:v>41101</c:v>
                </c:pt>
                <c:pt idx="22">
                  <c:v>41102</c:v>
                </c:pt>
                <c:pt idx="23">
                  <c:v>41103</c:v>
                </c:pt>
                <c:pt idx="24">
                  <c:v>41104</c:v>
                </c:pt>
                <c:pt idx="25">
                  <c:v>41106</c:v>
                </c:pt>
                <c:pt idx="26">
                  <c:v>41107</c:v>
                </c:pt>
                <c:pt idx="27">
                  <c:v>41108</c:v>
                </c:pt>
                <c:pt idx="28">
                  <c:v>41109</c:v>
                </c:pt>
                <c:pt idx="29">
                  <c:v>41110</c:v>
                </c:pt>
              </c:numCache>
            </c:numRef>
          </c:cat>
          <c:val>
            <c:numRef>
              <c:f>bug曲线!$H$36:$H$59</c:f>
              <c:numCache>
                <c:formatCode>General</c:formatCode>
                <c:ptCount val="24"/>
                <c:pt idx="0">
                  <c:v>516</c:v>
                </c:pt>
                <c:pt idx="1">
                  <c:v>544</c:v>
                </c:pt>
                <c:pt idx="2">
                  <c:v>601</c:v>
                </c:pt>
                <c:pt idx="3">
                  <c:v>629</c:v>
                </c:pt>
                <c:pt idx="4">
                  <c:v>680</c:v>
                </c:pt>
                <c:pt idx="5">
                  <c:v>700</c:v>
                </c:pt>
                <c:pt idx="6">
                  <c:v>769</c:v>
                </c:pt>
                <c:pt idx="7">
                  <c:v>846</c:v>
                </c:pt>
                <c:pt idx="8">
                  <c:v>970</c:v>
                </c:pt>
                <c:pt idx="9">
                  <c:v>1087</c:v>
                </c:pt>
                <c:pt idx="10">
                  <c:v>1106</c:v>
                </c:pt>
                <c:pt idx="11">
                  <c:v>1185</c:v>
                </c:pt>
                <c:pt idx="12">
                  <c:v>1206</c:v>
                </c:pt>
                <c:pt idx="13">
                  <c:v>1264</c:v>
                </c:pt>
                <c:pt idx="14">
                  <c:v>1395</c:v>
                </c:pt>
                <c:pt idx="15">
                  <c:v>1501</c:v>
                </c:pt>
                <c:pt idx="16">
                  <c:v>1587</c:v>
                </c:pt>
                <c:pt idx="17">
                  <c:v>1649</c:v>
                </c:pt>
                <c:pt idx="18">
                  <c:v>1685</c:v>
                </c:pt>
                <c:pt idx="19">
                  <c:v>1719</c:v>
                </c:pt>
                <c:pt idx="20">
                  <c:v>1755</c:v>
                </c:pt>
                <c:pt idx="21">
                  <c:v>1805</c:v>
                </c:pt>
                <c:pt idx="22">
                  <c:v>1851</c:v>
                </c:pt>
                <c:pt idx="23">
                  <c:v>1908</c:v>
                </c:pt>
              </c:numCache>
            </c:numRef>
          </c:val>
          <c:smooth val="0"/>
        </c:ser>
        <c:dLbls>
          <c:showLegendKey val="0"/>
          <c:showVal val="0"/>
          <c:showCatName val="0"/>
          <c:showSerName val="0"/>
          <c:showPercent val="0"/>
          <c:showBubbleSize val="0"/>
        </c:dLbls>
        <c:marker val="1"/>
        <c:smooth val="0"/>
        <c:axId val="398283832"/>
        <c:axId val="398284224"/>
      </c:lineChart>
      <c:dateAx>
        <c:axId val="398283832"/>
        <c:scaling>
          <c:orientation val="minMax"/>
        </c:scaling>
        <c:delete val="0"/>
        <c:axPos val="b"/>
        <c:numFmt formatCode="yyyy/m/d" sourceLinked="0"/>
        <c:majorTickMark val="out"/>
        <c:minorTickMark val="none"/>
        <c:tickLblPos val="nextTo"/>
        <c:spPr>
          <a:ln w="3175">
            <a:solidFill>
              <a:srgbClr val="808080"/>
            </a:solidFill>
            <a:prstDash val="solid"/>
          </a:ln>
        </c:spPr>
        <c:txPr>
          <a:bodyPr rot="-2700000" vert="horz"/>
          <a:lstStyle/>
          <a:p>
            <a:pPr>
              <a:defRPr sz="1000" b="0" i="0" u="none" strike="noStrike" baseline="0">
                <a:solidFill>
                  <a:srgbClr val="000000"/>
                </a:solidFill>
                <a:latin typeface="宋体"/>
                <a:ea typeface="宋体"/>
                <a:cs typeface="宋体"/>
              </a:defRPr>
            </a:pPr>
            <a:endParaRPr lang="zh-CN"/>
          </a:p>
        </c:txPr>
        <c:crossAx val="398284224"/>
        <c:crosses val="autoZero"/>
        <c:auto val="1"/>
        <c:lblOffset val="100"/>
        <c:baseTimeUnit val="days"/>
        <c:majorUnit val="2"/>
        <c:majorTimeUnit val="days"/>
        <c:minorUnit val="1"/>
        <c:minorTimeUnit val="days"/>
      </c:dateAx>
      <c:valAx>
        <c:axId val="398284224"/>
        <c:scaling>
          <c:orientation val="minMax"/>
        </c:scaling>
        <c:delete val="0"/>
        <c:axPos val="l"/>
        <c:majorGridlines>
          <c:spPr>
            <a:ln w="3175">
              <a:solidFill>
                <a:srgbClr val="808080"/>
              </a:solidFill>
              <a:prstDash val="solid"/>
            </a:ln>
          </c:spPr>
        </c:majorGridlines>
        <c:numFmt formatCode="0"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宋体"/>
                <a:ea typeface="宋体"/>
                <a:cs typeface="宋体"/>
              </a:defRPr>
            </a:pPr>
            <a:endParaRPr lang="zh-CN"/>
          </a:p>
        </c:txPr>
        <c:crossAx val="398283832"/>
        <c:crosses val="autoZero"/>
        <c:crossBetween val="between"/>
      </c:valAx>
      <c:spPr>
        <a:solidFill>
          <a:srgbClr val="FFFFFF"/>
        </a:solidFill>
        <a:ln w="25400">
          <a:noFill/>
        </a:ln>
      </c:spPr>
    </c:plotArea>
    <c:legend>
      <c:legendPos val="r"/>
      <c:layout>
        <c:manualLayout>
          <c:xMode val="edge"/>
          <c:yMode val="edge"/>
          <c:x val="0.87993405539293568"/>
          <c:y val="0.41775888882009182"/>
          <c:w val="0.11350961695367302"/>
          <c:h val="0.15151876796583641"/>
        </c:manualLayout>
      </c:layout>
      <c:overlay val="0"/>
      <c:spPr>
        <a:noFill/>
        <a:ln w="25400">
          <a:noFill/>
        </a:ln>
      </c:spPr>
      <c:txPr>
        <a:bodyPr/>
        <a:lstStyle/>
        <a:p>
          <a:pPr>
            <a:defRPr sz="920" b="0" i="0" u="none" strike="noStrike" baseline="0">
              <a:solidFill>
                <a:srgbClr val="000000"/>
              </a:solidFill>
              <a:latin typeface="宋体"/>
              <a:ea typeface="宋体"/>
              <a:cs typeface="宋体"/>
            </a:defRPr>
          </a:pPr>
          <a:endParaRPr lang="zh-CN"/>
        </a:p>
      </c:txPr>
    </c:legend>
    <c:plotVisOnly val="1"/>
    <c:dispBlanksAs val="gap"/>
    <c:showDLblsOverMax val="0"/>
  </c:chart>
  <c:spPr>
    <a:solidFill>
      <a:srgbClr val="FFFFFF"/>
    </a:solidFill>
    <a:ln w="3175">
      <a:solidFill>
        <a:srgbClr val="99CCFF"/>
      </a:solidFill>
      <a:prstDash val="solid"/>
    </a:ln>
  </c:spPr>
  <c:txPr>
    <a:bodyPr/>
    <a:lstStyle/>
    <a:p>
      <a:pPr>
        <a:defRPr sz="1000" b="0" i="0" u="none" strike="noStrike" baseline="0">
          <a:solidFill>
            <a:srgbClr val="000000"/>
          </a:solidFill>
          <a:latin typeface="宋体"/>
          <a:ea typeface="宋体"/>
          <a:cs typeface="宋体"/>
        </a:defRPr>
      </a:pPr>
      <a:endParaRPr lang="zh-CN"/>
    </a:p>
  </c:txPr>
  <c:printSettings>
    <c:headerFooter alignWithMargins="0"/>
    <c:pageMargins b="1" l="0.75000000000000155" r="0.7500000000000015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9525</xdr:colOff>
      <xdr:row>107</xdr:row>
      <xdr:rowOff>28575</xdr:rowOff>
    </xdr:from>
    <xdr:to>
      <xdr:col>64</xdr:col>
      <xdr:colOff>552450</xdr:colOff>
      <xdr:row>120</xdr:row>
      <xdr:rowOff>123825</xdr:rowOff>
    </xdr:to>
    <xdr:graphicFrame macro="">
      <xdr:nvGraphicFramePr>
        <xdr:cNvPr id="2108" name="图表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122</xdr:row>
      <xdr:rowOff>38100</xdr:rowOff>
    </xdr:from>
    <xdr:to>
      <xdr:col>68</xdr:col>
      <xdr:colOff>142875</xdr:colOff>
      <xdr:row>135</xdr:row>
      <xdr:rowOff>133350</xdr:rowOff>
    </xdr:to>
    <xdr:graphicFrame macro="">
      <xdr:nvGraphicFramePr>
        <xdr:cNvPr id="2109" name="图表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638175</xdr:colOff>
      <xdr:row>1</xdr:row>
      <xdr:rowOff>76200</xdr:rowOff>
    </xdr:from>
    <xdr:to>
      <xdr:col>13</xdr:col>
      <xdr:colOff>371475</xdr:colOff>
      <xdr:row>27</xdr:row>
      <xdr:rowOff>19050</xdr:rowOff>
    </xdr:to>
    <xdr:graphicFrame macro="">
      <xdr:nvGraphicFramePr>
        <xdr:cNvPr id="4246"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104775</xdr:colOff>
      <xdr:row>0</xdr:row>
      <xdr:rowOff>133350</xdr:rowOff>
    </xdr:from>
    <xdr:to>
      <xdr:col>11</xdr:col>
      <xdr:colOff>561975</xdr:colOff>
      <xdr:row>22</xdr:row>
      <xdr:rowOff>19050</xdr:rowOff>
    </xdr:to>
    <xdr:grpSp>
      <xdr:nvGrpSpPr>
        <xdr:cNvPr id="4247" name="Group 1140"/>
        <xdr:cNvGrpSpPr>
          <a:grpSpLocks/>
        </xdr:cNvGrpSpPr>
      </xdr:nvGrpSpPr>
      <xdr:grpSpPr bwMode="auto">
        <a:xfrm>
          <a:off x="9153525" y="133350"/>
          <a:ext cx="457200" cy="3657600"/>
          <a:chOff x="0" y="0"/>
          <a:chExt cx="454874" cy="3612402"/>
        </a:xfrm>
      </xdr:grpSpPr>
      <xdr:sp macro="" textlink="">
        <xdr:nvSpPr>
          <xdr:cNvPr id="4249" name="Rectangle 1"/>
          <xdr:cNvSpPr>
            <a:spLocks noChangeArrowheads="1"/>
          </xdr:cNvSpPr>
        </xdr:nvSpPr>
        <xdr:spPr bwMode="auto">
          <a:xfrm>
            <a:off x="0" y="0"/>
            <a:ext cx="454874" cy="197553"/>
          </a:xfrm>
          <a:prstGeom prst="rect">
            <a:avLst/>
          </a:prstGeom>
          <a:solidFill>
            <a:srgbClr val="FFFFFF">
              <a:alpha val="50000"/>
            </a:srgbClr>
          </a:solidFill>
          <a:ln w="9525" cmpd="sng">
            <a:solidFill>
              <a:srgbClr val="FF0000"/>
            </a:solidFill>
            <a:miter lim="800000"/>
            <a:headEnd/>
            <a:tailEnd/>
          </a:ln>
        </xdr:spPr>
        <xdr:txBody>
          <a:bodyPr vertOverflow="clip" wrap="square" lIns="27432" tIns="22860" rIns="27432" bIns="22860" anchor="ctr" upright="1"/>
          <a:lstStyle/>
          <a:p>
            <a:pPr algn="ctr" rtl="0">
              <a:defRPr sz="1000"/>
            </a:pPr>
            <a:r>
              <a:rPr lang="en-US" altLang="zh-CN" sz="825" b="1" i="0" u="none" strike="noStrike" baseline="0">
                <a:solidFill>
                  <a:srgbClr val="FF0000"/>
                </a:solidFill>
                <a:latin typeface="Arial"/>
                <a:cs typeface="Arial"/>
              </a:rPr>
              <a:t>IP</a:t>
            </a:r>
          </a:p>
        </xdr:txBody>
      </xdr:sp>
      <xdr:sp macro="" textlink="">
        <xdr:nvSpPr>
          <xdr:cNvPr id="4250" name="Line 1139"/>
          <xdr:cNvSpPr>
            <a:spLocks noChangeShapeType="1"/>
          </xdr:cNvSpPr>
        </xdr:nvSpPr>
        <xdr:spPr bwMode="auto">
          <a:xfrm>
            <a:off x="232175" y="192925"/>
            <a:ext cx="0" cy="3419477"/>
          </a:xfrm>
          <a:prstGeom prst="line">
            <a:avLst/>
          </a:prstGeom>
          <a:noFill/>
          <a:ln w="12700" cmpd="sng">
            <a:solidFill>
              <a:srgbClr val="FF0000"/>
            </a:solidFill>
            <a:round/>
            <a:headEnd/>
            <a:tailEnd/>
          </a:ln>
        </xdr:spPr>
      </xdr:sp>
    </xdr:grpSp>
    <xdr:clientData/>
  </xdr:twoCellAnchor>
  <xdr:twoCellAnchor>
    <xdr:from>
      <xdr:col>6</xdr:col>
      <xdr:colOff>76200</xdr:colOff>
      <xdr:row>3</xdr:row>
      <xdr:rowOff>9525</xdr:rowOff>
    </xdr:from>
    <xdr:to>
      <xdr:col>8</xdr:col>
      <xdr:colOff>285750</xdr:colOff>
      <xdr:row>4</xdr:row>
      <xdr:rowOff>85725</xdr:rowOff>
    </xdr:to>
    <xdr:sp macro="" textlink="">
      <xdr:nvSpPr>
        <xdr:cNvPr id="4248" name="Rectangle 7"/>
        <xdr:cNvSpPr>
          <a:spLocks noChangeArrowheads="1"/>
        </xdr:cNvSpPr>
      </xdr:nvSpPr>
      <xdr:spPr bwMode="auto">
        <a:xfrm>
          <a:off x="4191000" y="523875"/>
          <a:ext cx="2514600" cy="247650"/>
        </a:xfrm>
        <a:prstGeom prst="rect">
          <a:avLst/>
        </a:prstGeom>
        <a:noFill/>
        <a:ln w="9525" cmpd="sng">
          <a:noFill/>
          <a:miter lim="800000"/>
          <a:headEnd/>
          <a:tailEnd/>
        </a:ln>
      </xdr:spPr>
      <xdr:txBody>
        <a:bodyPr vertOverflow="clip" wrap="square" lIns="36576" tIns="27432" rIns="36576" bIns="0" anchor="t" upright="1"/>
        <a:lstStyle/>
        <a:p>
          <a:pPr algn="ctr" rtl="0">
            <a:defRPr sz="1000"/>
          </a:pPr>
          <a:r>
            <a:rPr lang="en-US" altLang="zh-CN" sz="1400" b="1" i="0" u="none" strike="noStrike" baseline="0">
              <a:solidFill>
                <a:srgbClr val="000000"/>
              </a:solidFill>
              <a:latin typeface="Arial"/>
              <a:cs typeface="Arial"/>
            </a:rPr>
            <a:t>QTV S+A BUG</a:t>
          </a:r>
          <a:r>
            <a:rPr lang="zh-CN" altLang="en-US" sz="1400" b="1" i="0" u="none" strike="noStrike" baseline="0">
              <a:solidFill>
                <a:srgbClr val="000000"/>
              </a:solidFill>
              <a:latin typeface="宋体"/>
              <a:ea typeface="宋体"/>
            </a:rPr>
            <a:t>趋势图</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pvcs.tclking.com/trackbin/wtms.dll?action=queryDetail&amp;cache=556685e8&amp;lastAction=queryData&amp;queryName=+Huanwang&amp;intId=2304" TargetMode="External"/><Relationship Id="rId2" Type="http://schemas.openxmlformats.org/officeDocument/2006/relationships/hyperlink" Target="http://pvcs.tclking.com/trackbin/wtms.dll?action=queryDetail&amp;cache=556685e8&amp;lastAction=queryData&amp;queryName=+Huanwang&amp;intId=2403" TargetMode="External"/><Relationship Id="rId1" Type="http://schemas.openxmlformats.org/officeDocument/2006/relationships/hyperlink" Target="http://pvcs.tclking.com/trackbin/wtms.dll?action=queryDetail&amp;cache=556685e8&amp;lastAction=queryData&amp;queryName=+Huanwang&amp;intId=2381"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106"/>
  <sheetViews>
    <sheetView workbookViewId="0">
      <pane ySplit="1" topLeftCell="A2" activePane="bottomLeft" state="frozen"/>
      <selection pane="bottomLeft" activeCell="Q22" sqref="Q22:Q25"/>
    </sheetView>
  </sheetViews>
  <sheetFormatPr defaultRowHeight="20.25"/>
  <cols>
    <col min="1" max="1" width="19.75" style="96" customWidth="1"/>
    <col min="2" max="2" width="10.625" style="96" customWidth="1"/>
    <col min="3" max="3" width="11.625" style="97" customWidth="1"/>
    <col min="4" max="4" width="6.125" style="97" customWidth="1"/>
    <col min="5" max="5" width="5.5" style="97" customWidth="1"/>
    <col min="6" max="6" width="6.125" style="97" customWidth="1"/>
    <col min="7" max="7" width="5.75" style="97" customWidth="1"/>
    <col min="8" max="8" width="6.125" style="97" customWidth="1"/>
    <col min="9" max="9" width="5.75" style="97" customWidth="1"/>
    <col min="10" max="10" width="6.125" style="97" customWidth="1"/>
    <col min="11" max="11" width="5.75" style="97" customWidth="1"/>
    <col min="12" max="12" width="6.125" style="97" customWidth="1"/>
    <col min="13" max="13" width="5" style="97" customWidth="1"/>
    <col min="14" max="14" width="6.125" style="97" customWidth="1"/>
    <col min="15" max="15" width="5.75" style="97" customWidth="1"/>
    <col min="16" max="16" width="6.125" style="97" customWidth="1"/>
    <col min="17" max="17" width="5.625" style="97" customWidth="1"/>
    <col min="18" max="18" width="6.5" style="97" customWidth="1"/>
    <col min="19" max="19" width="6.375" style="97" customWidth="1"/>
    <col min="20" max="20" width="5.375" style="97" customWidth="1"/>
    <col min="21" max="21" width="4.75" style="97" customWidth="1"/>
    <col min="22" max="22" width="6.25" style="97" customWidth="1"/>
    <col min="23" max="23" width="6.75" style="97" customWidth="1"/>
    <col min="24" max="24" width="6.375" style="97" customWidth="1"/>
    <col min="25" max="25" width="5.5" style="97" customWidth="1"/>
    <col min="26" max="26" width="6.375" style="97" customWidth="1"/>
    <col min="27" max="27" width="5.5" style="97" customWidth="1"/>
    <col min="28" max="28" width="6.375" style="97" customWidth="1"/>
    <col min="29" max="29" width="5.5" style="97" customWidth="1"/>
    <col min="30" max="30" width="6.375" style="97" customWidth="1"/>
    <col min="31" max="31" width="5.5" style="97" customWidth="1"/>
    <col min="32" max="32" width="7.625" style="97" customWidth="1"/>
    <col min="33" max="33" width="6.375" style="97" customWidth="1"/>
    <col min="34" max="34" width="7.625" style="97" customWidth="1"/>
    <col min="35" max="35" width="6.375" style="97" customWidth="1"/>
    <col min="36" max="36" width="7.625" style="97" customWidth="1"/>
    <col min="37" max="37" width="6.375" style="97" customWidth="1"/>
    <col min="38" max="38" width="7.625" style="97" customWidth="1"/>
    <col min="39" max="39" width="6.375" style="97" customWidth="1"/>
    <col min="40" max="40" width="7.625" style="97" customWidth="1"/>
    <col min="41" max="42" width="6.375" style="97" customWidth="1"/>
    <col min="43" max="43" width="5.625" style="97" customWidth="1"/>
    <col min="44" max="44" width="6.375" style="97" customWidth="1"/>
    <col min="45" max="45" width="5.625" style="97" customWidth="1"/>
    <col min="46" max="46" width="7.25" style="97" customWidth="1"/>
    <col min="47" max="47" width="6.25" style="97" customWidth="1"/>
    <col min="48" max="48" width="5.375" style="97" customWidth="1"/>
    <col min="49" max="49" width="6.125" style="97" customWidth="1"/>
    <col min="50" max="50" width="7" style="97" customWidth="1"/>
    <col min="51" max="51" width="4.25" style="97" customWidth="1"/>
    <col min="52" max="52" width="6.375" style="97" customWidth="1"/>
    <col min="53" max="53" width="4.625" style="97" customWidth="1"/>
    <col min="54" max="54" width="4.5" style="97" bestFit="1" customWidth="1"/>
    <col min="55" max="55" width="3.875" style="97" customWidth="1"/>
    <col min="56" max="56" width="4.625" style="97" customWidth="1"/>
    <col min="57" max="57" width="4.5" style="97" bestFit="1" customWidth="1"/>
    <col min="58" max="58" width="4.5" style="97" customWidth="1"/>
    <col min="59" max="59" width="4.5" style="97" bestFit="1" customWidth="1"/>
    <col min="60" max="16384" width="9" style="97"/>
  </cols>
  <sheetData>
    <row r="1" spans="1:59" ht="40.5" customHeight="1">
      <c r="A1" s="98" t="s">
        <v>0</v>
      </c>
      <c r="B1" s="98" t="s">
        <v>1</v>
      </c>
      <c r="C1" s="98" t="s">
        <v>2</v>
      </c>
      <c r="D1" s="117" t="s">
        <v>3</v>
      </c>
      <c r="E1" s="118"/>
      <c r="F1" s="117" t="s">
        <v>4</v>
      </c>
      <c r="G1" s="118"/>
      <c r="H1" s="117" t="s">
        <v>5</v>
      </c>
      <c r="I1" s="118"/>
      <c r="J1" s="117" t="s">
        <v>6</v>
      </c>
      <c r="K1" s="118"/>
      <c r="L1" s="117" t="s">
        <v>7</v>
      </c>
      <c r="M1" s="118"/>
      <c r="N1" s="117" t="s">
        <v>8</v>
      </c>
      <c r="O1" s="118"/>
      <c r="P1" s="117" t="s">
        <v>9</v>
      </c>
      <c r="Q1" s="118"/>
      <c r="R1" s="117" t="s">
        <v>10</v>
      </c>
      <c r="S1" s="118"/>
      <c r="T1" s="117" t="s">
        <v>11</v>
      </c>
      <c r="U1" s="118"/>
      <c r="V1" s="117" t="s">
        <v>12</v>
      </c>
      <c r="W1" s="118"/>
      <c r="X1" s="117" t="s">
        <v>13</v>
      </c>
      <c r="Y1" s="118"/>
      <c r="Z1" s="117" t="s">
        <v>14</v>
      </c>
      <c r="AA1" s="118"/>
      <c r="AB1" s="117" t="s">
        <v>15</v>
      </c>
      <c r="AC1" s="118"/>
      <c r="AD1" s="117" t="s">
        <v>16</v>
      </c>
      <c r="AE1" s="118"/>
      <c r="AF1" s="117" t="s">
        <v>17</v>
      </c>
      <c r="AG1" s="118"/>
      <c r="AH1" s="117" t="s">
        <v>18</v>
      </c>
      <c r="AI1" s="118"/>
      <c r="AJ1" s="117" t="s">
        <v>19</v>
      </c>
      <c r="AK1" s="118"/>
      <c r="AL1" s="117" t="s">
        <v>20</v>
      </c>
      <c r="AM1" s="118"/>
      <c r="AN1" s="117" t="s">
        <v>21</v>
      </c>
      <c r="AO1" s="118"/>
      <c r="AP1" s="117" t="s">
        <v>22</v>
      </c>
      <c r="AQ1" s="118"/>
      <c r="AR1" s="117" t="s">
        <v>23</v>
      </c>
      <c r="AS1" s="118"/>
      <c r="AT1" s="117" t="s">
        <v>24</v>
      </c>
      <c r="AU1" s="118"/>
      <c r="AV1" s="117" t="s">
        <v>25</v>
      </c>
      <c r="AW1" s="118"/>
      <c r="AX1" s="117" t="s">
        <v>26</v>
      </c>
      <c r="AY1" s="118"/>
      <c r="AZ1" s="117" t="s">
        <v>27</v>
      </c>
      <c r="BA1" s="118"/>
      <c r="BB1" s="117" t="s">
        <v>28</v>
      </c>
      <c r="BC1" s="118"/>
      <c r="BD1" s="117" t="s">
        <v>29</v>
      </c>
      <c r="BE1" s="118"/>
      <c r="BF1" s="119" t="s">
        <v>30</v>
      </c>
      <c r="BG1" s="120"/>
    </row>
    <row r="2" spans="1:59" ht="13.5">
      <c r="A2" s="99" t="s">
        <v>31</v>
      </c>
      <c r="B2" s="100" t="s">
        <v>32</v>
      </c>
      <c r="C2" s="101" t="s">
        <v>32</v>
      </c>
      <c r="D2" s="102">
        <v>0</v>
      </c>
      <c r="E2" s="102">
        <f t="shared" ref="E2:I2" si="0">SUM(D2)</f>
        <v>0</v>
      </c>
      <c r="F2" s="102">
        <v>0</v>
      </c>
      <c r="G2" s="102">
        <f t="shared" si="0"/>
        <v>0</v>
      </c>
      <c r="H2" s="102">
        <v>0</v>
      </c>
      <c r="I2" s="102">
        <f t="shared" si="0"/>
        <v>0</v>
      </c>
      <c r="J2" s="102">
        <v>0</v>
      </c>
      <c r="K2" s="102">
        <f t="shared" ref="K2:O2" si="1">SUM(J2)</f>
        <v>0</v>
      </c>
      <c r="L2" s="102">
        <v>0</v>
      </c>
      <c r="M2" s="102">
        <f t="shared" si="1"/>
        <v>0</v>
      </c>
      <c r="N2" s="102">
        <v>2</v>
      </c>
      <c r="O2" s="102">
        <f t="shared" si="1"/>
        <v>2</v>
      </c>
      <c r="P2" s="102">
        <v>1</v>
      </c>
      <c r="Q2" s="102">
        <f t="shared" ref="Q2:U2" si="2">SUM(P2)</f>
        <v>1</v>
      </c>
      <c r="R2" s="102">
        <v>0</v>
      </c>
      <c r="S2" s="102">
        <f t="shared" si="2"/>
        <v>0</v>
      </c>
      <c r="T2" s="102">
        <v>4</v>
      </c>
      <c r="U2" s="102">
        <f t="shared" si="2"/>
        <v>4</v>
      </c>
      <c r="V2" s="102">
        <v>1</v>
      </c>
      <c r="W2" s="102">
        <f>SUM(V2)</f>
        <v>1</v>
      </c>
      <c r="X2" s="102">
        <v>0</v>
      </c>
      <c r="Y2" s="102">
        <v>0</v>
      </c>
      <c r="Z2" s="102">
        <v>0</v>
      </c>
      <c r="AA2" s="102">
        <v>0</v>
      </c>
      <c r="AB2" s="102">
        <v>0</v>
      </c>
      <c r="AC2" s="102">
        <v>0</v>
      </c>
      <c r="AD2" s="102">
        <v>0</v>
      </c>
      <c r="AE2" s="102">
        <v>0</v>
      </c>
      <c r="AF2" s="102">
        <v>0</v>
      </c>
      <c r="AG2" s="102">
        <v>0</v>
      </c>
      <c r="AH2" s="102">
        <v>0</v>
      </c>
      <c r="AI2" s="102">
        <v>0</v>
      </c>
      <c r="AJ2" s="102">
        <v>0</v>
      </c>
      <c r="AK2" s="102">
        <v>0</v>
      </c>
      <c r="AL2" s="102">
        <v>0</v>
      </c>
      <c r="AM2" s="102">
        <v>0</v>
      </c>
      <c r="AN2" s="102">
        <v>0</v>
      </c>
      <c r="AO2" s="102">
        <v>0</v>
      </c>
      <c r="AP2" s="102">
        <v>0</v>
      </c>
      <c r="AQ2" s="102">
        <v>0</v>
      </c>
      <c r="AR2" s="102">
        <v>0</v>
      </c>
      <c r="AS2" s="102">
        <v>0</v>
      </c>
      <c r="AT2" s="102"/>
      <c r="AU2" s="102">
        <v>0</v>
      </c>
      <c r="AV2" s="102">
        <v>0</v>
      </c>
      <c r="AW2" s="102">
        <v>0</v>
      </c>
      <c r="AX2" s="102">
        <v>0</v>
      </c>
      <c r="AY2" s="102">
        <v>0</v>
      </c>
      <c r="AZ2" s="102">
        <v>1</v>
      </c>
      <c r="BA2" s="102">
        <v>1</v>
      </c>
      <c r="BB2" s="102">
        <v>1</v>
      </c>
      <c r="BC2" s="102">
        <f>SUM(BB2)</f>
        <v>1</v>
      </c>
      <c r="BD2" s="102">
        <v>2</v>
      </c>
      <c r="BE2" s="102">
        <f>SUM(BD2)</f>
        <v>2</v>
      </c>
      <c r="BF2" s="102">
        <v>1</v>
      </c>
      <c r="BG2" s="103">
        <f>SUM(BF2:BF2)</f>
        <v>1</v>
      </c>
    </row>
    <row r="3" spans="1:59" ht="13.5" customHeight="1">
      <c r="A3" s="121" t="s">
        <v>33</v>
      </c>
      <c r="B3" s="124" t="s">
        <v>34</v>
      </c>
      <c r="C3" s="101" t="s">
        <v>34</v>
      </c>
      <c r="D3" s="102">
        <v>6</v>
      </c>
      <c r="E3" s="127">
        <f t="shared" ref="E3:I3" si="3">SUM(D3:D10)</f>
        <v>7</v>
      </c>
      <c r="F3" s="102">
        <v>3</v>
      </c>
      <c r="G3" s="127">
        <f t="shared" si="3"/>
        <v>9</v>
      </c>
      <c r="H3" s="102">
        <v>4</v>
      </c>
      <c r="I3" s="127">
        <f t="shared" si="3"/>
        <v>11</v>
      </c>
      <c r="J3" s="102">
        <v>5</v>
      </c>
      <c r="K3" s="127">
        <f t="shared" ref="K3:O3" si="4">SUM(J3:J10)</f>
        <v>18</v>
      </c>
      <c r="L3" s="102">
        <v>6</v>
      </c>
      <c r="M3" s="127">
        <f t="shared" si="4"/>
        <v>15</v>
      </c>
      <c r="N3" s="102">
        <v>7</v>
      </c>
      <c r="O3" s="127">
        <f t="shared" si="4"/>
        <v>9</v>
      </c>
      <c r="P3" s="102">
        <v>4</v>
      </c>
      <c r="Q3" s="127">
        <f t="shared" ref="Q3:U3" si="5">SUM(P3:P10)</f>
        <v>9</v>
      </c>
      <c r="R3" s="102">
        <v>2</v>
      </c>
      <c r="S3" s="127">
        <f t="shared" si="5"/>
        <v>4</v>
      </c>
      <c r="T3" s="102">
        <v>8</v>
      </c>
      <c r="U3" s="127">
        <f t="shared" si="5"/>
        <v>12</v>
      </c>
      <c r="V3" s="102">
        <v>8</v>
      </c>
      <c r="W3" s="127">
        <f>SUM(V3:V10)</f>
        <v>17</v>
      </c>
      <c r="X3" s="102">
        <v>14</v>
      </c>
      <c r="Y3" s="127">
        <f t="shared" ref="Y3:AC3" si="6">SUM(X2:X10)</f>
        <v>23</v>
      </c>
      <c r="Z3" s="102">
        <v>11</v>
      </c>
      <c r="AA3" s="127">
        <f t="shared" si="6"/>
        <v>26</v>
      </c>
      <c r="AB3" s="102">
        <v>17</v>
      </c>
      <c r="AC3" s="127">
        <f t="shared" si="6"/>
        <v>28</v>
      </c>
      <c r="AD3" s="102">
        <v>4</v>
      </c>
      <c r="AE3" s="127">
        <f t="shared" ref="AE3:AI3" si="7">SUM(AD2:AD10)</f>
        <v>14</v>
      </c>
      <c r="AF3" s="102">
        <v>2</v>
      </c>
      <c r="AG3" s="127">
        <f t="shared" si="7"/>
        <v>13</v>
      </c>
      <c r="AH3" s="102">
        <v>9</v>
      </c>
      <c r="AI3" s="127">
        <f t="shared" si="7"/>
        <v>34</v>
      </c>
      <c r="AJ3" s="102">
        <v>14</v>
      </c>
      <c r="AK3" s="127">
        <f t="shared" ref="AK3:AO3" si="8">SUM(AJ2:AJ10)</f>
        <v>41</v>
      </c>
      <c r="AL3" s="102">
        <v>7</v>
      </c>
      <c r="AM3" s="127">
        <f t="shared" si="8"/>
        <v>40</v>
      </c>
      <c r="AN3" s="102">
        <v>11</v>
      </c>
      <c r="AO3" s="127">
        <f t="shared" si="8"/>
        <v>46</v>
      </c>
      <c r="AP3" s="102">
        <v>25</v>
      </c>
      <c r="AQ3" s="127">
        <f t="shared" ref="AQ3:AU3" si="9">SUM(AP2:AP10)</f>
        <v>61</v>
      </c>
      <c r="AR3" s="102">
        <v>6</v>
      </c>
      <c r="AS3" s="127">
        <f t="shared" si="9"/>
        <v>36</v>
      </c>
      <c r="AT3" s="102">
        <v>10</v>
      </c>
      <c r="AU3" s="127">
        <f t="shared" si="9"/>
        <v>33</v>
      </c>
      <c r="AV3" s="102">
        <v>7</v>
      </c>
      <c r="AW3" s="127">
        <f>SUM(AV2:AV10)</f>
        <v>28</v>
      </c>
      <c r="AX3" s="102">
        <v>2</v>
      </c>
      <c r="AY3" s="127">
        <f>SUM(AX2:AX10)</f>
        <v>22</v>
      </c>
      <c r="AZ3" s="102">
        <v>12</v>
      </c>
      <c r="BA3" s="127">
        <v>30</v>
      </c>
      <c r="BB3" s="102">
        <v>14</v>
      </c>
      <c r="BC3" s="127">
        <f t="shared" ref="BC3:BG3" si="10">SUM(BB3:BB9)</f>
        <v>24</v>
      </c>
      <c r="BD3" s="102">
        <v>50</v>
      </c>
      <c r="BE3" s="127">
        <f t="shared" si="10"/>
        <v>72</v>
      </c>
      <c r="BF3" s="102">
        <v>48</v>
      </c>
      <c r="BG3" s="127">
        <f t="shared" si="10"/>
        <v>68</v>
      </c>
    </row>
    <row r="4" spans="1:59" ht="13.5" customHeight="1">
      <c r="A4" s="122"/>
      <c r="B4" s="125"/>
      <c r="C4" s="101" t="s">
        <v>35</v>
      </c>
      <c r="D4" s="102">
        <v>1</v>
      </c>
      <c r="E4" s="128"/>
      <c r="F4" s="102">
        <v>4</v>
      </c>
      <c r="G4" s="128"/>
      <c r="H4" s="102">
        <v>4</v>
      </c>
      <c r="I4" s="128"/>
      <c r="J4" s="102">
        <v>4</v>
      </c>
      <c r="K4" s="128"/>
      <c r="L4" s="102">
        <v>3</v>
      </c>
      <c r="M4" s="128"/>
      <c r="N4" s="102">
        <v>1</v>
      </c>
      <c r="O4" s="128"/>
      <c r="P4" s="102">
        <v>0</v>
      </c>
      <c r="Q4" s="128"/>
      <c r="R4" s="102">
        <v>0</v>
      </c>
      <c r="S4" s="128"/>
      <c r="T4" s="102">
        <v>2</v>
      </c>
      <c r="U4" s="128"/>
      <c r="V4" s="102">
        <v>4</v>
      </c>
      <c r="W4" s="128"/>
      <c r="X4" s="102">
        <v>5</v>
      </c>
      <c r="Y4" s="128"/>
      <c r="Z4" s="102">
        <v>5</v>
      </c>
      <c r="AA4" s="128"/>
      <c r="AB4" s="102">
        <v>3</v>
      </c>
      <c r="AC4" s="128"/>
      <c r="AD4" s="102">
        <v>2</v>
      </c>
      <c r="AE4" s="128"/>
      <c r="AF4" s="102">
        <v>0</v>
      </c>
      <c r="AG4" s="128"/>
      <c r="AH4" s="102">
        <v>1</v>
      </c>
      <c r="AI4" s="128"/>
      <c r="AJ4" s="102">
        <v>3</v>
      </c>
      <c r="AK4" s="128"/>
      <c r="AL4" s="102">
        <v>3</v>
      </c>
      <c r="AM4" s="128"/>
      <c r="AN4" s="102">
        <v>4</v>
      </c>
      <c r="AO4" s="128"/>
      <c r="AP4" s="102">
        <v>5</v>
      </c>
      <c r="AQ4" s="128"/>
      <c r="AR4" s="102">
        <v>3</v>
      </c>
      <c r="AS4" s="128"/>
      <c r="AT4" s="102">
        <v>4</v>
      </c>
      <c r="AU4" s="128"/>
      <c r="AV4" s="102">
        <v>3</v>
      </c>
      <c r="AW4" s="128"/>
      <c r="AX4" s="102">
        <v>1</v>
      </c>
      <c r="AY4" s="128"/>
      <c r="AZ4" s="102">
        <v>2</v>
      </c>
      <c r="BA4" s="128"/>
      <c r="BB4" s="102">
        <v>1</v>
      </c>
      <c r="BC4" s="128"/>
      <c r="BD4" s="102">
        <v>4</v>
      </c>
      <c r="BE4" s="128"/>
      <c r="BF4" s="102">
        <v>1</v>
      </c>
      <c r="BG4" s="128"/>
    </row>
    <row r="5" spans="1:59" ht="13.5" customHeight="1">
      <c r="A5" s="122"/>
      <c r="B5" s="125"/>
      <c r="C5" s="101" t="s">
        <v>36</v>
      </c>
      <c r="D5" s="102">
        <v>0</v>
      </c>
      <c r="E5" s="128"/>
      <c r="F5" s="102">
        <v>0</v>
      </c>
      <c r="G5" s="128"/>
      <c r="H5" s="102">
        <v>0</v>
      </c>
      <c r="I5" s="128"/>
      <c r="J5" s="102">
        <v>0</v>
      </c>
      <c r="K5" s="128"/>
      <c r="L5" s="102">
        <v>0</v>
      </c>
      <c r="M5" s="128"/>
      <c r="N5" s="102">
        <v>1</v>
      </c>
      <c r="O5" s="128"/>
      <c r="P5" s="102">
        <v>1</v>
      </c>
      <c r="Q5" s="128"/>
      <c r="R5" s="102">
        <v>1</v>
      </c>
      <c r="S5" s="128"/>
      <c r="T5" s="102">
        <v>1</v>
      </c>
      <c r="U5" s="128"/>
      <c r="V5" s="102">
        <v>1</v>
      </c>
      <c r="W5" s="128"/>
      <c r="X5" s="102">
        <v>1</v>
      </c>
      <c r="Y5" s="128"/>
      <c r="Z5" s="102">
        <v>3</v>
      </c>
      <c r="AA5" s="128"/>
      <c r="AB5" s="102">
        <v>3</v>
      </c>
      <c r="AC5" s="128"/>
      <c r="AD5" s="102">
        <v>3</v>
      </c>
      <c r="AE5" s="128"/>
      <c r="AF5" s="102">
        <v>3</v>
      </c>
      <c r="AG5" s="128"/>
      <c r="AH5" s="102">
        <v>3</v>
      </c>
      <c r="AI5" s="128"/>
      <c r="AJ5" s="102">
        <v>3</v>
      </c>
      <c r="AK5" s="128"/>
      <c r="AL5" s="102">
        <v>6</v>
      </c>
      <c r="AM5" s="128"/>
      <c r="AN5" s="102">
        <v>3</v>
      </c>
      <c r="AO5" s="128"/>
      <c r="AP5" s="102">
        <v>0</v>
      </c>
      <c r="AQ5" s="128"/>
      <c r="AR5" s="102">
        <v>0</v>
      </c>
      <c r="AS5" s="128"/>
      <c r="AT5" s="102"/>
      <c r="AU5" s="128"/>
      <c r="AV5" s="102">
        <v>0</v>
      </c>
      <c r="AW5" s="128"/>
      <c r="AX5" s="102">
        <v>0</v>
      </c>
      <c r="AY5" s="128"/>
      <c r="AZ5" s="102">
        <v>0</v>
      </c>
      <c r="BA5" s="128"/>
      <c r="BB5" s="102">
        <v>0</v>
      </c>
      <c r="BC5" s="128"/>
      <c r="BD5" s="102">
        <v>1</v>
      </c>
      <c r="BE5" s="128"/>
      <c r="BF5" s="102">
        <v>1</v>
      </c>
      <c r="BG5" s="128"/>
    </row>
    <row r="6" spans="1:59" ht="13.5" customHeight="1">
      <c r="A6" s="122"/>
      <c r="B6" s="125"/>
      <c r="C6" s="101" t="s">
        <v>37</v>
      </c>
      <c r="D6" s="102">
        <v>0</v>
      </c>
      <c r="E6" s="128"/>
      <c r="F6" s="102">
        <v>1</v>
      </c>
      <c r="G6" s="128"/>
      <c r="H6" s="102">
        <v>3</v>
      </c>
      <c r="I6" s="128"/>
      <c r="J6" s="102">
        <v>7</v>
      </c>
      <c r="K6" s="128"/>
      <c r="L6" s="102">
        <v>4</v>
      </c>
      <c r="M6" s="128"/>
      <c r="N6" s="102">
        <v>0</v>
      </c>
      <c r="O6" s="128"/>
      <c r="P6" s="102">
        <v>3</v>
      </c>
      <c r="Q6" s="128"/>
      <c r="R6" s="102">
        <v>0</v>
      </c>
      <c r="S6" s="128"/>
      <c r="T6" s="102">
        <v>0</v>
      </c>
      <c r="U6" s="128"/>
      <c r="V6" s="102">
        <v>0</v>
      </c>
      <c r="W6" s="128"/>
      <c r="X6" s="102">
        <v>0</v>
      </c>
      <c r="Y6" s="128"/>
      <c r="Z6" s="102">
        <v>4</v>
      </c>
      <c r="AA6" s="128"/>
      <c r="AB6" s="102">
        <v>1</v>
      </c>
      <c r="AC6" s="128"/>
      <c r="AD6" s="102">
        <v>0</v>
      </c>
      <c r="AE6" s="128"/>
      <c r="AF6" s="102">
        <v>0</v>
      </c>
      <c r="AG6" s="128"/>
      <c r="AH6" s="102">
        <v>2</v>
      </c>
      <c r="AI6" s="128"/>
      <c r="AJ6" s="102">
        <v>2</v>
      </c>
      <c r="AK6" s="128"/>
      <c r="AL6" s="102">
        <v>3</v>
      </c>
      <c r="AM6" s="128"/>
      <c r="AN6" s="102">
        <v>5</v>
      </c>
      <c r="AO6" s="128"/>
      <c r="AP6" s="102">
        <v>8</v>
      </c>
      <c r="AQ6" s="128"/>
      <c r="AR6" s="102">
        <v>7</v>
      </c>
      <c r="AS6" s="128"/>
      <c r="AT6" s="102">
        <v>5</v>
      </c>
      <c r="AU6" s="128"/>
      <c r="AV6" s="102">
        <v>4</v>
      </c>
      <c r="AW6" s="128"/>
      <c r="AX6" s="102">
        <v>5</v>
      </c>
      <c r="AY6" s="128"/>
      <c r="AZ6" s="102">
        <v>5</v>
      </c>
      <c r="BA6" s="128"/>
      <c r="BB6" s="102">
        <v>1</v>
      </c>
      <c r="BC6" s="128"/>
      <c r="BD6" s="102">
        <v>5</v>
      </c>
      <c r="BE6" s="128"/>
      <c r="BF6" s="102">
        <v>4</v>
      </c>
      <c r="BG6" s="128"/>
    </row>
    <row r="7" spans="1:59" ht="13.5" customHeight="1">
      <c r="A7" s="122"/>
      <c r="B7" s="125"/>
      <c r="C7" s="101" t="s">
        <v>38</v>
      </c>
      <c r="D7" s="102">
        <v>0</v>
      </c>
      <c r="E7" s="128"/>
      <c r="F7" s="102">
        <v>1</v>
      </c>
      <c r="G7" s="128"/>
      <c r="H7" s="102">
        <v>0</v>
      </c>
      <c r="I7" s="128"/>
      <c r="J7" s="102">
        <v>2</v>
      </c>
      <c r="K7" s="128"/>
      <c r="L7" s="102">
        <v>2</v>
      </c>
      <c r="M7" s="128"/>
      <c r="N7" s="102">
        <v>0</v>
      </c>
      <c r="O7" s="128"/>
      <c r="P7" s="102">
        <v>0</v>
      </c>
      <c r="Q7" s="128"/>
      <c r="R7" s="102">
        <v>0</v>
      </c>
      <c r="S7" s="128"/>
      <c r="T7" s="102">
        <v>0</v>
      </c>
      <c r="U7" s="128"/>
      <c r="V7" s="102">
        <v>0</v>
      </c>
      <c r="W7" s="128"/>
      <c r="X7" s="102">
        <v>0</v>
      </c>
      <c r="Y7" s="128"/>
      <c r="Z7" s="102">
        <v>0</v>
      </c>
      <c r="AA7" s="128"/>
      <c r="AB7" s="102">
        <v>2</v>
      </c>
      <c r="AC7" s="128"/>
      <c r="AD7" s="102">
        <v>1</v>
      </c>
      <c r="AE7" s="128"/>
      <c r="AF7" s="102">
        <v>5</v>
      </c>
      <c r="AG7" s="128"/>
      <c r="AH7" s="102">
        <v>4</v>
      </c>
      <c r="AI7" s="128"/>
      <c r="AJ7" s="102">
        <v>4</v>
      </c>
      <c r="AK7" s="128"/>
      <c r="AL7" s="102">
        <v>6</v>
      </c>
      <c r="AM7" s="128"/>
      <c r="AN7" s="102">
        <v>2</v>
      </c>
      <c r="AO7" s="128"/>
      <c r="AP7" s="102">
        <v>4</v>
      </c>
      <c r="AQ7" s="128"/>
      <c r="AR7" s="102">
        <v>6</v>
      </c>
      <c r="AS7" s="128"/>
      <c r="AT7" s="102">
        <v>2</v>
      </c>
      <c r="AU7" s="128"/>
      <c r="AV7" s="102">
        <v>2</v>
      </c>
      <c r="AW7" s="128"/>
      <c r="AX7" s="102">
        <v>2</v>
      </c>
      <c r="AY7" s="128"/>
      <c r="AZ7" s="102">
        <v>5</v>
      </c>
      <c r="BA7" s="128"/>
      <c r="BB7" s="102">
        <v>3</v>
      </c>
      <c r="BC7" s="128"/>
      <c r="BD7" s="102">
        <v>2</v>
      </c>
      <c r="BE7" s="128"/>
      <c r="BF7" s="102">
        <v>4</v>
      </c>
      <c r="BG7" s="128"/>
    </row>
    <row r="8" spans="1:59" ht="13.5" customHeight="1">
      <c r="A8" s="122"/>
      <c r="B8" s="125"/>
      <c r="C8" s="101" t="s">
        <v>39</v>
      </c>
      <c r="D8" s="102">
        <v>0</v>
      </c>
      <c r="E8" s="128"/>
      <c r="F8" s="102">
        <v>0</v>
      </c>
      <c r="G8" s="128"/>
      <c r="H8" s="102">
        <v>0</v>
      </c>
      <c r="I8" s="128"/>
      <c r="J8" s="102">
        <v>0</v>
      </c>
      <c r="K8" s="128"/>
      <c r="L8" s="102">
        <v>0</v>
      </c>
      <c r="M8" s="128"/>
      <c r="N8" s="102">
        <v>0</v>
      </c>
      <c r="O8" s="128"/>
      <c r="P8" s="102">
        <v>0</v>
      </c>
      <c r="Q8" s="128"/>
      <c r="R8" s="102">
        <v>0</v>
      </c>
      <c r="S8" s="128"/>
      <c r="T8" s="102">
        <v>1</v>
      </c>
      <c r="U8" s="128"/>
      <c r="V8" s="102">
        <v>1</v>
      </c>
      <c r="W8" s="128"/>
      <c r="X8" s="102">
        <v>1</v>
      </c>
      <c r="Y8" s="128"/>
      <c r="Z8" s="102">
        <v>2</v>
      </c>
      <c r="AA8" s="128"/>
      <c r="AB8" s="102">
        <v>2</v>
      </c>
      <c r="AC8" s="128"/>
      <c r="AD8" s="102">
        <v>2</v>
      </c>
      <c r="AE8" s="128"/>
      <c r="AF8" s="102">
        <v>0</v>
      </c>
      <c r="AG8" s="128"/>
      <c r="AH8" s="102">
        <v>7</v>
      </c>
      <c r="AI8" s="128"/>
      <c r="AJ8" s="102">
        <v>7</v>
      </c>
      <c r="AK8" s="128"/>
      <c r="AL8" s="102">
        <v>7</v>
      </c>
      <c r="AM8" s="128"/>
      <c r="AN8" s="102">
        <v>6</v>
      </c>
      <c r="AO8" s="128"/>
      <c r="AP8" s="102">
        <v>6</v>
      </c>
      <c r="AQ8" s="128"/>
      <c r="AR8" s="102">
        <v>3</v>
      </c>
      <c r="AS8" s="128"/>
      <c r="AT8" s="102">
        <v>2</v>
      </c>
      <c r="AU8" s="128"/>
      <c r="AV8" s="102">
        <v>3</v>
      </c>
      <c r="AW8" s="128"/>
      <c r="AX8" s="102">
        <v>3</v>
      </c>
      <c r="AY8" s="128"/>
      <c r="AZ8" s="102">
        <v>3</v>
      </c>
      <c r="BA8" s="128"/>
      <c r="BB8" s="102">
        <v>3</v>
      </c>
      <c r="BC8" s="128"/>
      <c r="BD8" s="102">
        <v>2</v>
      </c>
      <c r="BE8" s="128"/>
      <c r="BF8" s="102">
        <v>2</v>
      </c>
      <c r="BG8" s="128"/>
    </row>
    <row r="9" spans="1:59" ht="13.5" customHeight="1">
      <c r="A9" s="122"/>
      <c r="B9" s="125"/>
      <c r="C9" s="101" t="s">
        <v>40</v>
      </c>
      <c r="D9" s="102">
        <v>0</v>
      </c>
      <c r="E9" s="128"/>
      <c r="F9" s="102">
        <v>0</v>
      </c>
      <c r="G9" s="128"/>
      <c r="H9" s="102">
        <v>0</v>
      </c>
      <c r="I9" s="128"/>
      <c r="J9" s="102">
        <v>0</v>
      </c>
      <c r="K9" s="128"/>
      <c r="L9" s="102">
        <v>0</v>
      </c>
      <c r="M9" s="128"/>
      <c r="N9" s="102">
        <v>0</v>
      </c>
      <c r="O9" s="128"/>
      <c r="P9" s="102">
        <v>1</v>
      </c>
      <c r="Q9" s="128"/>
      <c r="R9" s="102">
        <v>1</v>
      </c>
      <c r="S9" s="128"/>
      <c r="T9" s="102">
        <v>0</v>
      </c>
      <c r="U9" s="128"/>
      <c r="V9" s="102">
        <v>3</v>
      </c>
      <c r="W9" s="128"/>
      <c r="X9" s="102">
        <v>2</v>
      </c>
      <c r="Y9" s="128"/>
      <c r="Z9" s="102">
        <v>1</v>
      </c>
      <c r="AA9" s="128"/>
      <c r="AB9" s="102">
        <v>0</v>
      </c>
      <c r="AC9" s="128"/>
      <c r="AD9" s="102">
        <v>2</v>
      </c>
      <c r="AE9" s="128"/>
      <c r="AF9" s="102">
        <v>2</v>
      </c>
      <c r="AG9" s="128"/>
      <c r="AH9" s="102">
        <v>0</v>
      </c>
      <c r="AI9" s="128"/>
      <c r="AJ9" s="102">
        <v>0</v>
      </c>
      <c r="AK9" s="128"/>
      <c r="AL9" s="102">
        <v>0</v>
      </c>
      <c r="AM9" s="128"/>
      <c r="AN9" s="102">
        <v>7</v>
      </c>
      <c r="AO9" s="128"/>
      <c r="AP9" s="102">
        <v>6</v>
      </c>
      <c r="AQ9" s="128"/>
      <c r="AR9" s="102">
        <v>6</v>
      </c>
      <c r="AS9" s="128"/>
      <c r="AT9" s="102">
        <v>6</v>
      </c>
      <c r="AU9" s="128"/>
      <c r="AV9" s="102">
        <v>5</v>
      </c>
      <c r="AW9" s="128"/>
      <c r="AX9" s="102">
        <v>4</v>
      </c>
      <c r="AY9" s="128"/>
      <c r="AZ9" s="102">
        <v>3</v>
      </c>
      <c r="BA9" s="129"/>
      <c r="BB9" s="102">
        <v>2</v>
      </c>
      <c r="BC9" s="129"/>
      <c r="BD9" s="102">
        <v>8</v>
      </c>
      <c r="BE9" s="129"/>
      <c r="BF9" s="102">
        <v>8</v>
      </c>
      <c r="BG9" s="129"/>
    </row>
    <row r="10" spans="1:59" ht="15" customHeight="1">
      <c r="A10" s="123"/>
      <c r="B10" s="126"/>
      <c r="C10" s="101" t="s">
        <v>41</v>
      </c>
      <c r="D10" s="102">
        <v>0</v>
      </c>
      <c r="E10" s="129"/>
      <c r="F10" s="102">
        <v>0</v>
      </c>
      <c r="G10" s="129"/>
      <c r="H10" s="102">
        <v>0</v>
      </c>
      <c r="I10" s="129"/>
      <c r="J10" s="102">
        <v>0</v>
      </c>
      <c r="K10" s="129"/>
      <c r="L10" s="102">
        <v>0</v>
      </c>
      <c r="M10" s="129"/>
      <c r="N10" s="102">
        <v>0</v>
      </c>
      <c r="O10" s="129"/>
      <c r="P10" s="102">
        <v>0</v>
      </c>
      <c r="Q10" s="129"/>
      <c r="R10" s="102">
        <v>0</v>
      </c>
      <c r="S10" s="129"/>
      <c r="T10" s="102">
        <v>0</v>
      </c>
      <c r="U10" s="129"/>
      <c r="V10" s="102">
        <v>0</v>
      </c>
      <c r="W10" s="129"/>
      <c r="X10" s="102">
        <v>0</v>
      </c>
      <c r="Y10" s="129"/>
      <c r="Z10" s="102">
        <v>0</v>
      </c>
      <c r="AA10" s="129"/>
      <c r="AB10" s="102">
        <v>0</v>
      </c>
      <c r="AC10" s="129"/>
      <c r="AD10" s="102">
        <v>0</v>
      </c>
      <c r="AE10" s="129"/>
      <c r="AF10" s="102">
        <v>1</v>
      </c>
      <c r="AG10" s="129"/>
      <c r="AH10" s="102">
        <v>8</v>
      </c>
      <c r="AI10" s="129"/>
      <c r="AJ10" s="102">
        <v>8</v>
      </c>
      <c r="AK10" s="129"/>
      <c r="AL10" s="102">
        <v>8</v>
      </c>
      <c r="AM10" s="129"/>
      <c r="AN10" s="102">
        <v>8</v>
      </c>
      <c r="AO10" s="129"/>
      <c r="AP10" s="102">
        <v>7</v>
      </c>
      <c r="AQ10" s="129"/>
      <c r="AR10" s="102">
        <v>5</v>
      </c>
      <c r="AS10" s="129"/>
      <c r="AT10" s="102">
        <v>4</v>
      </c>
      <c r="AU10" s="129"/>
      <c r="AV10" s="102">
        <v>4</v>
      </c>
      <c r="AW10" s="129"/>
      <c r="AX10" s="102">
        <v>5</v>
      </c>
      <c r="AY10" s="129"/>
      <c r="AZ10" s="102"/>
      <c r="BA10" s="104"/>
      <c r="BB10" s="102"/>
      <c r="BC10" s="104"/>
      <c r="BD10" s="102"/>
      <c r="BE10" s="104"/>
      <c r="BF10" s="102"/>
      <c r="BG10" s="104"/>
    </row>
    <row r="11" spans="1:59" ht="13.5">
      <c r="A11" s="124" t="s">
        <v>42</v>
      </c>
      <c r="B11" s="131" t="s">
        <v>43</v>
      </c>
      <c r="C11" s="101" t="s">
        <v>43</v>
      </c>
      <c r="D11" s="102">
        <v>3</v>
      </c>
      <c r="E11" s="127">
        <f t="shared" ref="E11:I11" si="11">SUM(D11:D13)</f>
        <v>4</v>
      </c>
      <c r="F11" s="102">
        <v>2</v>
      </c>
      <c r="G11" s="127">
        <f t="shared" si="11"/>
        <v>4</v>
      </c>
      <c r="H11" s="102">
        <v>3</v>
      </c>
      <c r="I11" s="127">
        <f t="shared" si="11"/>
        <v>4</v>
      </c>
      <c r="J11" s="102">
        <v>3</v>
      </c>
      <c r="K11" s="127">
        <f t="shared" ref="K11:O11" si="12">SUM(J11:J13)</f>
        <v>3</v>
      </c>
      <c r="L11" s="102">
        <v>1</v>
      </c>
      <c r="M11" s="127">
        <f t="shared" si="12"/>
        <v>2</v>
      </c>
      <c r="N11" s="102">
        <v>4</v>
      </c>
      <c r="O11" s="127">
        <f t="shared" si="12"/>
        <v>6</v>
      </c>
      <c r="P11" s="102">
        <v>1</v>
      </c>
      <c r="Q11" s="127">
        <f t="shared" ref="Q11:U11" si="13">SUM(P11:P13)</f>
        <v>4</v>
      </c>
      <c r="R11" s="102">
        <v>0</v>
      </c>
      <c r="S11" s="127">
        <f t="shared" si="13"/>
        <v>0</v>
      </c>
      <c r="T11" s="102">
        <v>3</v>
      </c>
      <c r="U11" s="127">
        <f t="shared" si="13"/>
        <v>4</v>
      </c>
      <c r="V11" s="102">
        <v>0</v>
      </c>
      <c r="W11" s="127">
        <f t="shared" ref="W11:AA11" si="14">SUM(V11:V13)</f>
        <v>0</v>
      </c>
      <c r="X11" s="102">
        <v>3</v>
      </c>
      <c r="Y11" s="127">
        <f t="shared" si="14"/>
        <v>3</v>
      </c>
      <c r="Z11" s="102">
        <v>1</v>
      </c>
      <c r="AA11" s="127">
        <f t="shared" si="14"/>
        <v>3</v>
      </c>
      <c r="AB11" s="102">
        <v>4</v>
      </c>
      <c r="AC11" s="127">
        <f t="shared" ref="AC11:AG11" si="15">SUM(AB11:AB13)</f>
        <v>6</v>
      </c>
      <c r="AD11" s="102">
        <v>1</v>
      </c>
      <c r="AE11" s="127">
        <f t="shared" si="15"/>
        <v>4</v>
      </c>
      <c r="AF11" s="102">
        <v>3</v>
      </c>
      <c r="AG11" s="127">
        <f t="shared" si="15"/>
        <v>4</v>
      </c>
      <c r="AH11" s="102">
        <v>2</v>
      </c>
      <c r="AI11" s="127">
        <f t="shared" ref="AI11:AM11" si="16">SUM(AH11:AH13)</f>
        <v>4</v>
      </c>
      <c r="AJ11" s="102">
        <v>5</v>
      </c>
      <c r="AK11" s="127">
        <f t="shared" si="16"/>
        <v>7</v>
      </c>
      <c r="AL11" s="102">
        <v>4</v>
      </c>
      <c r="AM11" s="127">
        <f t="shared" si="16"/>
        <v>6</v>
      </c>
      <c r="AN11" s="102">
        <v>6</v>
      </c>
      <c r="AO11" s="127">
        <f t="shared" ref="AO11:AS11" si="17">SUM(AN11:AN13)</f>
        <v>13</v>
      </c>
      <c r="AP11" s="102">
        <v>7</v>
      </c>
      <c r="AQ11" s="127">
        <f t="shared" si="17"/>
        <v>10</v>
      </c>
      <c r="AR11" s="102">
        <v>5</v>
      </c>
      <c r="AS11" s="127">
        <f t="shared" si="17"/>
        <v>10</v>
      </c>
      <c r="AT11" s="102">
        <v>8</v>
      </c>
      <c r="AU11" s="127">
        <f t="shared" ref="AU11:AY11" si="18">SUM(AT11:AT13)</f>
        <v>15</v>
      </c>
      <c r="AV11" s="102">
        <v>6</v>
      </c>
      <c r="AW11" s="127">
        <f t="shared" si="18"/>
        <v>11</v>
      </c>
      <c r="AX11" s="102">
        <v>6</v>
      </c>
      <c r="AY11" s="127">
        <f t="shared" si="18"/>
        <v>10</v>
      </c>
      <c r="AZ11" s="102">
        <v>5</v>
      </c>
      <c r="BA11" s="127">
        <v>9</v>
      </c>
      <c r="BB11" s="102">
        <v>5</v>
      </c>
      <c r="BC11" s="127">
        <f t="shared" ref="BC11:BG11" si="19">SUM(BB11:BB13)</f>
        <v>8</v>
      </c>
      <c r="BD11" s="102">
        <v>31</v>
      </c>
      <c r="BE11" s="127">
        <f t="shared" si="19"/>
        <v>42</v>
      </c>
      <c r="BF11" s="102">
        <v>34</v>
      </c>
      <c r="BG11" s="127">
        <f t="shared" si="19"/>
        <v>41</v>
      </c>
    </row>
    <row r="12" spans="1:59" ht="13.5">
      <c r="A12" s="125"/>
      <c r="B12" s="131"/>
      <c r="C12" s="101" t="s">
        <v>44</v>
      </c>
      <c r="D12" s="102">
        <v>1</v>
      </c>
      <c r="E12" s="128"/>
      <c r="F12" s="102">
        <v>2</v>
      </c>
      <c r="G12" s="128"/>
      <c r="H12" s="102">
        <v>1</v>
      </c>
      <c r="I12" s="128"/>
      <c r="J12" s="102">
        <v>0</v>
      </c>
      <c r="K12" s="128"/>
      <c r="L12" s="102">
        <v>0</v>
      </c>
      <c r="M12" s="128"/>
      <c r="N12" s="102">
        <v>0</v>
      </c>
      <c r="O12" s="128"/>
      <c r="P12" s="102">
        <v>2</v>
      </c>
      <c r="Q12" s="128"/>
      <c r="R12" s="102">
        <v>0</v>
      </c>
      <c r="S12" s="128"/>
      <c r="T12" s="102">
        <v>1</v>
      </c>
      <c r="U12" s="128"/>
      <c r="V12" s="102">
        <v>0</v>
      </c>
      <c r="W12" s="128"/>
      <c r="X12" s="102">
        <v>0</v>
      </c>
      <c r="Y12" s="128"/>
      <c r="Z12" s="102">
        <v>1</v>
      </c>
      <c r="AA12" s="128"/>
      <c r="AB12" s="102">
        <v>1</v>
      </c>
      <c r="AC12" s="128"/>
      <c r="AD12" s="102">
        <v>0</v>
      </c>
      <c r="AE12" s="128"/>
      <c r="AF12" s="102">
        <v>1</v>
      </c>
      <c r="AG12" s="128"/>
      <c r="AH12" s="102">
        <v>1</v>
      </c>
      <c r="AI12" s="128"/>
      <c r="AJ12" s="102">
        <v>1</v>
      </c>
      <c r="AK12" s="128"/>
      <c r="AL12" s="102">
        <v>1</v>
      </c>
      <c r="AM12" s="128"/>
      <c r="AN12" s="102">
        <v>6</v>
      </c>
      <c r="AO12" s="128"/>
      <c r="AP12" s="102">
        <v>0</v>
      </c>
      <c r="AQ12" s="128"/>
      <c r="AR12" s="102">
        <v>1</v>
      </c>
      <c r="AS12" s="128"/>
      <c r="AT12" s="102">
        <v>3</v>
      </c>
      <c r="AU12" s="128"/>
      <c r="AV12" s="102">
        <v>2</v>
      </c>
      <c r="AW12" s="128"/>
      <c r="AX12" s="102">
        <v>2</v>
      </c>
      <c r="AY12" s="128"/>
      <c r="AZ12" s="102">
        <v>3</v>
      </c>
      <c r="BA12" s="128"/>
      <c r="BB12" s="102">
        <v>2</v>
      </c>
      <c r="BC12" s="128"/>
      <c r="BD12" s="102">
        <v>6</v>
      </c>
      <c r="BE12" s="128"/>
      <c r="BF12" s="102">
        <v>4</v>
      </c>
      <c r="BG12" s="128"/>
    </row>
    <row r="13" spans="1:59" ht="13.5">
      <c r="A13" s="126"/>
      <c r="B13" s="131"/>
      <c r="C13" s="101" t="s">
        <v>45</v>
      </c>
      <c r="D13" s="102">
        <v>0</v>
      </c>
      <c r="E13" s="129"/>
      <c r="F13" s="102">
        <v>0</v>
      </c>
      <c r="G13" s="129"/>
      <c r="H13" s="102">
        <v>0</v>
      </c>
      <c r="I13" s="129"/>
      <c r="J13" s="102">
        <v>0</v>
      </c>
      <c r="K13" s="129"/>
      <c r="L13" s="102">
        <v>1</v>
      </c>
      <c r="M13" s="129"/>
      <c r="N13" s="102">
        <v>2</v>
      </c>
      <c r="O13" s="129"/>
      <c r="P13" s="102">
        <v>1</v>
      </c>
      <c r="Q13" s="129"/>
      <c r="R13" s="102">
        <v>0</v>
      </c>
      <c r="S13" s="129"/>
      <c r="T13" s="102">
        <v>0</v>
      </c>
      <c r="U13" s="129"/>
      <c r="V13" s="102">
        <v>0</v>
      </c>
      <c r="W13" s="129"/>
      <c r="X13" s="102">
        <v>0</v>
      </c>
      <c r="Y13" s="129"/>
      <c r="Z13" s="102">
        <v>1</v>
      </c>
      <c r="AA13" s="129"/>
      <c r="AB13" s="102">
        <v>1</v>
      </c>
      <c r="AC13" s="129"/>
      <c r="AD13" s="102">
        <v>3</v>
      </c>
      <c r="AE13" s="129"/>
      <c r="AF13" s="102">
        <v>0</v>
      </c>
      <c r="AG13" s="129"/>
      <c r="AH13" s="102">
        <v>1</v>
      </c>
      <c r="AI13" s="129"/>
      <c r="AJ13" s="102">
        <v>1</v>
      </c>
      <c r="AK13" s="129"/>
      <c r="AL13" s="102">
        <v>1</v>
      </c>
      <c r="AM13" s="129"/>
      <c r="AN13" s="102">
        <v>1</v>
      </c>
      <c r="AO13" s="129"/>
      <c r="AP13" s="102">
        <v>3</v>
      </c>
      <c r="AQ13" s="129"/>
      <c r="AR13" s="102">
        <v>4</v>
      </c>
      <c r="AS13" s="129"/>
      <c r="AT13" s="102">
        <v>4</v>
      </c>
      <c r="AU13" s="129"/>
      <c r="AV13" s="102">
        <v>3</v>
      </c>
      <c r="AW13" s="129"/>
      <c r="AX13" s="102">
        <v>2</v>
      </c>
      <c r="AY13" s="129"/>
      <c r="AZ13" s="102">
        <v>1</v>
      </c>
      <c r="BA13" s="129"/>
      <c r="BB13" s="102">
        <v>1</v>
      </c>
      <c r="BC13" s="129"/>
      <c r="BD13" s="102">
        <v>5</v>
      </c>
      <c r="BE13" s="129"/>
      <c r="BF13" s="102">
        <v>3</v>
      </c>
      <c r="BG13" s="128"/>
    </row>
    <row r="14" spans="1:59" ht="13.5" customHeight="1">
      <c r="A14" s="132" t="s">
        <v>46</v>
      </c>
      <c r="B14" s="124" t="s">
        <v>47</v>
      </c>
      <c r="C14" s="101" t="s">
        <v>47</v>
      </c>
      <c r="D14" s="102">
        <v>0</v>
      </c>
      <c r="E14" s="127">
        <f t="shared" ref="E14:I14" si="20">SUM(D14:D21)</f>
        <v>5</v>
      </c>
      <c r="F14" s="102">
        <v>0</v>
      </c>
      <c r="G14" s="127">
        <f t="shared" si="20"/>
        <v>3</v>
      </c>
      <c r="H14" s="102">
        <v>1</v>
      </c>
      <c r="I14" s="127">
        <f t="shared" si="20"/>
        <v>5</v>
      </c>
      <c r="J14" s="102">
        <v>3</v>
      </c>
      <c r="K14" s="127">
        <f t="shared" ref="K14:O14" si="21">SUM(J14:J21)</f>
        <v>6</v>
      </c>
      <c r="L14" s="102">
        <v>3</v>
      </c>
      <c r="M14" s="127">
        <f t="shared" si="21"/>
        <v>14</v>
      </c>
      <c r="N14" s="102">
        <v>0</v>
      </c>
      <c r="O14" s="127">
        <f t="shared" si="21"/>
        <v>5</v>
      </c>
      <c r="P14" s="102">
        <v>0</v>
      </c>
      <c r="Q14" s="127">
        <f t="shared" ref="Q14:U14" si="22">SUM(P14:P21)</f>
        <v>4</v>
      </c>
      <c r="R14" s="102">
        <v>0</v>
      </c>
      <c r="S14" s="127">
        <f t="shared" si="22"/>
        <v>4</v>
      </c>
      <c r="T14" s="102">
        <v>0</v>
      </c>
      <c r="U14" s="127">
        <f t="shared" si="22"/>
        <v>3</v>
      </c>
      <c r="V14" s="102">
        <v>0</v>
      </c>
      <c r="W14" s="127">
        <f t="shared" ref="W14:AA14" si="23">SUM(V14:V21)</f>
        <v>10</v>
      </c>
      <c r="X14" s="102">
        <v>1</v>
      </c>
      <c r="Y14" s="127">
        <f t="shared" si="23"/>
        <v>19</v>
      </c>
      <c r="Z14" s="102">
        <v>1</v>
      </c>
      <c r="AA14" s="127">
        <f t="shared" si="23"/>
        <v>19</v>
      </c>
      <c r="AB14" s="102">
        <v>1</v>
      </c>
      <c r="AC14" s="127">
        <f t="shared" ref="AC14:AG14" si="24">SUM(AB14:AB21)</f>
        <v>19</v>
      </c>
      <c r="AD14" s="102">
        <v>1</v>
      </c>
      <c r="AE14" s="127">
        <f t="shared" si="24"/>
        <v>27</v>
      </c>
      <c r="AF14" s="102">
        <v>0</v>
      </c>
      <c r="AG14" s="127">
        <f t="shared" si="24"/>
        <v>22</v>
      </c>
      <c r="AH14" s="102">
        <v>2</v>
      </c>
      <c r="AI14" s="127">
        <f t="shared" ref="AI14:AM14" si="25">SUM(AH14:AH21)</f>
        <v>27</v>
      </c>
      <c r="AJ14" s="102">
        <v>1</v>
      </c>
      <c r="AK14" s="127">
        <f t="shared" si="25"/>
        <v>25</v>
      </c>
      <c r="AL14" s="102">
        <v>2</v>
      </c>
      <c r="AM14" s="127">
        <f t="shared" si="25"/>
        <v>24</v>
      </c>
      <c r="AN14" s="102">
        <v>2</v>
      </c>
      <c r="AO14" s="127">
        <f t="shared" ref="AO14:AS14" si="26">SUM(AN14:AN21)</f>
        <v>12</v>
      </c>
      <c r="AP14" s="102">
        <v>1</v>
      </c>
      <c r="AQ14" s="127">
        <f t="shared" si="26"/>
        <v>27</v>
      </c>
      <c r="AR14" s="102">
        <v>2</v>
      </c>
      <c r="AS14" s="127">
        <f t="shared" si="26"/>
        <v>22</v>
      </c>
      <c r="AT14" s="102">
        <v>2</v>
      </c>
      <c r="AU14" s="127">
        <f t="shared" ref="AU14:AY14" si="27">SUM(AT14:AT21)</f>
        <v>28</v>
      </c>
      <c r="AV14" s="102">
        <v>2</v>
      </c>
      <c r="AW14" s="127">
        <f t="shared" si="27"/>
        <v>37</v>
      </c>
      <c r="AX14" s="102">
        <v>6</v>
      </c>
      <c r="AY14" s="127">
        <f t="shared" si="27"/>
        <v>43</v>
      </c>
      <c r="AZ14" s="102">
        <v>3</v>
      </c>
      <c r="BA14" s="127">
        <v>32</v>
      </c>
      <c r="BB14" s="102">
        <v>7</v>
      </c>
      <c r="BC14" s="127">
        <f t="shared" ref="BC14:BG14" si="28">SUM(BB14:BB21)</f>
        <v>29</v>
      </c>
      <c r="BD14" s="102">
        <v>7</v>
      </c>
      <c r="BE14" s="127">
        <f t="shared" si="28"/>
        <v>77</v>
      </c>
      <c r="BF14" s="102">
        <v>6</v>
      </c>
      <c r="BG14" s="127">
        <f t="shared" si="28"/>
        <v>71</v>
      </c>
    </row>
    <row r="15" spans="1:59" ht="13.5" customHeight="1">
      <c r="A15" s="133"/>
      <c r="B15" s="125"/>
      <c r="C15" s="101" t="s">
        <v>48</v>
      </c>
      <c r="D15" s="102">
        <v>0</v>
      </c>
      <c r="E15" s="128"/>
      <c r="F15" s="102">
        <v>0</v>
      </c>
      <c r="G15" s="128"/>
      <c r="H15" s="102">
        <v>0</v>
      </c>
      <c r="I15" s="128"/>
      <c r="J15" s="102">
        <v>0</v>
      </c>
      <c r="K15" s="128"/>
      <c r="L15" s="102">
        <v>0</v>
      </c>
      <c r="M15" s="128"/>
      <c r="N15" s="102">
        <v>0</v>
      </c>
      <c r="O15" s="128"/>
      <c r="P15" s="102">
        <v>0</v>
      </c>
      <c r="Q15" s="128"/>
      <c r="R15" s="102">
        <v>0</v>
      </c>
      <c r="S15" s="128"/>
      <c r="T15" s="102">
        <v>0</v>
      </c>
      <c r="U15" s="128"/>
      <c r="V15" s="102">
        <v>0</v>
      </c>
      <c r="W15" s="128"/>
      <c r="X15" s="102">
        <v>0</v>
      </c>
      <c r="Y15" s="128"/>
      <c r="Z15" s="102">
        <v>1</v>
      </c>
      <c r="AA15" s="128"/>
      <c r="AB15" s="102">
        <v>0</v>
      </c>
      <c r="AC15" s="128"/>
      <c r="AD15" s="102">
        <v>1</v>
      </c>
      <c r="AE15" s="128"/>
      <c r="AF15" s="102">
        <v>3</v>
      </c>
      <c r="AG15" s="128"/>
      <c r="AH15" s="102">
        <v>2</v>
      </c>
      <c r="AI15" s="128"/>
      <c r="AJ15" s="102">
        <v>2</v>
      </c>
      <c r="AK15" s="128"/>
      <c r="AL15" s="102">
        <v>0</v>
      </c>
      <c r="AM15" s="128"/>
      <c r="AN15" s="102">
        <v>2</v>
      </c>
      <c r="AO15" s="128"/>
      <c r="AP15" s="102">
        <v>2</v>
      </c>
      <c r="AQ15" s="128"/>
      <c r="AR15" s="102">
        <v>3</v>
      </c>
      <c r="AS15" s="128"/>
      <c r="AT15" s="102">
        <v>3</v>
      </c>
      <c r="AU15" s="128"/>
      <c r="AV15" s="102">
        <v>4</v>
      </c>
      <c r="AW15" s="128"/>
      <c r="AX15" s="102">
        <v>5</v>
      </c>
      <c r="AY15" s="128"/>
      <c r="AZ15" s="102">
        <v>5</v>
      </c>
      <c r="BA15" s="128"/>
      <c r="BB15" s="102">
        <v>3</v>
      </c>
      <c r="BC15" s="128"/>
      <c r="BD15" s="102">
        <v>5</v>
      </c>
      <c r="BE15" s="128"/>
      <c r="BF15" s="102">
        <v>5</v>
      </c>
      <c r="BG15" s="128"/>
    </row>
    <row r="16" spans="1:59" ht="13.5" customHeight="1">
      <c r="A16" s="133"/>
      <c r="B16" s="125"/>
      <c r="C16" s="101" t="s">
        <v>49</v>
      </c>
      <c r="D16" s="102">
        <v>1</v>
      </c>
      <c r="E16" s="128"/>
      <c r="F16" s="102">
        <v>1</v>
      </c>
      <c r="G16" s="128"/>
      <c r="H16" s="102">
        <v>2</v>
      </c>
      <c r="I16" s="128"/>
      <c r="J16" s="102">
        <v>2</v>
      </c>
      <c r="K16" s="128"/>
      <c r="L16" s="102">
        <v>5</v>
      </c>
      <c r="M16" s="128"/>
      <c r="N16" s="102">
        <v>1</v>
      </c>
      <c r="O16" s="128"/>
      <c r="P16" s="102">
        <v>1</v>
      </c>
      <c r="Q16" s="128"/>
      <c r="R16" s="102">
        <v>1</v>
      </c>
      <c r="S16" s="128"/>
      <c r="T16" s="102">
        <v>0</v>
      </c>
      <c r="U16" s="128"/>
      <c r="V16" s="102">
        <v>2</v>
      </c>
      <c r="W16" s="128"/>
      <c r="X16" s="102">
        <v>4</v>
      </c>
      <c r="Y16" s="128"/>
      <c r="Z16" s="102">
        <v>2</v>
      </c>
      <c r="AA16" s="128"/>
      <c r="AB16" s="102">
        <v>2</v>
      </c>
      <c r="AC16" s="128"/>
      <c r="AD16" s="102">
        <v>3</v>
      </c>
      <c r="AE16" s="128"/>
      <c r="AF16" s="102">
        <v>6</v>
      </c>
      <c r="AG16" s="128"/>
      <c r="AH16" s="102">
        <v>9</v>
      </c>
      <c r="AI16" s="128"/>
      <c r="AJ16" s="102">
        <v>7</v>
      </c>
      <c r="AK16" s="128"/>
      <c r="AL16" s="102">
        <v>6</v>
      </c>
      <c r="AM16" s="128"/>
      <c r="AN16" s="102">
        <v>2</v>
      </c>
      <c r="AO16" s="128"/>
      <c r="AP16" s="102">
        <v>12</v>
      </c>
      <c r="AQ16" s="128"/>
      <c r="AR16" s="102">
        <v>3</v>
      </c>
      <c r="AS16" s="128"/>
      <c r="AT16" s="102">
        <v>12</v>
      </c>
      <c r="AU16" s="128"/>
      <c r="AV16" s="102">
        <v>14</v>
      </c>
      <c r="AW16" s="128"/>
      <c r="AX16" s="102">
        <v>18</v>
      </c>
      <c r="AY16" s="128"/>
      <c r="AZ16" s="102">
        <v>12</v>
      </c>
      <c r="BA16" s="128"/>
      <c r="BB16" s="102">
        <v>7</v>
      </c>
      <c r="BC16" s="128"/>
      <c r="BD16" s="102">
        <v>26</v>
      </c>
      <c r="BE16" s="128"/>
      <c r="BF16" s="102">
        <v>19</v>
      </c>
      <c r="BG16" s="128"/>
    </row>
    <row r="17" spans="1:59" ht="13.5" customHeight="1">
      <c r="A17" s="133"/>
      <c r="B17" s="125"/>
      <c r="C17" s="101" t="s">
        <v>50</v>
      </c>
      <c r="D17" s="102">
        <v>0</v>
      </c>
      <c r="E17" s="128"/>
      <c r="F17" s="102">
        <v>0</v>
      </c>
      <c r="G17" s="128"/>
      <c r="H17" s="102">
        <v>0</v>
      </c>
      <c r="I17" s="128"/>
      <c r="J17" s="102">
        <v>0</v>
      </c>
      <c r="K17" s="128"/>
      <c r="L17" s="102">
        <v>0</v>
      </c>
      <c r="M17" s="128"/>
      <c r="N17" s="102">
        <v>0</v>
      </c>
      <c r="O17" s="128"/>
      <c r="P17" s="102">
        <v>0</v>
      </c>
      <c r="Q17" s="128"/>
      <c r="R17" s="102">
        <v>0</v>
      </c>
      <c r="S17" s="128"/>
      <c r="T17" s="102">
        <v>0</v>
      </c>
      <c r="U17" s="128"/>
      <c r="V17" s="102">
        <v>3</v>
      </c>
      <c r="W17" s="128"/>
      <c r="X17" s="102">
        <v>3</v>
      </c>
      <c r="Y17" s="128"/>
      <c r="Z17" s="102">
        <v>5</v>
      </c>
      <c r="AA17" s="128"/>
      <c r="AB17" s="102">
        <v>6</v>
      </c>
      <c r="AC17" s="128"/>
      <c r="AD17" s="102">
        <v>4</v>
      </c>
      <c r="AE17" s="128"/>
      <c r="AF17" s="102">
        <v>2</v>
      </c>
      <c r="AG17" s="128"/>
      <c r="AH17" s="102">
        <v>6</v>
      </c>
      <c r="AI17" s="128"/>
      <c r="AJ17" s="102">
        <v>5</v>
      </c>
      <c r="AK17" s="128"/>
      <c r="AL17" s="102">
        <v>4</v>
      </c>
      <c r="AM17" s="128"/>
      <c r="AN17" s="102">
        <v>4</v>
      </c>
      <c r="AO17" s="128"/>
      <c r="AP17" s="102">
        <v>9</v>
      </c>
      <c r="AQ17" s="128"/>
      <c r="AR17" s="102">
        <v>9</v>
      </c>
      <c r="AS17" s="128"/>
      <c r="AT17" s="102">
        <v>8</v>
      </c>
      <c r="AU17" s="128"/>
      <c r="AV17" s="102">
        <v>12</v>
      </c>
      <c r="AW17" s="128"/>
      <c r="AX17" s="102">
        <v>9</v>
      </c>
      <c r="AY17" s="128"/>
      <c r="AZ17" s="102">
        <v>8</v>
      </c>
      <c r="BA17" s="128"/>
      <c r="BB17" s="102">
        <v>9</v>
      </c>
      <c r="BC17" s="128"/>
      <c r="BD17" s="102">
        <v>25</v>
      </c>
      <c r="BE17" s="128"/>
      <c r="BF17" s="102">
        <v>27</v>
      </c>
      <c r="BG17" s="128"/>
    </row>
    <row r="18" spans="1:59" ht="13.5" customHeight="1">
      <c r="A18" s="133"/>
      <c r="B18" s="125"/>
      <c r="C18" s="101" t="s">
        <v>51</v>
      </c>
      <c r="D18" s="102">
        <v>0</v>
      </c>
      <c r="E18" s="128"/>
      <c r="F18" s="102">
        <v>0</v>
      </c>
      <c r="G18" s="128"/>
      <c r="H18" s="102">
        <v>1</v>
      </c>
      <c r="I18" s="128"/>
      <c r="J18" s="102">
        <v>0</v>
      </c>
      <c r="K18" s="128"/>
      <c r="L18" s="102">
        <v>1</v>
      </c>
      <c r="M18" s="128"/>
      <c r="N18" s="102">
        <v>0</v>
      </c>
      <c r="O18" s="128"/>
      <c r="P18" s="102">
        <v>0</v>
      </c>
      <c r="Q18" s="128"/>
      <c r="R18" s="102">
        <v>0</v>
      </c>
      <c r="S18" s="128"/>
      <c r="T18" s="102">
        <v>0</v>
      </c>
      <c r="U18" s="128"/>
      <c r="V18" s="102">
        <v>0</v>
      </c>
      <c r="W18" s="128"/>
      <c r="X18" s="102">
        <v>1</v>
      </c>
      <c r="Y18" s="128"/>
      <c r="Z18" s="102">
        <v>1</v>
      </c>
      <c r="AA18" s="128"/>
      <c r="AB18" s="102">
        <v>1</v>
      </c>
      <c r="AC18" s="128"/>
      <c r="AD18" s="102">
        <v>4</v>
      </c>
      <c r="AE18" s="128"/>
      <c r="AF18" s="102">
        <v>1</v>
      </c>
      <c r="AG18" s="128"/>
      <c r="AH18" s="102">
        <v>0</v>
      </c>
      <c r="AI18" s="128"/>
      <c r="AJ18" s="102">
        <v>0</v>
      </c>
      <c r="AK18" s="128"/>
      <c r="AL18" s="102">
        <v>0</v>
      </c>
      <c r="AM18" s="128"/>
      <c r="AN18" s="102">
        <v>0</v>
      </c>
      <c r="AO18" s="128"/>
      <c r="AP18" s="102">
        <v>1</v>
      </c>
      <c r="AQ18" s="128"/>
      <c r="AR18" s="102">
        <v>1</v>
      </c>
      <c r="AS18" s="128"/>
      <c r="AT18" s="102">
        <v>1</v>
      </c>
      <c r="AU18" s="128"/>
      <c r="AV18" s="102">
        <v>2</v>
      </c>
      <c r="AW18" s="128"/>
      <c r="AX18" s="102">
        <v>2</v>
      </c>
      <c r="AY18" s="128"/>
      <c r="AZ18" s="102">
        <v>2</v>
      </c>
      <c r="BA18" s="128"/>
      <c r="BB18" s="102">
        <v>1</v>
      </c>
      <c r="BC18" s="128"/>
      <c r="BD18" s="102">
        <v>0</v>
      </c>
      <c r="BE18" s="128"/>
      <c r="BF18" s="102">
        <v>0</v>
      </c>
      <c r="BG18" s="128"/>
    </row>
    <row r="19" spans="1:59" ht="13.5" customHeight="1">
      <c r="A19" s="133"/>
      <c r="B19" s="125"/>
      <c r="C19" s="101" t="s">
        <v>52</v>
      </c>
      <c r="D19" s="102">
        <v>2</v>
      </c>
      <c r="E19" s="128"/>
      <c r="F19" s="102">
        <v>0</v>
      </c>
      <c r="G19" s="128"/>
      <c r="H19" s="102">
        <v>0</v>
      </c>
      <c r="I19" s="128"/>
      <c r="J19" s="102">
        <v>1</v>
      </c>
      <c r="K19" s="128"/>
      <c r="L19" s="102">
        <v>1</v>
      </c>
      <c r="M19" s="128"/>
      <c r="N19" s="102">
        <v>0</v>
      </c>
      <c r="O19" s="128"/>
      <c r="P19" s="102">
        <v>0</v>
      </c>
      <c r="Q19" s="128"/>
      <c r="R19" s="102">
        <v>0</v>
      </c>
      <c r="S19" s="128"/>
      <c r="T19" s="102">
        <v>0</v>
      </c>
      <c r="U19" s="128"/>
      <c r="V19" s="102">
        <v>2</v>
      </c>
      <c r="W19" s="128"/>
      <c r="X19" s="102">
        <v>2</v>
      </c>
      <c r="Y19" s="128"/>
      <c r="Z19" s="102">
        <v>2</v>
      </c>
      <c r="AA19" s="128"/>
      <c r="AB19" s="102">
        <v>2</v>
      </c>
      <c r="AC19" s="128"/>
      <c r="AD19" s="102">
        <v>8</v>
      </c>
      <c r="AE19" s="128"/>
      <c r="AF19" s="102">
        <v>4</v>
      </c>
      <c r="AG19" s="128"/>
      <c r="AH19" s="102">
        <v>2</v>
      </c>
      <c r="AI19" s="128"/>
      <c r="AJ19" s="102">
        <v>4</v>
      </c>
      <c r="AK19" s="128"/>
      <c r="AL19" s="102">
        <v>5</v>
      </c>
      <c r="AM19" s="128"/>
      <c r="AN19" s="102">
        <v>2</v>
      </c>
      <c r="AO19" s="128"/>
      <c r="AP19" s="102">
        <v>2</v>
      </c>
      <c r="AQ19" s="128"/>
      <c r="AR19" s="102">
        <v>4</v>
      </c>
      <c r="AS19" s="128"/>
      <c r="AT19" s="102">
        <v>2</v>
      </c>
      <c r="AU19" s="128"/>
      <c r="AV19" s="102">
        <v>3</v>
      </c>
      <c r="AW19" s="128"/>
      <c r="AX19" s="102">
        <v>3</v>
      </c>
      <c r="AY19" s="128"/>
      <c r="AZ19" s="102">
        <v>2</v>
      </c>
      <c r="BA19" s="128"/>
      <c r="BB19" s="102">
        <v>2</v>
      </c>
      <c r="BC19" s="128"/>
      <c r="BD19" s="102">
        <v>14</v>
      </c>
      <c r="BE19" s="128"/>
      <c r="BF19" s="102">
        <v>14</v>
      </c>
      <c r="BG19" s="128"/>
    </row>
    <row r="20" spans="1:59" ht="13.5">
      <c r="A20" s="133"/>
      <c r="B20" s="125"/>
      <c r="C20" s="101" t="s">
        <v>53</v>
      </c>
      <c r="D20" s="102">
        <v>2</v>
      </c>
      <c r="E20" s="128"/>
      <c r="F20" s="102">
        <v>2</v>
      </c>
      <c r="G20" s="128"/>
      <c r="H20" s="102">
        <v>1</v>
      </c>
      <c r="I20" s="128"/>
      <c r="J20" s="102">
        <v>0</v>
      </c>
      <c r="K20" s="128"/>
      <c r="L20" s="102">
        <v>4</v>
      </c>
      <c r="M20" s="128"/>
      <c r="N20" s="102">
        <v>4</v>
      </c>
      <c r="O20" s="128"/>
      <c r="P20" s="102">
        <v>3</v>
      </c>
      <c r="Q20" s="128"/>
      <c r="R20" s="102">
        <v>3</v>
      </c>
      <c r="S20" s="128"/>
      <c r="T20" s="102">
        <v>3</v>
      </c>
      <c r="U20" s="128"/>
      <c r="V20" s="102">
        <v>3</v>
      </c>
      <c r="W20" s="128"/>
      <c r="X20" s="102">
        <v>8</v>
      </c>
      <c r="Y20" s="128"/>
      <c r="Z20" s="102">
        <v>7</v>
      </c>
      <c r="AA20" s="128"/>
      <c r="AB20" s="102">
        <v>7</v>
      </c>
      <c r="AC20" s="128"/>
      <c r="AD20" s="102">
        <v>6</v>
      </c>
      <c r="AE20" s="128"/>
      <c r="AF20" s="102">
        <v>6</v>
      </c>
      <c r="AG20" s="128"/>
      <c r="AH20" s="102">
        <v>6</v>
      </c>
      <c r="AI20" s="128"/>
      <c r="AJ20" s="102">
        <v>6</v>
      </c>
      <c r="AK20" s="128"/>
      <c r="AL20" s="102">
        <v>6</v>
      </c>
      <c r="AM20" s="128"/>
      <c r="AN20" s="102"/>
      <c r="AO20" s="128"/>
      <c r="AP20" s="102"/>
      <c r="AQ20" s="128"/>
      <c r="AR20" s="102"/>
      <c r="AS20" s="128"/>
      <c r="AT20" s="102"/>
      <c r="AU20" s="128"/>
      <c r="AV20" s="102"/>
      <c r="AW20" s="128"/>
      <c r="AX20" s="102"/>
      <c r="AY20" s="128"/>
      <c r="AZ20" s="102"/>
      <c r="BA20" s="128"/>
      <c r="BB20" s="102"/>
      <c r="BC20" s="128"/>
      <c r="BD20" s="102"/>
      <c r="BE20" s="128"/>
      <c r="BF20" s="102"/>
      <c r="BG20" s="128"/>
    </row>
    <row r="21" spans="1:59" ht="13.5">
      <c r="A21" s="134"/>
      <c r="B21" s="126"/>
      <c r="C21" s="101" t="s">
        <v>54</v>
      </c>
      <c r="D21" s="102">
        <v>0</v>
      </c>
      <c r="E21" s="129"/>
      <c r="F21" s="102">
        <v>0</v>
      </c>
      <c r="G21" s="129"/>
      <c r="H21" s="102">
        <v>0</v>
      </c>
      <c r="I21" s="129"/>
      <c r="J21" s="102">
        <v>0</v>
      </c>
      <c r="K21" s="129"/>
      <c r="L21" s="102">
        <v>0</v>
      </c>
      <c r="M21" s="129"/>
      <c r="N21" s="102">
        <v>0</v>
      </c>
      <c r="O21" s="129"/>
      <c r="P21" s="102">
        <v>0</v>
      </c>
      <c r="Q21" s="129"/>
      <c r="R21" s="102">
        <v>0</v>
      </c>
      <c r="S21" s="129"/>
      <c r="T21" s="102">
        <v>0</v>
      </c>
      <c r="U21" s="129"/>
      <c r="V21" s="102">
        <v>0</v>
      </c>
      <c r="W21" s="129"/>
      <c r="X21" s="102">
        <v>0</v>
      </c>
      <c r="Y21" s="129"/>
      <c r="Z21" s="102">
        <v>0</v>
      </c>
      <c r="AA21" s="129"/>
      <c r="AB21" s="102">
        <v>0</v>
      </c>
      <c r="AC21" s="129"/>
      <c r="AD21" s="102">
        <v>0</v>
      </c>
      <c r="AE21" s="129"/>
      <c r="AF21" s="102">
        <v>0</v>
      </c>
      <c r="AG21" s="129"/>
      <c r="AH21" s="102">
        <v>0</v>
      </c>
      <c r="AI21" s="129"/>
      <c r="AJ21" s="102">
        <v>0</v>
      </c>
      <c r="AK21" s="129"/>
      <c r="AL21" s="102">
        <v>1</v>
      </c>
      <c r="AM21" s="129"/>
      <c r="AN21" s="102">
        <v>0</v>
      </c>
      <c r="AO21" s="129"/>
      <c r="AP21" s="102">
        <v>0</v>
      </c>
      <c r="AQ21" s="129"/>
      <c r="AR21" s="102">
        <v>0</v>
      </c>
      <c r="AS21" s="129"/>
      <c r="AT21" s="102"/>
      <c r="AU21" s="129"/>
      <c r="AV21" s="102">
        <v>0</v>
      </c>
      <c r="AW21" s="129"/>
      <c r="AX21" s="102">
        <v>0</v>
      </c>
      <c r="AY21" s="129"/>
      <c r="AZ21" s="102">
        <v>0</v>
      </c>
      <c r="BA21" s="129"/>
      <c r="BB21" s="102">
        <v>0</v>
      </c>
      <c r="BC21" s="129"/>
      <c r="BD21" s="102">
        <v>0</v>
      </c>
      <c r="BE21" s="129"/>
      <c r="BF21" s="102">
        <v>0</v>
      </c>
      <c r="BG21" s="129"/>
    </row>
    <row r="22" spans="1:59" ht="13.5" customHeight="1">
      <c r="A22" s="124" t="s">
        <v>55</v>
      </c>
      <c r="B22" s="124" t="s">
        <v>56</v>
      </c>
      <c r="C22" s="101" t="s">
        <v>56</v>
      </c>
      <c r="D22" s="102">
        <v>3</v>
      </c>
      <c r="E22" s="127">
        <f t="shared" ref="E22:I22" si="29">SUM(D22:D25)</f>
        <v>8</v>
      </c>
      <c r="F22" s="102">
        <v>3</v>
      </c>
      <c r="G22" s="127">
        <f t="shared" si="29"/>
        <v>15</v>
      </c>
      <c r="H22" s="102">
        <v>4</v>
      </c>
      <c r="I22" s="127">
        <f t="shared" si="29"/>
        <v>16</v>
      </c>
      <c r="J22" s="102">
        <v>4</v>
      </c>
      <c r="K22" s="127">
        <f t="shared" ref="K22:O22" si="30">SUM(J22:J25)</f>
        <v>22</v>
      </c>
      <c r="L22" s="102">
        <v>1</v>
      </c>
      <c r="M22" s="127">
        <f t="shared" si="30"/>
        <v>11</v>
      </c>
      <c r="N22" s="102">
        <v>3</v>
      </c>
      <c r="O22" s="127">
        <f t="shared" si="30"/>
        <v>17</v>
      </c>
      <c r="P22" s="102">
        <v>5</v>
      </c>
      <c r="Q22" s="127">
        <f t="shared" ref="Q22:U22" si="31">SUM(P22:P25)</f>
        <v>14</v>
      </c>
      <c r="R22" s="102">
        <v>4</v>
      </c>
      <c r="S22" s="127">
        <f t="shared" si="31"/>
        <v>8</v>
      </c>
      <c r="T22" s="102">
        <v>3</v>
      </c>
      <c r="U22" s="127">
        <f t="shared" si="31"/>
        <v>8</v>
      </c>
      <c r="V22" s="102">
        <v>3</v>
      </c>
      <c r="W22" s="127">
        <f t="shared" ref="W22:AA22" si="32">SUM(V22:V25)</f>
        <v>16</v>
      </c>
      <c r="X22" s="102">
        <v>8</v>
      </c>
      <c r="Y22" s="127">
        <f t="shared" si="32"/>
        <v>22</v>
      </c>
      <c r="Z22" s="102">
        <v>23</v>
      </c>
      <c r="AA22" s="127">
        <f t="shared" si="32"/>
        <v>32</v>
      </c>
      <c r="AB22" s="102">
        <v>23</v>
      </c>
      <c r="AC22" s="127">
        <f t="shared" ref="AC22:AG22" si="33">SUM(AB22:AB25)</f>
        <v>51</v>
      </c>
      <c r="AD22" s="102">
        <v>30</v>
      </c>
      <c r="AE22" s="127">
        <f t="shared" si="33"/>
        <v>51</v>
      </c>
      <c r="AF22" s="102">
        <v>21</v>
      </c>
      <c r="AG22" s="127">
        <f t="shared" si="33"/>
        <v>46</v>
      </c>
      <c r="AH22" s="102">
        <v>30</v>
      </c>
      <c r="AI22" s="127">
        <f t="shared" ref="AI22:AM22" si="34">SUM(AH22:AH25)</f>
        <v>51</v>
      </c>
      <c r="AJ22" s="102">
        <v>27</v>
      </c>
      <c r="AK22" s="127">
        <f t="shared" si="34"/>
        <v>49</v>
      </c>
      <c r="AL22" s="102">
        <v>19</v>
      </c>
      <c r="AM22" s="127">
        <f t="shared" si="34"/>
        <v>58</v>
      </c>
      <c r="AN22" s="102">
        <v>25</v>
      </c>
      <c r="AO22" s="127">
        <f t="shared" ref="AO22:AS22" si="35">SUM(AN22:AN25)</f>
        <v>69</v>
      </c>
      <c r="AP22" s="102">
        <v>16</v>
      </c>
      <c r="AQ22" s="127">
        <f t="shared" si="35"/>
        <v>29</v>
      </c>
      <c r="AR22" s="102">
        <v>12</v>
      </c>
      <c r="AS22" s="127">
        <f t="shared" si="35"/>
        <v>26</v>
      </c>
      <c r="AT22" s="102">
        <v>11</v>
      </c>
      <c r="AU22" s="127">
        <f t="shared" ref="AU22:AY22" si="36">SUM(AT22:AT25)</f>
        <v>21</v>
      </c>
      <c r="AV22" s="102">
        <v>19</v>
      </c>
      <c r="AW22" s="127">
        <f t="shared" si="36"/>
        <v>36</v>
      </c>
      <c r="AX22" s="102">
        <v>13</v>
      </c>
      <c r="AY22" s="127">
        <f t="shared" si="36"/>
        <v>39</v>
      </c>
      <c r="AZ22" s="102">
        <v>15</v>
      </c>
      <c r="BA22" s="127">
        <v>36</v>
      </c>
      <c r="BB22" s="102">
        <v>5</v>
      </c>
      <c r="BC22" s="127">
        <f t="shared" ref="BC22:BG22" si="37">SUM(BB22:BB25)</f>
        <v>25</v>
      </c>
      <c r="BD22" s="102">
        <v>32</v>
      </c>
      <c r="BE22" s="127">
        <f t="shared" si="37"/>
        <v>107</v>
      </c>
      <c r="BF22" s="102">
        <v>25</v>
      </c>
      <c r="BG22" s="127">
        <f t="shared" si="37"/>
        <v>79</v>
      </c>
    </row>
    <row r="23" spans="1:59" ht="13.5" customHeight="1">
      <c r="A23" s="125"/>
      <c r="B23" s="125"/>
      <c r="C23" s="101" t="s">
        <v>57</v>
      </c>
      <c r="D23" s="102">
        <v>4</v>
      </c>
      <c r="E23" s="128"/>
      <c r="F23" s="102">
        <v>3</v>
      </c>
      <c r="G23" s="128"/>
      <c r="H23" s="102">
        <v>3</v>
      </c>
      <c r="I23" s="128"/>
      <c r="J23" s="102">
        <v>8</v>
      </c>
      <c r="K23" s="128"/>
      <c r="L23" s="102">
        <v>5</v>
      </c>
      <c r="M23" s="128"/>
      <c r="N23" s="102">
        <v>3</v>
      </c>
      <c r="O23" s="128"/>
      <c r="P23" s="102">
        <v>3</v>
      </c>
      <c r="Q23" s="128"/>
      <c r="R23" s="102">
        <v>3</v>
      </c>
      <c r="S23" s="128"/>
      <c r="T23" s="102">
        <v>3</v>
      </c>
      <c r="U23" s="128"/>
      <c r="V23" s="102">
        <v>5</v>
      </c>
      <c r="W23" s="128"/>
      <c r="X23" s="102">
        <v>3</v>
      </c>
      <c r="Y23" s="128"/>
      <c r="Z23" s="102">
        <v>4</v>
      </c>
      <c r="AA23" s="128"/>
      <c r="AB23" s="102">
        <v>5</v>
      </c>
      <c r="AC23" s="128"/>
      <c r="AD23" s="102">
        <v>2</v>
      </c>
      <c r="AE23" s="128"/>
      <c r="AF23" s="102">
        <v>6</v>
      </c>
      <c r="AG23" s="128"/>
      <c r="AH23" s="102">
        <v>4</v>
      </c>
      <c r="AI23" s="128"/>
      <c r="AJ23" s="102">
        <v>4</v>
      </c>
      <c r="AK23" s="128"/>
      <c r="AL23" s="102">
        <v>13</v>
      </c>
      <c r="AM23" s="128"/>
      <c r="AN23" s="102">
        <v>11</v>
      </c>
      <c r="AO23" s="128"/>
      <c r="AP23" s="102">
        <v>8</v>
      </c>
      <c r="AQ23" s="128"/>
      <c r="AR23" s="102">
        <v>5</v>
      </c>
      <c r="AS23" s="128"/>
      <c r="AT23" s="102">
        <v>4</v>
      </c>
      <c r="AU23" s="128"/>
      <c r="AV23" s="102">
        <v>6</v>
      </c>
      <c r="AW23" s="128"/>
      <c r="AX23" s="102">
        <v>12</v>
      </c>
      <c r="AY23" s="128"/>
      <c r="AZ23" s="102">
        <v>9</v>
      </c>
      <c r="BA23" s="128"/>
      <c r="BB23" s="102">
        <v>16</v>
      </c>
      <c r="BC23" s="128"/>
      <c r="BD23" s="102">
        <v>54</v>
      </c>
      <c r="BE23" s="128"/>
      <c r="BF23" s="102">
        <v>41</v>
      </c>
      <c r="BG23" s="128"/>
    </row>
    <row r="24" spans="1:59" ht="13.5" customHeight="1">
      <c r="A24" s="125"/>
      <c r="B24" s="125"/>
      <c r="C24" s="101" t="s">
        <v>58</v>
      </c>
      <c r="D24" s="102">
        <v>0</v>
      </c>
      <c r="E24" s="128"/>
      <c r="F24" s="102">
        <v>2</v>
      </c>
      <c r="G24" s="128"/>
      <c r="H24" s="102">
        <v>2</v>
      </c>
      <c r="I24" s="128"/>
      <c r="J24" s="102">
        <v>1</v>
      </c>
      <c r="K24" s="128"/>
      <c r="L24" s="102">
        <v>3</v>
      </c>
      <c r="M24" s="128"/>
      <c r="N24" s="102">
        <v>9</v>
      </c>
      <c r="O24" s="128"/>
      <c r="P24" s="102">
        <v>6</v>
      </c>
      <c r="Q24" s="128"/>
      <c r="R24" s="102">
        <v>1</v>
      </c>
      <c r="S24" s="128"/>
      <c r="T24" s="102">
        <v>2</v>
      </c>
      <c r="U24" s="128"/>
      <c r="V24" s="102">
        <v>2</v>
      </c>
      <c r="W24" s="128"/>
      <c r="X24" s="102">
        <v>3</v>
      </c>
      <c r="Y24" s="128"/>
      <c r="Z24" s="102">
        <v>1</v>
      </c>
      <c r="AA24" s="128"/>
      <c r="AB24" s="102">
        <v>13</v>
      </c>
      <c r="AC24" s="128"/>
      <c r="AD24" s="102">
        <v>11</v>
      </c>
      <c r="AE24" s="128"/>
      <c r="AF24" s="102">
        <v>10</v>
      </c>
      <c r="AG24" s="128"/>
      <c r="AH24" s="102">
        <v>14</v>
      </c>
      <c r="AI24" s="128"/>
      <c r="AJ24" s="102">
        <v>15</v>
      </c>
      <c r="AK24" s="128"/>
      <c r="AL24" s="102">
        <v>24</v>
      </c>
      <c r="AM24" s="128"/>
      <c r="AN24" s="102">
        <v>24</v>
      </c>
      <c r="AO24" s="128"/>
      <c r="AP24" s="102">
        <v>4</v>
      </c>
      <c r="AQ24" s="128"/>
      <c r="AR24" s="102">
        <v>1</v>
      </c>
      <c r="AS24" s="128"/>
      <c r="AT24" s="102">
        <v>1</v>
      </c>
      <c r="AU24" s="128"/>
      <c r="AV24" s="102">
        <v>3</v>
      </c>
      <c r="AW24" s="128"/>
      <c r="AX24" s="102">
        <v>2</v>
      </c>
      <c r="AY24" s="128"/>
      <c r="AZ24" s="102">
        <v>5</v>
      </c>
      <c r="BA24" s="128"/>
      <c r="BB24" s="102">
        <v>0</v>
      </c>
      <c r="BC24" s="128"/>
      <c r="BD24" s="102">
        <v>5</v>
      </c>
      <c r="BE24" s="128"/>
      <c r="BF24" s="102">
        <v>5</v>
      </c>
      <c r="BG24" s="128"/>
    </row>
    <row r="25" spans="1:59" ht="13.5" customHeight="1">
      <c r="A25" s="125"/>
      <c r="B25" s="125"/>
      <c r="C25" s="101" t="s">
        <v>59</v>
      </c>
      <c r="D25" s="102">
        <v>1</v>
      </c>
      <c r="E25" s="129"/>
      <c r="F25" s="102">
        <v>7</v>
      </c>
      <c r="G25" s="129"/>
      <c r="H25" s="102">
        <v>7</v>
      </c>
      <c r="I25" s="129"/>
      <c r="J25" s="102">
        <v>9</v>
      </c>
      <c r="K25" s="129"/>
      <c r="L25" s="102">
        <v>2</v>
      </c>
      <c r="M25" s="129"/>
      <c r="N25" s="102">
        <v>2</v>
      </c>
      <c r="O25" s="129"/>
      <c r="P25" s="102">
        <v>0</v>
      </c>
      <c r="Q25" s="129"/>
      <c r="R25" s="102">
        <v>0</v>
      </c>
      <c r="S25" s="129"/>
      <c r="T25" s="102">
        <v>0</v>
      </c>
      <c r="U25" s="129"/>
      <c r="V25" s="102">
        <v>6</v>
      </c>
      <c r="W25" s="129"/>
      <c r="X25" s="102">
        <v>8</v>
      </c>
      <c r="Y25" s="129"/>
      <c r="Z25" s="102">
        <v>4</v>
      </c>
      <c r="AA25" s="129"/>
      <c r="AB25" s="102">
        <v>10</v>
      </c>
      <c r="AC25" s="129"/>
      <c r="AD25" s="102">
        <v>8</v>
      </c>
      <c r="AE25" s="129"/>
      <c r="AF25" s="102">
        <v>9</v>
      </c>
      <c r="AG25" s="129"/>
      <c r="AH25" s="102">
        <v>3</v>
      </c>
      <c r="AI25" s="129"/>
      <c r="AJ25" s="102">
        <v>3</v>
      </c>
      <c r="AK25" s="129"/>
      <c r="AL25" s="102">
        <v>2</v>
      </c>
      <c r="AM25" s="129"/>
      <c r="AN25" s="102">
        <v>9</v>
      </c>
      <c r="AO25" s="129"/>
      <c r="AP25" s="102">
        <v>1</v>
      </c>
      <c r="AQ25" s="129"/>
      <c r="AR25" s="102">
        <v>8</v>
      </c>
      <c r="AS25" s="129"/>
      <c r="AT25" s="102">
        <v>5</v>
      </c>
      <c r="AU25" s="129"/>
      <c r="AV25" s="102">
        <v>8</v>
      </c>
      <c r="AW25" s="129"/>
      <c r="AX25" s="102">
        <v>12</v>
      </c>
      <c r="AY25" s="129"/>
      <c r="AZ25" s="102">
        <v>7</v>
      </c>
      <c r="BA25" s="129"/>
      <c r="BB25" s="102">
        <v>4</v>
      </c>
      <c r="BC25" s="128"/>
      <c r="BD25" s="102">
        <v>16</v>
      </c>
      <c r="BE25" s="128"/>
      <c r="BF25" s="102">
        <v>8</v>
      </c>
      <c r="BG25" s="128"/>
    </row>
    <row r="26" spans="1:59" ht="13.5">
      <c r="A26" s="124" t="s">
        <v>60</v>
      </c>
      <c r="B26" s="124" t="s">
        <v>61</v>
      </c>
      <c r="C26" s="101" t="s">
        <v>62</v>
      </c>
      <c r="D26" s="102">
        <v>0</v>
      </c>
      <c r="E26" s="127">
        <f t="shared" ref="E26:I26" si="38">SUM(D26:D28)</f>
        <v>2</v>
      </c>
      <c r="F26" s="102">
        <v>0</v>
      </c>
      <c r="G26" s="127">
        <f t="shared" si="38"/>
        <v>5</v>
      </c>
      <c r="H26" s="102">
        <v>0</v>
      </c>
      <c r="I26" s="127">
        <f t="shared" si="38"/>
        <v>5</v>
      </c>
      <c r="J26" s="102">
        <v>1</v>
      </c>
      <c r="K26" s="127">
        <f t="shared" ref="K26:O26" si="39">SUM(J26:J28)</f>
        <v>7</v>
      </c>
      <c r="L26" s="102">
        <v>0</v>
      </c>
      <c r="M26" s="127">
        <f t="shared" si="39"/>
        <v>5</v>
      </c>
      <c r="N26" s="102">
        <v>2</v>
      </c>
      <c r="O26" s="127">
        <f t="shared" si="39"/>
        <v>9</v>
      </c>
      <c r="P26" s="102">
        <v>0</v>
      </c>
      <c r="Q26" s="127">
        <f t="shared" ref="Q26:U26" si="40">SUM(P26:P28)</f>
        <v>6</v>
      </c>
      <c r="R26" s="102">
        <v>0</v>
      </c>
      <c r="S26" s="127">
        <f t="shared" si="40"/>
        <v>5</v>
      </c>
      <c r="T26" s="102">
        <v>3</v>
      </c>
      <c r="U26" s="127">
        <f t="shared" si="40"/>
        <v>9</v>
      </c>
      <c r="V26" s="102">
        <v>4</v>
      </c>
      <c r="W26" s="127">
        <f t="shared" ref="W26:AA26" si="41">SUM(V26:V28)</f>
        <v>10</v>
      </c>
      <c r="X26" s="102">
        <v>4</v>
      </c>
      <c r="Y26" s="127">
        <f t="shared" si="41"/>
        <v>10</v>
      </c>
      <c r="Z26" s="102">
        <v>1</v>
      </c>
      <c r="AA26" s="127">
        <f t="shared" si="41"/>
        <v>9</v>
      </c>
      <c r="AB26" s="102">
        <v>2</v>
      </c>
      <c r="AC26" s="127">
        <f t="shared" ref="AC26:AG26" si="42">SUM(AB26:AB28)</f>
        <v>12</v>
      </c>
      <c r="AD26" s="102">
        <v>5</v>
      </c>
      <c r="AE26" s="127">
        <f t="shared" si="42"/>
        <v>17</v>
      </c>
      <c r="AF26" s="102">
        <v>1</v>
      </c>
      <c r="AG26" s="127">
        <f t="shared" si="42"/>
        <v>4</v>
      </c>
      <c r="AH26" s="102">
        <v>5</v>
      </c>
      <c r="AI26" s="127">
        <f t="shared" ref="AI26:AM26" si="43">SUM(AH26:AH28)</f>
        <v>13</v>
      </c>
      <c r="AJ26" s="102">
        <v>5</v>
      </c>
      <c r="AK26" s="127">
        <f t="shared" si="43"/>
        <v>15</v>
      </c>
      <c r="AL26" s="102">
        <v>5</v>
      </c>
      <c r="AM26" s="127">
        <f t="shared" si="43"/>
        <v>22</v>
      </c>
      <c r="AN26" s="102">
        <v>6</v>
      </c>
      <c r="AO26" s="127">
        <f t="shared" ref="AO26:AS26" si="44">SUM(AN26:AN27)</f>
        <v>12</v>
      </c>
      <c r="AP26" s="102">
        <v>6</v>
      </c>
      <c r="AQ26" s="127">
        <f t="shared" si="44"/>
        <v>13</v>
      </c>
      <c r="AR26" s="102">
        <v>6</v>
      </c>
      <c r="AS26" s="127">
        <f t="shared" si="44"/>
        <v>13</v>
      </c>
      <c r="AT26" s="102">
        <v>7</v>
      </c>
      <c r="AU26" s="127">
        <f t="shared" ref="AU26:AY26" si="45">SUM(AT26:AT27)</f>
        <v>12</v>
      </c>
      <c r="AV26" s="102">
        <v>8</v>
      </c>
      <c r="AW26" s="127">
        <f t="shared" si="45"/>
        <v>14</v>
      </c>
      <c r="AX26" s="102">
        <v>7</v>
      </c>
      <c r="AY26" s="127">
        <f t="shared" si="45"/>
        <v>15</v>
      </c>
      <c r="AZ26" s="102">
        <v>10</v>
      </c>
      <c r="BA26" s="127">
        <v>14</v>
      </c>
      <c r="BB26" s="102">
        <v>10</v>
      </c>
      <c r="BC26" s="127">
        <f t="shared" ref="BC26:BG26" si="46">SUM(BB26:BB27)</f>
        <v>20</v>
      </c>
      <c r="BD26" s="102">
        <v>4</v>
      </c>
      <c r="BE26" s="127">
        <f t="shared" si="46"/>
        <v>29</v>
      </c>
      <c r="BF26" s="102">
        <v>7</v>
      </c>
      <c r="BG26" s="127">
        <f t="shared" si="46"/>
        <v>21</v>
      </c>
    </row>
    <row r="27" spans="1:59" ht="13.5">
      <c r="A27" s="125"/>
      <c r="B27" s="125"/>
      <c r="C27" s="101" t="s">
        <v>61</v>
      </c>
      <c r="D27" s="102">
        <v>1</v>
      </c>
      <c r="E27" s="128"/>
      <c r="F27" s="102">
        <v>0</v>
      </c>
      <c r="G27" s="128"/>
      <c r="H27" s="102">
        <v>0</v>
      </c>
      <c r="I27" s="128"/>
      <c r="J27" s="102">
        <v>1</v>
      </c>
      <c r="K27" s="128"/>
      <c r="L27" s="102">
        <v>0</v>
      </c>
      <c r="M27" s="128"/>
      <c r="N27" s="102">
        <v>2</v>
      </c>
      <c r="O27" s="128"/>
      <c r="P27" s="102">
        <v>0</v>
      </c>
      <c r="Q27" s="128"/>
      <c r="R27" s="102">
        <v>0</v>
      </c>
      <c r="S27" s="128"/>
      <c r="T27" s="102">
        <v>1</v>
      </c>
      <c r="U27" s="128"/>
      <c r="V27" s="102">
        <v>3</v>
      </c>
      <c r="W27" s="128"/>
      <c r="X27" s="102">
        <v>0</v>
      </c>
      <c r="Y27" s="128"/>
      <c r="Z27" s="102">
        <v>2</v>
      </c>
      <c r="AA27" s="128"/>
      <c r="AB27" s="102">
        <v>5</v>
      </c>
      <c r="AC27" s="128"/>
      <c r="AD27" s="102">
        <v>7</v>
      </c>
      <c r="AE27" s="128"/>
      <c r="AF27" s="102">
        <v>0</v>
      </c>
      <c r="AG27" s="128"/>
      <c r="AH27" s="102">
        <v>5</v>
      </c>
      <c r="AI27" s="128"/>
      <c r="AJ27" s="102">
        <v>6</v>
      </c>
      <c r="AK27" s="128"/>
      <c r="AL27" s="102">
        <v>7</v>
      </c>
      <c r="AM27" s="128"/>
      <c r="AN27" s="102">
        <v>6</v>
      </c>
      <c r="AO27" s="129"/>
      <c r="AP27" s="102">
        <v>7</v>
      </c>
      <c r="AQ27" s="129"/>
      <c r="AR27" s="102">
        <v>7</v>
      </c>
      <c r="AS27" s="129"/>
      <c r="AT27" s="102">
        <v>5</v>
      </c>
      <c r="AU27" s="129"/>
      <c r="AV27" s="102">
        <v>6</v>
      </c>
      <c r="AW27" s="129"/>
      <c r="AX27" s="102">
        <v>8</v>
      </c>
      <c r="AY27" s="129"/>
      <c r="AZ27" s="102">
        <v>4</v>
      </c>
      <c r="BA27" s="129"/>
      <c r="BB27" s="102">
        <v>10</v>
      </c>
      <c r="BC27" s="129"/>
      <c r="BD27" s="102">
        <v>25</v>
      </c>
      <c r="BE27" s="129"/>
      <c r="BF27" s="102">
        <v>14</v>
      </c>
      <c r="BG27" s="129"/>
    </row>
    <row r="28" spans="1:59" ht="13.5">
      <c r="A28" s="126"/>
      <c r="B28" s="126"/>
      <c r="C28" s="101" t="s">
        <v>63</v>
      </c>
      <c r="D28" s="102">
        <v>1</v>
      </c>
      <c r="E28" s="129"/>
      <c r="F28" s="102">
        <v>5</v>
      </c>
      <c r="G28" s="129"/>
      <c r="H28" s="102">
        <v>5</v>
      </c>
      <c r="I28" s="129"/>
      <c r="J28" s="102">
        <v>5</v>
      </c>
      <c r="K28" s="129"/>
      <c r="L28" s="102">
        <v>5</v>
      </c>
      <c r="M28" s="129"/>
      <c r="N28" s="102">
        <v>5</v>
      </c>
      <c r="O28" s="129"/>
      <c r="P28" s="102">
        <v>6</v>
      </c>
      <c r="Q28" s="129"/>
      <c r="R28" s="102">
        <v>5</v>
      </c>
      <c r="S28" s="129"/>
      <c r="T28" s="102">
        <v>5</v>
      </c>
      <c r="U28" s="129"/>
      <c r="V28" s="102">
        <v>3</v>
      </c>
      <c r="W28" s="129"/>
      <c r="X28" s="102">
        <v>6</v>
      </c>
      <c r="Y28" s="129"/>
      <c r="Z28" s="102">
        <v>6</v>
      </c>
      <c r="AA28" s="129"/>
      <c r="AB28" s="102">
        <v>5</v>
      </c>
      <c r="AC28" s="129"/>
      <c r="AD28" s="102">
        <v>5</v>
      </c>
      <c r="AE28" s="129"/>
      <c r="AF28" s="102">
        <v>3</v>
      </c>
      <c r="AG28" s="129"/>
      <c r="AH28" s="102">
        <v>3</v>
      </c>
      <c r="AI28" s="129"/>
      <c r="AJ28" s="102">
        <v>4</v>
      </c>
      <c r="AK28" s="129"/>
      <c r="AL28" s="102">
        <v>10</v>
      </c>
      <c r="AM28" s="129"/>
      <c r="AN28" s="102">
        <v>9</v>
      </c>
      <c r="AO28" s="104"/>
      <c r="AP28" s="102">
        <v>8</v>
      </c>
      <c r="AQ28" s="104"/>
      <c r="AR28" s="102"/>
      <c r="AS28" s="104"/>
      <c r="AT28" s="102"/>
      <c r="AU28" s="104"/>
      <c r="AV28" s="102"/>
      <c r="AW28" s="104"/>
      <c r="AX28" s="102"/>
      <c r="AY28" s="104"/>
      <c r="AZ28" s="102"/>
      <c r="BA28" s="104"/>
      <c r="BB28" s="102"/>
      <c r="BC28" s="104"/>
      <c r="BD28" s="102"/>
      <c r="BE28" s="104"/>
      <c r="BF28" s="102"/>
      <c r="BG28" s="104"/>
    </row>
    <row r="29" spans="1:59" ht="13.5" customHeight="1">
      <c r="A29" s="124" t="s">
        <v>64</v>
      </c>
      <c r="B29" s="124" t="s">
        <v>65</v>
      </c>
      <c r="C29" s="101" t="s">
        <v>65</v>
      </c>
      <c r="D29" s="102">
        <v>2</v>
      </c>
      <c r="E29" s="127">
        <f t="shared" ref="E29:I29" si="47">SUM(D29:D39)</f>
        <v>5</v>
      </c>
      <c r="F29" s="102">
        <v>1</v>
      </c>
      <c r="G29" s="127">
        <f t="shared" si="47"/>
        <v>6</v>
      </c>
      <c r="H29" s="102">
        <v>2</v>
      </c>
      <c r="I29" s="127">
        <f t="shared" si="47"/>
        <v>9</v>
      </c>
      <c r="J29" s="102">
        <v>2</v>
      </c>
      <c r="K29" s="127">
        <f t="shared" ref="K29:O29" si="48">SUM(J29:J39)</f>
        <v>10</v>
      </c>
      <c r="L29" s="102">
        <v>5</v>
      </c>
      <c r="M29" s="127">
        <f t="shared" si="48"/>
        <v>10</v>
      </c>
      <c r="N29" s="102">
        <v>4</v>
      </c>
      <c r="O29" s="127">
        <f t="shared" si="48"/>
        <v>11</v>
      </c>
      <c r="P29" s="102">
        <v>3</v>
      </c>
      <c r="Q29" s="127">
        <f t="shared" ref="Q29:U29" si="49">SUM(P29:P39)</f>
        <v>12</v>
      </c>
      <c r="R29" s="102">
        <v>1</v>
      </c>
      <c r="S29" s="127">
        <f t="shared" si="49"/>
        <v>4</v>
      </c>
      <c r="T29" s="102">
        <v>1</v>
      </c>
      <c r="U29" s="127">
        <f t="shared" si="49"/>
        <v>7</v>
      </c>
      <c r="V29" s="102">
        <v>3</v>
      </c>
      <c r="W29" s="127">
        <f t="shared" ref="W29:AA29" si="50">SUM(V29:V39)</f>
        <v>15</v>
      </c>
      <c r="X29" s="102">
        <v>9</v>
      </c>
      <c r="Y29" s="127">
        <f t="shared" si="50"/>
        <v>23</v>
      </c>
      <c r="Z29" s="102">
        <v>3</v>
      </c>
      <c r="AA29" s="127">
        <f t="shared" si="50"/>
        <v>35</v>
      </c>
      <c r="AB29" s="102">
        <v>7</v>
      </c>
      <c r="AC29" s="127">
        <f t="shared" ref="AC29:AG29" si="51">SUM(AB29:AB39)</f>
        <v>34</v>
      </c>
      <c r="AD29" s="102">
        <v>5</v>
      </c>
      <c r="AE29" s="127">
        <f t="shared" si="51"/>
        <v>27</v>
      </c>
      <c r="AF29" s="102">
        <v>5</v>
      </c>
      <c r="AG29" s="127">
        <f t="shared" si="51"/>
        <v>26</v>
      </c>
      <c r="AH29" s="102">
        <v>6</v>
      </c>
      <c r="AI29" s="127">
        <f t="shared" ref="AI29:AM29" si="52">SUM(AH29:AH39)</f>
        <v>26</v>
      </c>
      <c r="AJ29" s="102">
        <v>4</v>
      </c>
      <c r="AK29" s="127">
        <f t="shared" si="52"/>
        <v>34</v>
      </c>
      <c r="AL29" s="102">
        <v>4</v>
      </c>
      <c r="AM29" s="127">
        <f t="shared" si="52"/>
        <v>70</v>
      </c>
      <c r="AN29" s="102">
        <v>5</v>
      </c>
      <c r="AO29" s="127">
        <f t="shared" ref="AO29:AS29" si="53">SUM(AN29:AN39)</f>
        <v>56</v>
      </c>
      <c r="AP29" s="102">
        <v>11</v>
      </c>
      <c r="AQ29" s="127">
        <f t="shared" si="53"/>
        <v>61</v>
      </c>
      <c r="AR29" s="102">
        <v>4</v>
      </c>
      <c r="AS29" s="127">
        <f t="shared" si="53"/>
        <v>35</v>
      </c>
      <c r="AT29" s="102">
        <v>6</v>
      </c>
      <c r="AU29" s="127">
        <f t="shared" ref="AU29:AY29" si="54">SUM(AT29:AT39)</f>
        <v>33</v>
      </c>
      <c r="AV29" s="102">
        <v>9</v>
      </c>
      <c r="AW29" s="127">
        <f t="shared" si="54"/>
        <v>33</v>
      </c>
      <c r="AX29" s="102">
        <v>6</v>
      </c>
      <c r="AY29" s="127">
        <f t="shared" si="54"/>
        <v>32</v>
      </c>
      <c r="AZ29" s="102">
        <v>11</v>
      </c>
      <c r="BA29" s="127">
        <v>33</v>
      </c>
      <c r="BB29" s="102">
        <v>2</v>
      </c>
      <c r="BC29" s="127">
        <f t="shared" ref="BC29:BG29" si="55">SUM(BB29:BB39)</f>
        <v>27</v>
      </c>
      <c r="BD29" s="102">
        <v>51</v>
      </c>
      <c r="BE29" s="127">
        <f t="shared" si="55"/>
        <v>58</v>
      </c>
      <c r="BF29" s="102">
        <v>65</v>
      </c>
      <c r="BG29" s="127">
        <f t="shared" si="55"/>
        <v>67</v>
      </c>
    </row>
    <row r="30" spans="1:59" ht="13.5">
      <c r="A30" s="125"/>
      <c r="B30" s="125"/>
      <c r="C30" s="101" t="s">
        <v>66</v>
      </c>
      <c r="D30" s="102">
        <v>0</v>
      </c>
      <c r="E30" s="128"/>
      <c r="F30" s="102">
        <v>0</v>
      </c>
      <c r="G30" s="128"/>
      <c r="H30" s="102">
        <v>0</v>
      </c>
      <c r="I30" s="128"/>
      <c r="J30" s="102">
        <v>0</v>
      </c>
      <c r="K30" s="128"/>
      <c r="L30" s="102">
        <v>0</v>
      </c>
      <c r="M30" s="128"/>
      <c r="N30" s="102">
        <v>0</v>
      </c>
      <c r="O30" s="128"/>
      <c r="P30" s="102">
        <v>0</v>
      </c>
      <c r="Q30" s="128"/>
      <c r="R30" s="102">
        <v>0</v>
      </c>
      <c r="S30" s="128"/>
      <c r="T30" s="102">
        <v>0</v>
      </c>
      <c r="U30" s="128"/>
      <c r="V30" s="102">
        <v>0</v>
      </c>
      <c r="W30" s="128"/>
      <c r="X30" s="102">
        <v>1</v>
      </c>
      <c r="Y30" s="128"/>
      <c r="Z30" s="102">
        <v>1</v>
      </c>
      <c r="AA30" s="128"/>
      <c r="AB30" s="102">
        <v>1</v>
      </c>
      <c r="AC30" s="128"/>
      <c r="AD30" s="102">
        <v>1</v>
      </c>
      <c r="AE30" s="128"/>
      <c r="AF30" s="102">
        <v>1</v>
      </c>
      <c r="AG30" s="128"/>
      <c r="AH30" s="102">
        <v>1</v>
      </c>
      <c r="AI30" s="128"/>
      <c r="AJ30" s="102">
        <v>1</v>
      </c>
      <c r="AK30" s="128"/>
      <c r="AL30" s="102">
        <v>1</v>
      </c>
      <c r="AM30" s="128"/>
      <c r="AN30" s="102">
        <v>1</v>
      </c>
      <c r="AO30" s="128"/>
      <c r="AP30" s="102">
        <v>1</v>
      </c>
      <c r="AQ30" s="128"/>
      <c r="AR30" s="102">
        <v>1</v>
      </c>
      <c r="AS30" s="128"/>
      <c r="AT30" s="102">
        <v>1</v>
      </c>
      <c r="AU30" s="128"/>
      <c r="AV30" s="102">
        <v>1</v>
      </c>
      <c r="AW30" s="128"/>
      <c r="AX30" s="102">
        <v>1</v>
      </c>
      <c r="AY30" s="128"/>
      <c r="AZ30" s="102">
        <v>1</v>
      </c>
      <c r="BA30" s="128"/>
      <c r="BB30" s="102">
        <v>1</v>
      </c>
      <c r="BC30" s="128"/>
      <c r="BD30" s="102">
        <v>1</v>
      </c>
      <c r="BE30" s="128"/>
      <c r="BF30" s="102">
        <v>0</v>
      </c>
      <c r="BG30" s="128"/>
    </row>
    <row r="31" spans="1:59" ht="13.5" customHeight="1">
      <c r="A31" s="125"/>
      <c r="B31" s="125"/>
      <c r="C31" s="101" t="s">
        <v>67</v>
      </c>
      <c r="D31" s="102">
        <v>0</v>
      </c>
      <c r="E31" s="128"/>
      <c r="F31" s="102">
        <v>0</v>
      </c>
      <c r="G31" s="128"/>
      <c r="H31" s="102">
        <v>0</v>
      </c>
      <c r="I31" s="128"/>
      <c r="J31" s="102">
        <v>0</v>
      </c>
      <c r="K31" s="128"/>
      <c r="L31" s="102">
        <v>0</v>
      </c>
      <c r="M31" s="128"/>
      <c r="N31" s="102">
        <v>0</v>
      </c>
      <c r="O31" s="128"/>
      <c r="P31" s="102">
        <v>0</v>
      </c>
      <c r="Q31" s="128"/>
      <c r="R31" s="102">
        <v>0</v>
      </c>
      <c r="S31" s="128"/>
      <c r="T31" s="102">
        <v>0</v>
      </c>
      <c r="U31" s="128"/>
      <c r="V31" s="102">
        <v>0</v>
      </c>
      <c r="W31" s="128"/>
      <c r="X31" s="102">
        <v>0</v>
      </c>
      <c r="Y31" s="128"/>
      <c r="Z31" s="102">
        <v>0</v>
      </c>
      <c r="AA31" s="128"/>
      <c r="AB31" s="102">
        <v>0</v>
      </c>
      <c r="AC31" s="128"/>
      <c r="AD31" s="102">
        <v>0</v>
      </c>
      <c r="AE31" s="128"/>
      <c r="AF31" s="102">
        <v>0</v>
      </c>
      <c r="AG31" s="128"/>
      <c r="AH31" s="102">
        <v>0</v>
      </c>
      <c r="AI31" s="128"/>
      <c r="AJ31" s="102">
        <v>0</v>
      </c>
      <c r="AK31" s="128"/>
      <c r="AL31" s="102">
        <v>0</v>
      </c>
      <c r="AM31" s="128"/>
      <c r="AN31" s="102">
        <v>0</v>
      </c>
      <c r="AO31" s="128"/>
      <c r="AP31" s="102">
        <v>0</v>
      </c>
      <c r="AQ31" s="128"/>
      <c r="AR31" s="102">
        <v>0</v>
      </c>
      <c r="AS31" s="128"/>
      <c r="AT31" s="102"/>
      <c r="AU31" s="128"/>
      <c r="AV31" s="102">
        <v>0</v>
      </c>
      <c r="AW31" s="128"/>
      <c r="AX31" s="102">
        <v>0</v>
      </c>
      <c r="AY31" s="128"/>
      <c r="AZ31" s="102">
        <v>0</v>
      </c>
      <c r="BA31" s="128"/>
      <c r="BB31" s="102">
        <v>0</v>
      </c>
      <c r="BC31" s="128"/>
      <c r="BD31" s="102">
        <v>0</v>
      </c>
      <c r="BE31" s="128"/>
      <c r="BF31" s="102">
        <v>2</v>
      </c>
      <c r="BG31" s="128"/>
    </row>
    <row r="32" spans="1:59" ht="13.5" customHeight="1">
      <c r="A32" s="125"/>
      <c r="B32" s="125"/>
      <c r="C32" s="101" t="s">
        <v>68</v>
      </c>
      <c r="D32" s="102">
        <v>1</v>
      </c>
      <c r="E32" s="128"/>
      <c r="F32" s="102">
        <v>1</v>
      </c>
      <c r="G32" s="128"/>
      <c r="H32" s="102">
        <v>2</v>
      </c>
      <c r="I32" s="128"/>
      <c r="J32" s="102">
        <v>4</v>
      </c>
      <c r="K32" s="128"/>
      <c r="L32" s="102">
        <v>5</v>
      </c>
      <c r="M32" s="128"/>
      <c r="N32" s="102">
        <v>3</v>
      </c>
      <c r="O32" s="128"/>
      <c r="P32" s="102">
        <v>5</v>
      </c>
      <c r="Q32" s="128"/>
      <c r="R32" s="102">
        <v>0</v>
      </c>
      <c r="S32" s="128"/>
      <c r="T32" s="102">
        <v>3</v>
      </c>
      <c r="U32" s="128"/>
      <c r="V32" s="102">
        <v>9</v>
      </c>
      <c r="W32" s="128"/>
      <c r="X32" s="102">
        <v>11</v>
      </c>
      <c r="Y32" s="128"/>
      <c r="Z32" s="102">
        <v>27</v>
      </c>
      <c r="AA32" s="128"/>
      <c r="AB32" s="102">
        <v>22</v>
      </c>
      <c r="AC32" s="128"/>
      <c r="AD32" s="102">
        <v>14</v>
      </c>
      <c r="AE32" s="128"/>
      <c r="AF32" s="102">
        <v>13</v>
      </c>
      <c r="AG32" s="128"/>
      <c r="AH32" s="102">
        <v>8</v>
      </c>
      <c r="AI32" s="128"/>
      <c r="AJ32" s="102">
        <v>15</v>
      </c>
      <c r="AK32" s="128"/>
      <c r="AL32" s="102">
        <v>27</v>
      </c>
      <c r="AM32" s="128"/>
      <c r="AN32" s="102">
        <v>36</v>
      </c>
      <c r="AO32" s="128"/>
      <c r="AP32" s="102">
        <v>22</v>
      </c>
      <c r="AQ32" s="128"/>
      <c r="AR32" s="102">
        <v>15</v>
      </c>
      <c r="AS32" s="128"/>
      <c r="AT32" s="102">
        <v>13</v>
      </c>
      <c r="AU32" s="128"/>
      <c r="AV32" s="102">
        <v>13</v>
      </c>
      <c r="AW32" s="128"/>
      <c r="AX32" s="102">
        <v>13</v>
      </c>
      <c r="AY32" s="128"/>
      <c r="AZ32" s="102">
        <v>11</v>
      </c>
      <c r="BA32" s="128"/>
      <c r="BB32" s="102">
        <v>11</v>
      </c>
      <c r="BC32" s="128"/>
      <c r="BD32" s="102">
        <v>0</v>
      </c>
      <c r="BE32" s="128"/>
      <c r="BF32" s="102">
        <v>0</v>
      </c>
      <c r="BG32" s="128"/>
    </row>
    <row r="33" spans="1:59" ht="13.5" customHeight="1">
      <c r="A33" s="125"/>
      <c r="B33" s="125"/>
      <c r="C33" s="101" t="s">
        <v>69</v>
      </c>
      <c r="D33" s="102">
        <v>1</v>
      </c>
      <c r="E33" s="128"/>
      <c r="F33" s="102">
        <v>1</v>
      </c>
      <c r="G33" s="128"/>
      <c r="H33" s="102">
        <v>0</v>
      </c>
      <c r="I33" s="128"/>
      <c r="J33" s="102">
        <v>0</v>
      </c>
      <c r="K33" s="128"/>
      <c r="L33" s="102">
        <v>0</v>
      </c>
      <c r="M33" s="128"/>
      <c r="N33" s="102">
        <v>0</v>
      </c>
      <c r="O33" s="128"/>
      <c r="P33" s="102">
        <v>0</v>
      </c>
      <c r="Q33" s="128"/>
      <c r="R33" s="102">
        <v>0</v>
      </c>
      <c r="S33" s="128"/>
      <c r="T33" s="102">
        <v>0</v>
      </c>
      <c r="U33" s="128"/>
      <c r="V33" s="102">
        <v>0</v>
      </c>
      <c r="W33" s="128"/>
      <c r="X33" s="102">
        <v>0</v>
      </c>
      <c r="Y33" s="128"/>
      <c r="Z33" s="102">
        <v>0</v>
      </c>
      <c r="AA33" s="128"/>
      <c r="AB33" s="102">
        <v>0</v>
      </c>
      <c r="AC33" s="128"/>
      <c r="AD33" s="102">
        <v>0</v>
      </c>
      <c r="AE33" s="128"/>
      <c r="AF33" s="102">
        <v>0</v>
      </c>
      <c r="AG33" s="128"/>
      <c r="AH33" s="102">
        <v>0</v>
      </c>
      <c r="AI33" s="128"/>
      <c r="AJ33" s="102">
        <v>0</v>
      </c>
      <c r="AK33" s="128"/>
      <c r="AL33" s="102">
        <v>0</v>
      </c>
      <c r="AM33" s="128"/>
      <c r="AN33" s="102">
        <v>0</v>
      </c>
      <c r="AO33" s="128"/>
      <c r="AP33" s="102">
        <v>0</v>
      </c>
      <c r="AQ33" s="128"/>
      <c r="AR33" s="102">
        <v>0</v>
      </c>
      <c r="AS33" s="128"/>
      <c r="AT33" s="102"/>
      <c r="AU33" s="128"/>
      <c r="AV33" s="102">
        <v>0</v>
      </c>
      <c r="AW33" s="128"/>
      <c r="AX33" s="102">
        <v>0</v>
      </c>
      <c r="AY33" s="128"/>
      <c r="AZ33" s="102">
        <v>0</v>
      </c>
      <c r="BA33" s="128"/>
      <c r="BB33" s="102">
        <v>0</v>
      </c>
      <c r="BC33" s="128"/>
      <c r="BD33" s="102">
        <v>0</v>
      </c>
      <c r="BE33" s="128"/>
      <c r="BF33" s="102">
        <v>0</v>
      </c>
      <c r="BG33" s="128"/>
    </row>
    <row r="34" spans="1:59" ht="13.5" customHeight="1">
      <c r="A34" s="125"/>
      <c r="B34" s="125"/>
      <c r="C34" s="101" t="s">
        <v>70</v>
      </c>
      <c r="D34" s="102">
        <v>0</v>
      </c>
      <c r="E34" s="128"/>
      <c r="F34" s="102">
        <v>0</v>
      </c>
      <c r="G34" s="128"/>
      <c r="H34" s="102">
        <v>0</v>
      </c>
      <c r="I34" s="128"/>
      <c r="J34" s="102">
        <v>0</v>
      </c>
      <c r="K34" s="128"/>
      <c r="L34" s="102">
        <v>0</v>
      </c>
      <c r="M34" s="128"/>
      <c r="N34" s="102">
        <v>0</v>
      </c>
      <c r="O34" s="128"/>
      <c r="P34" s="102">
        <v>0</v>
      </c>
      <c r="Q34" s="128"/>
      <c r="R34" s="102">
        <v>0</v>
      </c>
      <c r="S34" s="128"/>
      <c r="T34" s="102">
        <v>0</v>
      </c>
      <c r="U34" s="128"/>
      <c r="V34" s="102">
        <v>0</v>
      </c>
      <c r="W34" s="128"/>
      <c r="X34" s="102">
        <v>0</v>
      </c>
      <c r="Y34" s="128"/>
      <c r="Z34" s="102">
        <v>0</v>
      </c>
      <c r="AA34" s="128"/>
      <c r="AB34" s="102">
        <v>0</v>
      </c>
      <c r="AC34" s="128"/>
      <c r="AD34" s="102">
        <v>0</v>
      </c>
      <c r="AE34" s="128"/>
      <c r="AF34" s="102">
        <v>0</v>
      </c>
      <c r="AG34" s="128"/>
      <c r="AH34" s="102">
        <v>0</v>
      </c>
      <c r="AI34" s="128"/>
      <c r="AJ34" s="102">
        <v>0</v>
      </c>
      <c r="AK34" s="128"/>
      <c r="AL34" s="102">
        <v>0</v>
      </c>
      <c r="AM34" s="128"/>
      <c r="AN34" s="102">
        <v>0</v>
      </c>
      <c r="AO34" s="128"/>
      <c r="AP34" s="102">
        <v>0</v>
      </c>
      <c r="AQ34" s="128"/>
      <c r="AR34" s="102">
        <v>0</v>
      </c>
      <c r="AS34" s="128"/>
      <c r="AT34" s="102"/>
      <c r="AU34" s="128"/>
      <c r="AV34" s="102">
        <v>0</v>
      </c>
      <c r="AW34" s="128"/>
      <c r="AX34" s="102">
        <v>0</v>
      </c>
      <c r="AY34" s="128"/>
      <c r="AZ34" s="102">
        <v>0</v>
      </c>
      <c r="BA34" s="128"/>
      <c r="BB34" s="102">
        <v>0</v>
      </c>
      <c r="BC34" s="128"/>
      <c r="BD34" s="102">
        <v>0</v>
      </c>
      <c r="BE34" s="128"/>
      <c r="BF34" s="102">
        <v>0</v>
      </c>
      <c r="BG34" s="128"/>
    </row>
    <row r="35" spans="1:59" ht="13.5" customHeight="1">
      <c r="A35" s="125"/>
      <c r="B35" s="125"/>
      <c r="C35" s="101" t="s">
        <v>71</v>
      </c>
      <c r="D35" s="102">
        <v>1</v>
      </c>
      <c r="E35" s="128"/>
      <c r="F35" s="102">
        <v>1</v>
      </c>
      <c r="G35" s="128"/>
      <c r="H35" s="102">
        <v>3</v>
      </c>
      <c r="I35" s="128"/>
      <c r="J35" s="102">
        <v>4</v>
      </c>
      <c r="K35" s="128"/>
      <c r="L35" s="102">
        <v>0</v>
      </c>
      <c r="M35" s="128"/>
      <c r="N35" s="102">
        <v>2</v>
      </c>
      <c r="O35" s="128"/>
      <c r="P35" s="102">
        <v>2</v>
      </c>
      <c r="Q35" s="128"/>
      <c r="R35" s="102">
        <v>1</v>
      </c>
      <c r="S35" s="128"/>
      <c r="T35" s="102">
        <v>1</v>
      </c>
      <c r="U35" s="128"/>
      <c r="V35" s="102">
        <v>1</v>
      </c>
      <c r="W35" s="128"/>
      <c r="X35" s="102">
        <v>1</v>
      </c>
      <c r="Y35" s="128"/>
      <c r="Z35" s="102">
        <v>3</v>
      </c>
      <c r="AA35" s="128"/>
      <c r="AB35" s="102">
        <v>4</v>
      </c>
      <c r="AC35" s="128"/>
      <c r="AD35" s="102">
        <v>5</v>
      </c>
      <c r="AE35" s="128"/>
      <c r="AF35" s="102">
        <v>5</v>
      </c>
      <c r="AG35" s="128"/>
      <c r="AH35" s="102">
        <v>9</v>
      </c>
      <c r="AI35" s="128"/>
      <c r="AJ35" s="102">
        <v>12</v>
      </c>
      <c r="AK35" s="128"/>
      <c r="AL35" s="102">
        <v>33</v>
      </c>
      <c r="AM35" s="128"/>
      <c r="AN35" s="102">
        <v>11</v>
      </c>
      <c r="AO35" s="128"/>
      <c r="AP35" s="102">
        <v>19</v>
      </c>
      <c r="AQ35" s="128"/>
      <c r="AR35" s="102">
        <v>10</v>
      </c>
      <c r="AS35" s="128"/>
      <c r="AT35" s="102">
        <v>9</v>
      </c>
      <c r="AU35" s="128"/>
      <c r="AV35" s="102">
        <v>7</v>
      </c>
      <c r="AW35" s="128"/>
      <c r="AX35" s="102">
        <v>4</v>
      </c>
      <c r="AY35" s="128"/>
      <c r="AZ35" s="102">
        <v>6</v>
      </c>
      <c r="BA35" s="128"/>
      <c r="BB35" s="102">
        <v>9</v>
      </c>
      <c r="BC35" s="128"/>
      <c r="BD35" s="102">
        <v>0</v>
      </c>
      <c r="BE35" s="128"/>
      <c r="BF35" s="102">
        <v>0</v>
      </c>
      <c r="BG35" s="128"/>
    </row>
    <row r="36" spans="1:59" ht="13.5" customHeight="1">
      <c r="A36" s="125"/>
      <c r="B36" s="125"/>
      <c r="C36" s="101" t="s">
        <v>72</v>
      </c>
      <c r="D36" s="102">
        <v>0</v>
      </c>
      <c r="E36" s="128"/>
      <c r="F36" s="102">
        <v>2</v>
      </c>
      <c r="G36" s="128"/>
      <c r="H36" s="102">
        <v>2</v>
      </c>
      <c r="I36" s="128"/>
      <c r="J36" s="102">
        <v>0</v>
      </c>
      <c r="K36" s="128"/>
      <c r="L36" s="102">
        <v>0</v>
      </c>
      <c r="M36" s="128"/>
      <c r="N36" s="102">
        <v>2</v>
      </c>
      <c r="O36" s="128"/>
      <c r="P36" s="102">
        <v>2</v>
      </c>
      <c r="Q36" s="128"/>
      <c r="R36" s="102">
        <v>2</v>
      </c>
      <c r="S36" s="128"/>
      <c r="T36" s="102">
        <v>2</v>
      </c>
      <c r="U36" s="128"/>
      <c r="V36" s="102">
        <v>2</v>
      </c>
      <c r="W36" s="128"/>
      <c r="X36" s="102">
        <v>1</v>
      </c>
      <c r="Y36" s="128"/>
      <c r="Z36" s="102">
        <v>1</v>
      </c>
      <c r="AA36" s="128"/>
      <c r="AB36" s="102">
        <v>0</v>
      </c>
      <c r="AC36" s="128"/>
      <c r="AD36" s="102">
        <v>2</v>
      </c>
      <c r="AE36" s="128"/>
      <c r="AF36" s="102">
        <v>2</v>
      </c>
      <c r="AG36" s="128"/>
      <c r="AH36" s="102">
        <v>2</v>
      </c>
      <c r="AI36" s="128"/>
      <c r="AJ36" s="102">
        <v>2</v>
      </c>
      <c r="AK36" s="128"/>
      <c r="AL36" s="102">
        <v>5</v>
      </c>
      <c r="AM36" s="128"/>
      <c r="AN36" s="102">
        <v>3</v>
      </c>
      <c r="AO36" s="128"/>
      <c r="AP36" s="102">
        <v>8</v>
      </c>
      <c r="AQ36" s="128"/>
      <c r="AR36" s="102">
        <v>5</v>
      </c>
      <c r="AS36" s="128"/>
      <c r="AT36" s="102">
        <v>4</v>
      </c>
      <c r="AU36" s="128"/>
      <c r="AV36" s="102">
        <v>3</v>
      </c>
      <c r="AW36" s="128"/>
      <c r="AX36" s="102">
        <v>8</v>
      </c>
      <c r="AY36" s="128"/>
      <c r="AZ36" s="102">
        <v>4</v>
      </c>
      <c r="BA36" s="128"/>
      <c r="BB36" s="102">
        <v>4</v>
      </c>
      <c r="BC36" s="128"/>
      <c r="BD36" s="102">
        <v>6</v>
      </c>
      <c r="BE36" s="128"/>
      <c r="BF36" s="102">
        <v>0</v>
      </c>
      <c r="BG36" s="128"/>
    </row>
    <row r="37" spans="1:59" ht="13.5">
      <c r="A37" s="125"/>
      <c r="B37" s="125"/>
      <c r="C37" s="101" t="s">
        <v>73</v>
      </c>
      <c r="D37" s="102">
        <v>0</v>
      </c>
      <c r="E37" s="128"/>
      <c r="F37" s="102">
        <v>0</v>
      </c>
      <c r="G37" s="128"/>
      <c r="H37" s="102">
        <v>0</v>
      </c>
      <c r="I37" s="128"/>
      <c r="J37" s="102">
        <v>0</v>
      </c>
      <c r="K37" s="128"/>
      <c r="L37" s="102">
        <v>0</v>
      </c>
      <c r="M37" s="128"/>
      <c r="N37" s="102">
        <v>0</v>
      </c>
      <c r="O37" s="128"/>
      <c r="P37" s="102">
        <v>0</v>
      </c>
      <c r="Q37" s="128"/>
      <c r="R37" s="102">
        <v>0</v>
      </c>
      <c r="S37" s="128"/>
      <c r="T37" s="102">
        <v>0</v>
      </c>
      <c r="U37" s="128"/>
      <c r="V37" s="102">
        <v>0</v>
      </c>
      <c r="W37" s="128"/>
      <c r="X37" s="102">
        <v>0</v>
      </c>
      <c r="Y37" s="128"/>
      <c r="Z37" s="102">
        <v>0</v>
      </c>
      <c r="AA37" s="128"/>
      <c r="AB37" s="102">
        <v>0</v>
      </c>
      <c r="AC37" s="128"/>
      <c r="AD37" s="102">
        <v>0</v>
      </c>
      <c r="AE37" s="128"/>
      <c r="AF37" s="102">
        <v>0</v>
      </c>
      <c r="AG37" s="128"/>
      <c r="AH37" s="102">
        <v>0</v>
      </c>
      <c r="AI37" s="128"/>
      <c r="AJ37" s="102">
        <v>0</v>
      </c>
      <c r="AK37" s="128"/>
      <c r="AL37" s="102">
        <v>0</v>
      </c>
      <c r="AM37" s="128"/>
      <c r="AN37" s="102">
        <v>0</v>
      </c>
      <c r="AO37" s="128"/>
      <c r="AP37" s="102">
        <v>0</v>
      </c>
      <c r="AQ37" s="128"/>
      <c r="AR37" s="102">
        <v>0</v>
      </c>
      <c r="AS37" s="128"/>
      <c r="AT37" s="102"/>
      <c r="AU37" s="128"/>
      <c r="AV37" s="102">
        <v>0</v>
      </c>
      <c r="AW37" s="128"/>
      <c r="AX37" s="102">
        <v>0</v>
      </c>
      <c r="AY37" s="128"/>
      <c r="AZ37" s="102">
        <v>0</v>
      </c>
      <c r="BA37" s="128"/>
      <c r="BB37" s="102">
        <v>0</v>
      </c>
      <c r="BC37" s="128"/>
      <c r="BD37" s="102">
        <v>0</v>
      </c>
      <c r="BE37" s="128"/>
      <c r="BF37" s="102">
        <v>0</v>
      </c>
      <c r="BG37" s="128"/>
    </row>
    <row r="38" spans="1:59" ht="13.5">
      <c r="A38" s="125"/>
      <c r="B38" s="125"/>
      <c r="C38" s="101" t="s">
        <v>74</v>
      </c>
      <c r="D38" s="102">
        <v>0</v>
      </c>
      <c r="E38" s="128"/>
      <c r="F38" s="102">
        <v>0</v>
      </c>
      <c r="G38" s="128"/>
      <c r="H38" s="102">
        <v>0</v>
      </c>
      <c r="I38" s="128"/>
      <c r="J38" s="102">
        <v>0</v>
      </c>
      <c r="K38" s="128"/>
      <c r="L38" s="102">
        <v>0</v>
      </c>
      <c r="M38" s="128"/>
      <c r="N38" s="102">
        <v>0</v>
      </c>
      <c r="O38" s="128"/>
      <c r="P38" s="102">
        <v>0</v>
      </c>
      <c r="Q38" s="128"/>
      <c r="R38" s="102">
        <v>0</v>
      </c>
      <c r="S38" s="128"/>
      <c r="T38" s="102">
        <v>0</v>
      </c>
      <c r="U38" s="128"/>
      <c r="V38" s="102">
        <v>0</v>
      </c>
      <c r="W38" s="128"/>
      <c r="X38" s="102">
        <v>0</v>
      </c>
      <c r="Y38" s="128"/>
      <c r="Z38" s="102">
        <v>0</v>
      </c>
      <c r="AA38" s="128"/>
      <c r="AB38" s="102">
        <v>0</v>
      </c>
      <c r="AC38" s="128"/>
      <c r="AD38" s="102">
        <v>0</v>
      </c>
      <c r="AE38" s="128"/>
      <c r="AF38" s="102">
        <v>0</v>
      </c>
      <c r="AG38" s="128"/>
      <c r="AH38" s="102">
        <v>0</v>
      </c>
      <c r="AI38" s="128"/>
      <c r="AJ38" s="102">
        <v>0</v>
      </c>
      <c r="AK38" s="128"/>
      <c r="AL38" s="102">
        <v>0</v>
      </c>
      <c r="AM38" s="128"/>
      <c r="AN38" s="102">
        <v>0</v>
      </c>
      <c r="AO38" s="128"/>
      <c r="AP38" s="102">
        <v>0</v>
      </c>
      <c r="AQ38" s="128"/>
      <c r="AR38" s="102">
        <v>0</v>
      </c>
      <c r="AS38" s="128"/>
      <c r="AT38" s="102"/>
      <c r="AU38" s="128"/>
      <c r="AV38" s="102">
        <v>0</v>
      </c>
      <c r="AW38" s="128"/>
      <c r="AX38" s="102">
        <v>0</v>
      </c>
      <c r="AY38" s="128"/>
      <c r="AZ38" s="102">
        <v>0</v>
      </c>
      <c r="BA38" s="128"/>
      <c r="BB38" s="102">
        <v>0</v>
      </c>
      <c r="BC38" s="128"/>
      <c r="BD38" s="102">
        <v>0</v>
      </c>
      <c r="BE38" s="128"/>
      <c r="BF38" s="102">
        <v>0</v>
      </c>
      <c r="BG38" s="128"/>
    </row>
    <row r="39" spans="1:59" ht="13.5">
      <c r="A39" s="125"/>
      <c r="B39" s="125"/>
      <c r="C39" s="101" t="s">
        <v>75</v>
      </c>
      <c r="D39" s="102">
        <v>0</v>
      </c>
      <c r="E39" s="128"/>
      <c r="F39" s="102">
        <v>0</v>
      </c>
      <c r="G39" s="128"/>
      <c r="H39" s="102">
        <v>0</v>
      </c>
      <c r="I39" s="128"/>
      <c r="J39" s="102">
        <v>0</v>
      </c>
      <c r="K39" s="128"/>
      <c r="L39" s="102">
        <v>0</v>
      </c>
      <c r="M39" s="128"/>
      <c r="N39" s="102">
        <v>0</v>
      </c>
      <c r="O39" s="128"/>
      <c r="P39" s="102">
        <v>0</v>
      </c>
      <c r="Q39" s="128"/>
      <c r="R39" s="102">
        <v>0</v>
      </c>
      <c r="S39" s="128"/>
      <c r="T39" s="102">
        <v>0</v>
      </c>
      <c r="U39" s="128"/>
      <c r="V39" s="102">
        <v>0</v>
      </c>
      <c r="W39" s="128"/>
      <c r="X39" s="102">
        <v>0</v>
      </c>
      <c r="Y39" s="128"/>
      <c r="Z39" s="102">
        <v>0</v>
      </c>
      <c r="AA39" s="128"/>
      <c r="AB39" s="102">
        <v>0</v>
      </c>
      <c r="AC39" s="128"/>
      <c r="AD39" s="102">
        <v>0</v>
      </c>
      <c r="AE39" s="128"/>
      <c r="AF39" s="102">
        <v>0</v>
      </c>
      <c r="AG39" s="128"/>
      <c r="AH39" s="102">
        <v>0</v>
      </c>
      <c r="AI39" s="128"/>
      <c r="AJ39" s="102">
        <v>0</v>
      </c>
      <c r="AK39" s="128"/>
      <c r="AL39" s="102">
        <v>0</v>
      </c>
      <c r="AM39" s="128"/>
      <c r="AN39" s="102">
        <v>0</v>
      </c>
      <c r="AO39" s="128"/>
      <c r="AP39" s="102">
        <v>0</v>
      </c>
      <c r="AQ39" s="128"/>
      <c r="AR39" s="102">
        <v>0</v>
      </c>
      <c r="AS39" s="128"/>
      <c r="AT39" s="102">
        <v>0</v>
      </c>
      <c r="AU39" s="128"/>
      <c r="AV39" s="102">
        <v>0</v>
      </c>
      <c r="AW39" s="128"/>
      <c r="AX39" s="102">
        <v>0</v>
      </c>
      <c r="AY39" s="128"/>
      <c r="AZ39" s="102">
        <v>0</v>
      </c>
      <c r="BA39" s="128"/>
      <c r="BB39" s="102">
        <v>0</v>
      </c>
      <c r="BC39" s="128"/>
      <c r="BD39" s="102">
        <v>0</v>
      </c>
      <c r="BE39" s="128"/>
      <c r="BF39" s="102">
        <v>0</v>
      </c>
      <c r="BG39" s="128"/>
    </row>
    <row r="40" spans="1:59" ht="22.5" customHeight="1">
      <c r="A40" s="130" t="s">
        <v>76</v>
      </c>
      <c r="B40" s="130" t="s">
        <v>77</v>
      </c>
      <c r="C40" s="99" t="s">
        <v>78</v>
      </c>
      <c r="D40" s="102">
        <v>0</v>
      </c>
      <c r="E40" s="127"/>
      <c r="F40" s="102">
        <v>0</v>
      </c>
      <c r="G40" s="127">
        <v>13</v>
      </c>
      <c r="H40" s="102">
        <v>0</v>
      </c>
      <c r="I40" s="127">
        <v>19</v>
      </c>
      <c r="J40" s="102">
        <v>0</v>
      </c>
      <c r="K40" s="127">
        <f>SUM(J40:J44)</f>
        <v>14</v>
      </c>
      <c r="L40" s="102">
        <v>0</v>
      </c>
      <c r="M40" s="127">
        <f>SUM(L40:L44)</f>
        <v>15</v>
      </c>
      <c r="N40" s="102">
        <v>21</v>
      </c>
      <c r="O40" s="102">
        <f t="shared" ref="O40:S40" si="56">SUM(N40)</f>
        <v>21</v>
      </c>
      <c r="P40" s="102">
        <v>24</v>
      </c>
      <c r="Q40" s="102">
        <f t="shared" si="56"/>
        <v>24</v>
      </c>
      <c r="R40" s="102">
        <v>18</v>
      </c>
      <c r="S40" s="102">
        <f t="shared" si="56"/>
        <v>18</v>
      </c>
      <c r="T40" s="102">
        <v>23</v>
      </c>
      <c r="U40" s="102">
        <f t="shared" ref="U40:Y40" si="57">SUM(T40)</f>
        <v>23</v>
      </c>
      <c r="V40" s="102">
        <v>21</v>
      </c>
      <c r="W40" s="102">
        <f t="shared" si="57"/>
        <v>21</v>
      </c>
      <c r="X40" s="102">
        <v>17</v>
      </c>
      <c r="Y40" s="102">
        <f t="shared" si="57"/>
        <v>17</v>
      </c>
      <c r="Z40" s="102">
        <v>35</v>
      </c>
      <c r="AA40" s="102">
        <f t="shared" ref="AA40:AE40" si="58">SUM(Z40)</f>
        <v>35</v>
      </c>
      <c r="AB40" s="102">
        <v>69</v>
      </c>
      <c r="AC40" s="102">
        <f t="shared" si="58"/>
        <v>69</v>
      </c>
      <c r="AD40" s="102">
        <v>59</v>
      </c>
      <c r="AE40" s="102">
        <f t="shared" si="58"/>
        <v>59</v>
      </c>
      <c r="AF40" s="102">
        <v>57</v>
      </c>
      <c r="AG40" s="102">
        <f t="shared" ref="AG40:AK40" si="59">SUM(AF40)</f>
        <v>57</v>
      </c>
      <c r="AH40" s="102">
        <v>44</v>
      </c>
      <c r="AI40" s="102">
        <f t="shared" si="59"/>
        <v>44</v>
      </c>
      <c r="AJ40" s="102">
        <v>42</v>
      </c>
      <c r="AK40" s="102">
        <f t="shared" si="59"/>
        <v>42</v>
      </c>
      <c r="AL40" s="102">
        <v>43</v>
      </c>
      <c r="AM40" s="102">
        <f t="shared" ref="AM40:AQ40" si="60">SUM(AL40)</f>
        <v>43</v>
      </c>
      <c r="AN40" s="102">
        <v>47</v>
      </c>
      <c r="AO40" s="102">
        <f t="shared" si="60"/>
        <v>47</v>
      </c>
      <c r="AP40" s="102">
        <v>30</v>
      </c>
      <c r="AQ40" s="102">
        <f t="shared" si="60"/>
        <v>30</v>
      </c>
      <c r="AR40" s="102">
        <v>23</v>
      </c>
      <c r="AS40" s="102">
        <f t="shared" ref="AS40:AW40" si="61">SUM(AR40)</f>
        <v>23</v>
      </c>
      <c r="AT40" s="102">
        <v>21</v>
      </c>
      <c r="AU40" s="102">
        <f t="shared" si="61"/>
        <v>21</v>
      </c>
      <c r="AV40" s="102">
        <v>18</v>
      </c>
      <c r="AW40" s="102">
        <f t="shared" si="61"/>
        <v>18</v>
      </c>
      <c r="AX40" s="102">
        <v>16</v>
      </c>
      <c r="AY40" s="102">
        <f>SUM(AX40)</f>
        <v>16</v>
      </c>
      <c r="AZ40" s="102">
        <v>19</v>
      </c>
      <c r="BA40" s="104">
        <v>19</v>
      </c>
      <c r="BB40" s="102">
        <v>20</v>
      </c>
      <c r="BC40" s="104">
        <v>20</v>
      </c>
      <c r="BD40" s="102">
        <v>77</v>
      </c>
      <c r="BE40" s="104">
        <v>77</v>
      </c>
      <c r="BF40" s="102">
        <v>70</v>
      </c>
      <c r="BG40" s="104">
        <v>70</v>
      </c>
    </row>
    <row r="41" spans="1:59" ht="17.25" customHeight="1">
      <c r="A41" s="130"/>
      <c r="B41" s="130"/>
      <c r="C41" s="105" t="s">
        <v>79</v>
      </c>
      <c r="D41" s="102">
        <v>5</v>
      </c>
      <c r="E41" s="128"/>
      <c r="F41" s="102">
        <v>5</v>
      </c>
      <c r="G41" s="128"/>
      <c r="H41" s="102">
        <v>7</v>
      </c>
      <c r="I41" s="128"/>
      <c r="J41" s="102">
        <v>6</v>
      </c>
      <c r="K41" s="128"/>
      <c r="L41" s="102">
        <v>6</v>
      </c>
      <c r="M41" s="128"/>
      <c r="N41" s="102"/>
      <c r="O41" s="102"/>
      <c r="P41" s="102"/>
      <c r="Q41" s="104"/>
      <c r="R41" s="102"/>
      <c r="S41" s="104"/>
      <c r="T41" s="102"/>
      <c r="U41" s="104"/>
      <c r="V41" s="102"/>
      <c r="W41" s="104"/>
      <c r="X41" s="102"/>
      <c r="Y41" s="104"/>
      <c r="Z41" s="102"/>
      <c r="AA41" s="104"/>
      <c r="AB41" s="102"/>
      <c r="AC41" s="104"/>
      <c r="AD41" s="102"/>
      <c r="AE41" s="104"/>
      <c r="AF41" s="102"/>
      <c r="AG41" s="104"/>
      <c r="AH41" s="102"/>
      <c r="AI41" s="104"/>
      <c r="AJ41" s="102"/>
      <c r="AK41" s="104"/>
      <c r="AL41" s="102"/>
      <c r="AM41" s="104"/>
      <c r="AN41" s="102"/>
      <c r="AO41" s="104"/>
      <c r="AP41" s="102"/>
      <c r="AQ41" s="104"/>
      <c r="AR41" s="102"/>
      <c r="AS41" s="104"/>
      <c r="AT41" s="102"/>
      <c r="AU41" s="104"/>
      <c r="AV41" s="102"/>
      <c r="AW41" s="104"/>
      <c r="AX41" s="102"/>
      <c r="AY41" s="104"/>
      <c r="AZ41" s="102"/>
      <c r="BA41" s="104"/>
      <c r="BB41" s="102"/>
      <c r="BC41" s="104"/>
      <c r="BD41" s="102"/>
      <c r="BE41" s="104"/>
      <c r="BF41" s="102"/>
      <c r="BG41" s="104"/>
    </row>
    <row r="42" spans="1:59" ht="13.5">
      <c r="A42" s="130"/>
      <c r="B42" s="130"/>
      <c r="C42" s="105" t="s">
        <v>80</v>
      </c>
      <c r="D42" s="102">
        <v>1</v>
      </c>
      <c r="E42" s="128"/>
      <c r="F42" s="102">
        <v>2</v>
      </c>
      <c r="G42" s="128"/>
      <c r="H42" s="102">
        <v>3</v>
      </c>
      <c r="I42" s="128"/>
      <c r="J42" s="102">
        <v>2</v>
      </c>
      <c r="K42" s="128"/>
      <c r="L42" s="102">
        <v>3</v>
      </c>
      <c r="M42" s="128"/>
      <c r="N42" s="102"/>
      <c r="O42" s="102"/>
      <c r="P42" s="102"/>
      <c r="Q42" s="104"/>
      <c r="R42" s="102"/>
      <c r="S42" s="104"/>
      <c r="T42" s="102"/>
      <c r="U42" s="104"/>
      <c r="V42" s="102"/>
      <c r="W42" s="104"/>
      <c r="X42" s="102"/>
      <c r="Y42" s="104"/>
      <c r="Z42" s="102"/>
      <c r="AA42" s="104"/>
      <c r="AB42" s="102"/>
      <c r="AC42" s="104"/>
      <c r="AD42" s="102"/>
      <c r="AE42" s="104"/>
      <c r="AF42" s="102"/>
      <c r="AG42" s="104"/>
      <c r="AH42" s="102"/>
      <c r="AI42" s="104"/>
      <c r="AJ42" s="102"/>
      <c r="AK42" s="104"/>
      <c r="AL42" s="102"/>
      <c r="AM42" s="104"/>
      <c r="AN42" s="102"/>
      <c r="AO42" s="104"/>
      <c r="AP42" s="102"/>
      <c r="AQ42" s="104"/>
      <c r="AR42" s="102"/>
      <c r="AS42" s="104"/>
      <c r="AT42" s="102"/>
      <c r="AU42" s="104"/>
      <c r="AV42" s="102"/>
      <c r="AW42" s="104"/>
      <c r="AX42" s="102"/>
      <c r="AY42" s="104"/>
      <c r="AZ42" s="102"/>
      <c r="BA42" s="104"/>
      <c r="BB42" s="102"/>
      <c r="BC42" s="104"/>
      <c r="BD42" s="102"/>
      <c r="BE42" s="104"/>
      <c r="BF42" s="102"/>
      <c r="BG42" s="104"/>
    </row>
    <row r="43" spans="1:59" ht="13.5">
      <c r="A43" s="130"/>
      <c r="B43" s="130"/>
      <c r="C43" s="105" t="s">
        <v>81</v>
      </c>
      <c r="D43" s="102">
        <v>1</v>
      </c>
      <c r="E43" s="128"/>
      <c r="F43" s="102">
        <v>6</v>
      </c>
      <c r="G43" s="128"/>
      <c r="H43" s="102">
        <v>6</v>
      </c>
      <c r="I43" s="128"/>
      <c r="J43" s="102">
        <v>4</v>
      </c>
      <c r="K43" s="128"/>
      <c r="L43" s="102">
        <v>3</v>
      </c>
      <c r="M43" s="128"/>
      <c r="N43" s="102"/>
      <c r="O43" s="102"/>
      <c r="P43" s="102"/>
      <c r="Q43" s="104"/>
      <c r="R43" s="102"/>
      <c r="S43" s="104"/>
      <c r="T43" s="102"/>
      <c r="U43" s="104"/>
      <c r="V43" s="102"/>
      <c r="W43" s="104"/>
      <c r="X43" s="102"/>
      <c r="Y43" s="104"/>
      <c r="Z43" s="102"/>
      <c r="AA43" s="104"/>
      <c r="AB43" s="102"/>
      <c r="AC43" s="104"/>
      <c r="AD43" s="102"/>
      <c r="AE43" s="104"/>
      <c r="AF43" s="102"/>
      <c r="AG43" s="104"/>
      <c r="AH43" s="102"/>
      <c r="AI43" s="104"/>
      <c r="AJ43" s="102"/>
      <c r="AK43" s="104"/>
      <c r="AL43" s="102"/>
      <c r="AM43" s="104"/>
      <c r="AN43" s="102"/>
      <c r="AO43" s="104"/>
      <c r="AP43" s="102"/>
      <c r="AQ43" s="104"/>
      <c r="AR43" s="102"/>
      <c r="AS43" s="104"/>
      <c r="AT43" s="102"/>
      <c r="AU43" s="104"/>
      <c r="AV43" s="102"/>
      <c r="AW43" s="104"/>
      <c r="AX43" s="102"/>
      <c r="AY43" s="104"/>
      <c r="AZ43" s="102"/>
      <c r="BA43" s="104"/>
      <c r="BB43" s="102"/>
      <c r="BC43" s="104"/>
      <c r="BD43" s="102"/>
      <c r="BE43" s="104"/>
      <c r="BF43" s="102"/>
      <c r="BG43" s="104"/>
    </row>
    <row r="44" spans="1:59" s="95" customFormat="1" ht="15" customHeight="1">
      <c r="A44" s="130"/>
      <c r="B44" s="130"/>
      <c r="C44" s="106" t="s">
        <v>82</v>
      </c>
      <c r="D44" s="107">
        <v>0</v>
      </c>
      <c r="E44" s="129"/>
      <c r="F44" s="107">
        <v>0</v>
      </c>
      <c r="G44" s="129"/>
      <c r="H44" s="107">
        <v>3</v>
      </c>
      <c r="I44" s="129"/>
      <c r="J44" s="107">
        <v>2</v>
      </c>
      <c r="K44" s="129"/>
      <c r="L44" s="107">
        <v>3</v>
      </c>
      <c r="M44" s="129"/>
      <c r="N44" s="107"/>
      <c r="O44" s="107"/>
      <c r="P44" s="107"/>
      <c r="Q44" s="107"/>
      <c r="R44" s="107"/>
      <c r="S44" s="107"/>
      <c r="T44" s="107"/>
      <c r="U44" s="107"/>
      <c r="V44" s="107"/>
      <c r="W44" s="107"/>
      <c r="X44" s="107"/>
      <c r="Y44" s="107"/>
      <c r="Z44" s="107"/>
      <c r="AA44" s="107"/>
      <c r="AB44" s="107"/>
      <c r="AC44" s="107"/>
      <c r="AD44" s="107"/>
      <c r="AE44" s="107"/>
      <c r="AF44" s="107"/>
      <c r="AG44" s="107"/>
      <c r="AH44" s="107"/>
      <c r="AI44" s="107"/>
      <c r="AJ44" s="107"/>
      <c r="AK44" s="107"/>
      <c r="AL44" s="107"/>
      <c r="AM44" s="107"/>
      <c r="AN44" s="107"/>
      <c r="AO44" s="107"/>
      <c r="AP44" s="107"/>
      <c r="AQ44" s="107"/>
      <c r="AR44" s="107"/>
      <c r="AS44" s="107"/>
      <c r="AT44" s="107"/>
      <c r="AU44" s="107"/>
      <c r="AV44" s="107"/>
      <c r="AW44" s="107"/>
      <c r="AX44" s="107"/>
      <c r="AY44" s="107"/>
      <c r="AZ44" s="107"/>
      <c r="BA44" s="108"/>
      <c r="BB44" s="107"/>
      <c r="BC44" s="108"/>
      <c r="BD44" s="107"/>
      <c r="BE44" s="108"/>
      <c r="BF44" s="107"/>
      <c r="BG44" s="108"/>
    </row>
    <row r="45" spans="1:59" ht="13.5">
      <c r="A45" s="124" t="s">
        <v>83</v>
      </c>
      <c r="B45" s="124" t="s">
        <v>84</v>
      </c>
      <c r="C45" s="101" t="s">
        <v>84</v>
      </c>
      <c r="D45" s="102">
        <v>0</v>
      </c>
      <c r="E45" s="127">
        <f t="shared" ref="E45:I45" si="62">SUM(D45:D52)</f>
        <v>1</v>
      </c>
      <c r="F45" s="102">
        <v>0</v>
      </c>
      <c r="G45" s="127">
        <f t="shared" si="62"/>
        <v>1</v>
      </c>
      <c r="H45" s="102">
        <v>0</v>
      </c>
      <c r="I45" s="127">
        <f t="shared" si="62"/>
        <v>4</v>
      </c>
      <c r="J45" s="102">
        <v>0</v>
      </c>
      <c r="K45" s="127">
        <f t="shared" ref="K45:O45" si="63">SUM(J45:J52)</f>
        <v>6</v>
      </c>
      <c r="L45" s="102">
        <v>0</v>
      </c>
      <c r="M45" s="127">
        <f t="shared" si="63"/>
        <v>3</v>
      </c>
      <c r="N45" s="102">
        <v>0</v>
      </c>
      <c r="O45" s="127">
        <f t="shared" si="63"/>
        <v>0</v>
      </c>
      <c r="P45" s="102">
        <v>0</v>
      </c>
      <c r="Q45" s="127">
        <f t="shared" ref="Q45:U45" si="64">SUM(P45:P52)</f>
        <v>2</v>
      </c>
      <c r="R45" s="102">
        <v>0</v>
      </c>
      <c r="S45" s="127">
        <f t="shared" si="64"/>
        <v>7</v>
      </c>
      <c r="T45" s="102">
        <v>0</v>
      </c>
      <c r="U45" s="127">
        <f t="shared" si="64"/>
        <v>7</v>
      </c>
      <c r="V45" s="102">
        <v>0</v>
      </c>
      <c r="W45" s="127">
        <f t="shared" ref="W45:AA45" si="65">SUM(V45:V52)</f>
        <v>7</v>
      </c>
      <c r="X45" s="102">
        <v>0</v>
      </c>
      <c r="Y45" s="127">
        <f t="shared" si="65"/>
        <v>6</v>
      </c>
      <c r="Z45" s="102">
        <v>1</v>
      </c>
      <c r="AA45" s="127">
        <f t="shared" si="65"/>
        <v>6</v>
      </c>
      <c r="AB45" s="102">
        <v>0</v>
      </c>
      <c r="AC45" s="127">
        <f t="shared" ref="AC45:AG45" si="66">SUM(AB45:AB52)</f>
        <v>11</v>
      </c>
      <c r="AD45" s="102">
        <v>0</v>
      </c>
      <c r="AE45" s="127">
        <f t="shared" si="66"/>
        <v>3</v>
      </c>
      <c r="AF45" s="102">
        <v>0</v>
      </c>
      <c r="AG45" s="127">
        <f t="shared" si="66"/>
        <v>3</v>
      </c>
      <c r="AH45" s="102">
        <v>0</v>
      </c>
      <c r="AI45" s="127">
        <f t="shared" ref="AI45:AM45" si="67">SUM(AH45:AH52)</f>
        <v>7</v>
      </c>
      <c r="AJ45" s="102">
        <v>0</v>
      </c>
      <c r="AK45" s="127">
        <f t="shared" si="67"/>
        <v>8</v>
      </c>
      <c r="AL45" s="102">
        <v>0</v>
      </c>
      <c r="AM45" s="127">
        <f t="shared" si="67"/>
        <v>11</v>
      </c>
      <c r="AN45" s="102">
        <v>0</v>
      </c>
      <c r="AO45" s="127">
        <f t="shared" ref="AO45:AS45" si="68">SUM(AN45:AN52)</f>
        <v>21</v>
      </c>
      <c r="AP45" s="102">
        <v>0</v>
      </c>
      <c r="AQ45" s="127">
        <f t="shared" si="68"/>
        <v>18</v>
      </c>
      <c r="AR45" s="102">
        <v>0</v>
      </c>
      <c r="AS45" s="127">
        <f t="shared" si="68"/>
        <v>21</v>
      </c>
      <c r="AT45" s="102"/>
      <c r="AU45" s="127">
        <f t="shared" ref="AU45:AY45" si="69">SUM(AT45:AT52)</f>
        <v>13</v>
      </c>
      <c r="AV45" s="102">
        <v>0</v>
      </c>
      <c r="AW45" s="127">
        <f t="shared" si="69"/>
        <v>8</v>
      </c>
      <c r="AX45" s="102">
        <v>0</v>
      </c>
      <c r="AY45" s="127">
        <f t="shared" si="69"/>
        <v>11</v>
      </c>
      <c r="AZ45" s="102">
        <v>1</v>
      </c>
      <c r="BA45" s="127">
        <v>10</v>
      </c>
      <c r="BB45" s="102">
        <v>0</v>
      </c>
      <c r="BC45" s="127">
        <f>SUM(BB45:BB52)</f>
        <v>6</v>
      </c>
      <c r="BD45" s="102">
        <v>1</v>
      </c>
      <c r="BE45" s="127">
        <f>SUM(BD45:BD52)</f>
        <v>36</v>
      </c>
      <c r="BF45" s="102"/>
      <c r="BG45" s="127">
        <f>SUM(BF46:BF52)</f>
        <v>51</v>
      </c>
    </row>
    <row r="46" spans="1:59" ht="13.5" customHeight="1">
      <c r="A46" s="125"/>
      <c r="B46" s="125"/>
      <c r="C46" s="101" t="s">
        <v>85</v>
      </c>
      <c r="D46" s="102">
        <v>0</v>
      </c>
      <c r="E46" s="128"/>
      <c r="F46" s="102">
        <v>1</v>
      </c>
      <c r="G46" s="128"/>
      <c r="H46" s="102">
        <v>1</v>
      </c>
      <c r="I46" s="128"/>
      <c r="J46" s="102">
        <v>1</v>
      </c>
      <c r="K46" s="128"/>
      <c r="L46" s="102">
        <v>1</v>
      </c>
      <c r="M46" s="128"/>
      <c r="N46" s="102">
        <v>0</v>
      </c>
      <c r="O46" s="128"/>
      <c r="P46" s="102">
        <v>1</v>
      </c>
      <c r="Q46" s="128"/>
      <c r="R46" s="102">
        <v>6</v>
      </c>
      <c r="S46" s="128"/>
      <c r="T46" s="102">
        <v>6</v>
      </c>
      <c r="U46" s="128"/>
      <c r="V46" s="102">
        <v>6</v>
      </c>
      <c r="W46" s="128"/>
      <c r="X46" s="102">
        <v>3</v>
      </c>
      <c r="Y46" s="128"/>
      <c r="Z46" s="102">
        <v>1</v>
      </c>
      <c r="AA46" s="128"/>
      <c r="AB46" s="102">
        <v>7</v>
      </c>
      <c r="AC46" s="128"/>
      <c r="AD46" s="102">
        <v>3</v>
      </c>
      <c r="AE46" s="128"/>
      <c r="AF46" s="102">
        <v>2</v>
      </c>
      <c r="AG46" s="128"/>
      <c r="AH46" s="102">
        <v>5</v>
      </c>
      <c r="AI46" s="128"/>
      <c r="AJ46" s="102">
        <v>6</v>
      </c>
      <c r="AK46" s="128"/>
      <c r="AL46" s="102">
        <v>6</v>
      </c>
      <c r="AM46" s="128"/>
      <c r="AN46" s="102">
        <v>8</v>
      </c>
      <c r="AO46" s="128"/>
      <c r="AP46" s="102">
        <v>16</v>
      </c>
      <c r="AQ46" s="128"/>
      <c r="AR46" s="102">
        <v>17</v>
      </c>
      <c r="AS46" s="128"/>
      <c r="AT46" s="102">
        <v>11</v>
      </c>
      <c r="AU46" s="128"/>
      <c r="AV46" s="102">
        <v>6</v>
      </c>
      <c r="AW46" s="128"/>
      <c r="AX46" s="102">
        <v>6</v>
      </c>
      <c r="AY46" s="128"/>
      <c r="AZ46" s="102">
        <v>2</v>
      </c>
      <c r="BA46" s="128"/>
      <c r="BB46" s="102">
        <v>1</v>
      </c>
      <c r="BC46" s="128"/>
      <c r="BD46" s="102">
        <v>19</v>
      </c>
      <c r="BE46" s="128"/>
      <c r="BF46" s="102">
        <v>26</v>
      </c>
      <c r="BG46" s="128"/>
    </row>
    <row r="47" spans="1:59" ht="13.5" customHeight="1">
      <c r="A47" s="125"/>
      <c r="B47" s="125"/>
      <c r="C47" s="101" t="s">
        <v>86</v>
      </c>
      <c r="D47" s="102">
        <v>0</v>
      </c>
      <c r="E47" s="128"/>
      <c r="F47" s="102">
        <v>0</v>
      </c>
      <c r="G47" s="128"/>
      <c r="H47" s="102">
        <v>0</v>
      </c>
      <c r="I47" s="128"/>
      <c r="J47" s="102">
        <v>0</v>
      </c>
      <c r="K47" s="128"/>
      <c r="L47" s="102">
        <v>0</v>
      </c>
      <c r="M47" s="128"/>
      <c r="N47" s="102">
        <v>0</v>
      </c>
      <c r="O47" s="128"/>
      <c r="P47" s="102">
        <v>0</v>
      </c>
      <c r="Q47" s="128"/>
      <c r="R47" s="102">
        <v>0</v>
      </c>
      <c r="S47" s="128"/>
      <c r="T47" s="102">
        <v>0</v>
      </c>
      <c r="U47" s="128"/>
      <c r="V47" s="102">
        <v>0</v>
      </c>
      <c r="W47" s="128"/>
      <c r="X47" s="102">
        <v>0</v>
      </c>
      <c r="Y47" s="128"/>
      <c r="Z47" s="102">
        <v>0</v>
      </c>
      <c r="AA47" s="128"/>
      <c r="AB47" s="102">
        <v>0</v>
      </c>
      <c r="AC47" s="128"/>
      <c r="AD47" s="102">
        <v>0</v>
      </c>
      <c r="AE47" s="128"/>
      <c r="AF47" s="102">
        <v>0</v>
      </c>
      <c r="AG47" s="128"/>
      <c r="AH47" s="102">
        <v>0</v>
      </c>
      <c r="AI47" s="128"/>
      <c r="AJ47" s="102">
        <v>0</v>
      </c>
      <c r="AK47" s="128"/>
      <c r="AL47" s="102">
        <v>0</v>
      </c>
      <c r="AM47" s="128"/>
      <c r="AN47" s="102">
        <v>0</v>
      </c>
      <c r="AO47" s="128"/>
      <c r="AP47" s="102">
        <v>0</v>
      </c>
      <c r="AQ47" s="128"/>
      <c r="AR47" s="102">
        <v>0</v>
      </c>
      <c r="AS47" s="128"/>
      <c r="AT47" s="102">
        <v>0</v>
      </c>
      <c r="AU47" s="128"/>
      <c r="AV47" s="102">
        <v>0</v>
      </c>
      <c r="AW47" s="128"/>
      <c r="AX47" s="102">
        <v>0</v>
      </c>
      <c r="AY47" s="128"/>
      <c r="AZ47" s="102">
        <v>0</v>
      </c>
      <c r="BA47" s="128"/>
      <c r="BB47" s="102">
        <v>0</v>
      </c>
      <c r="BC47" s="128"/>
      <c r="BD47" s="102">
        <v>0</v>
      </c>
      <c r="BE47" s="128"/>
      <c r="BF47" s="102">
        <v>0</v>
      </c>
      <c r="BG47" s="128"/>
    </row>
    <row r="48" spans="1:59" ht="13.5" customHeight="1">
      <c r="A48" s="125"/>
      <c r="B48" s="125"/>
      <c r="C48" s="101" t="s">
        <v>87</v>
      </c>
      <c r="D48" s="102">
        <v>1</v>
      </c>
      <c r="E48" s="128"/>
      <c r="F48" s="102">
        <v>0</v>
      </c>
      <c r="G48" s="128"/>
      <c r="H48" s="102">
        <v>3</v>
      </c>
      <c r="I48" s="128"/>
      <c r="J48" s="102">
        <v>5</v>
      </c>
      <c r="K48" s="128"/>
      <c r="L48" s="102">
        <v>2</v>
      </c>
      <c r="M48" s="128"/>
      <c r="N48" s="102">
        <v>0</v>
      </c>
      <c r="O48" s="128"/>
      <c r="P48" s="102">
        <v>0</v>
      </c>
      <c r="Q48" s="128"/>
      <c r="R48" s="102">
        <v>1</v>
      </c>
      <c r="S48" s="128"/>
      <c r="T48" s="102">
        <v>1</v>
      </c>
      <c r="U48" s="128"/>
      <c r="V48" s="102">
        <v>1</v>
      </c>
      <c r="W48" s="128"/>
      <c r="X48" s="102">
        <v>1</v>
      </c>
      <c r="Y48" s="128"/>
      <c r="Z48" s="102">
        <v>1</v>
      </c>
      <c r="AA48" s="128"/>
      <c r="AB48" s="102">
        <v>0</v>
      </c>
      <c r="AC48" s="128"/>
      <c r="AD48" s="102">
        <v>0</v>
      </c>
      <c r="AE48" s="128"/>
      <c r="AF48" s="102">
        <v>0</v>
      </c>
      <c r="AG48" s="128"/>
      <c r="AH48" s="102">
        <v>1</v>
      </c>
      <c r="AI48" s="128"/>
      <c r="AJ48" s="102">
        <v>1</v>
      </c>
      <c r="AK48" s="128"/>
      <c r="AL48" s="102">
        <v>3</v>
      </c>
      <c r="AM48" s="128"/>
      <c r="AN48" s="102">
        <v>2</v>
      </c>
      <c r="AO48" s="128"/>
      <c r="AP48" s="102">
        <v>0</v>
      </c>
      <c r="AQ48" s="128"/>
      <c r="AR48" s="102">
        <v>2</v>
      </c>
      <c r="AS48" s="128"/>
      <c r="AT48" s="102">
        <v>1</v>
      </c>
      <c r="AU48" s="128"/>
      <c r="AV48" s="102">
        <v>1</v>
      </c>
      <c r="AW48" s="128"/>
      <c r="AX48" s="102">
        <v>1</v>
      </c>
      <c r="AY48" s="128"/>
      <c r="AZ48" s="102">
        <v>2</v>
      </c>
      <c r="BA48" s="128"/>
      <c r="BB48" s="102">
        <v>1</v>
      </c>
      <c r="BC48" s="128"/>
      <c r="BD48" s="102">
        <v>16</v>
      </c>
      <c r="BE48" s="128"/>
      <c r="BF48" s="102">
        <v>25</v>
      </c>
      <c r="BG48" s="128"/>
    </row>
    <row r="49" spans="1:59" ht="13.5" customHeight="1">
      <c r="A49" s="125"/>
      <c r="B49" s="125"/>
      <c r="C49" s="101" t="s">
        <v>88</v>
      </c>
      <c r="D49" s="102">
        <v>0</v>
      </c>
      <c r="E49" s="128"/>
      <c r="F49" s="102">
        <v>0</v>
      </c>
      <c r="G49" s="128"/>
      <c r="H49" s="102">
        <v>0</v>
      </c>
      <c r="I49" s="128"/>
      <c r="J49" s="102">
        <v>0</v>
      </c>
      <c r="K49" s="128"/>
      <c r="L49" s="102">
        <v>0</v>
      </c>
      <c r="M49" s="128"/>
      <c r="N49" s="102">
        <v>0</v>
      </c>
      <c r="O49" s="128"/>
      <c r="P49" s="102">
        <v>0</v>
      </c>
      <c r="Q49" s="128"/>
      <c r="R49" s="102">
        <v>0</v>
      </c>
      <c r="S49" s="128"/>
      <c r="T49" s="102">
        <v>0</v>
      </c>
      <c r="U49" s="128"/>
      <c r="V49" s="102">
        <v>0</v>
      </c>
      <c r="W49" s="128"/>
      <c r="X49" s="102">
        <v>0</v>
      </c>
      <c r="Y49" s="128"/>
      <c r="Z49" s="102">
        <v>2</v>
      </c>
      <c r="AA49" s="128"/>
      <c r="AB49" s="102">
        <v>2</v>
      </c>
      <c r="AC49" s="128"/>
      <c r="AD49" s="102">
        <v>0</v>
      </c>
      <c r="AE49" s="128"/>
      <c r="AF49" s="102">
        <v>1</v>
      </c>
      <c r="AG49" s="128"/>
      <c r="AH49" s="102">
        <v>1</v>
      </c>
      <c r="AI49" s="128"/>
      <c r="AJ49" s="102">
        <v>1</v>
      </c>
      <c r="AK49" s="128"/>
      <c r="AL49" s="102">
        <v>1</v>
      </c>
      <c r="AM49" s="128"/>
      <c r="AN49" s="102">
        <v>1</v>
      </c>
      <c r="AO49" s="128"/>
      <c r="AP49" s="102">
        <v>2</v>
      </c>
      <c r="AQ49" s="128"/>
      <c r="AR49" s="102">
        <v>2</v>
      </c>
      <c r="AS49" s="128"/>
      <c r="AT49" s="102">
        <v>1</v>
      </c>
      <c r="AU49" s="128"/>
      <c r="AV49" s="102">
        <v>1</v>
      </c>
      <c r="AW49" s="128"/>
      <c r="AX49" s="102">
        <v>1</v>
      </c>
      <c r="AY49" s="128"/>
      <c r="AZ49" s="102"/>
      <c r="BA49" s="128"/>
      <c r="BB49" s="102"/>
      <c r="BC49" s="128"/>
      <c r="BD49" s="102"/>
      <c r="BE49" s="128"/>
      <c r="BF49" s="102"/>
      <c r="BG49" s="128"/>
    </row>
    <row r="50" spans="1:59" ht="13.5" customHeight="1">
      <c r="A50" s="125"/>
      <c r="B50" s="125"/>
      <c r="C50" s="101" t="s">
        <v>89</v>
      </c>
      <c r="D50" s="102">
        <v>0</v>
      </c>
      <c r="E50" s="128"/>
      <c r="F50" s="102">
        <v>0</v>
      </c>
      <c r="G50" s="128"/>
      <c r="H50" s="102">
        <v>0</v>
      </c>
      <c r="I50" s="128"/>
      <c r="J50" s="102">
        <v>0</v>
      </c>
      <c r="K50" s="128"/>
      <c r="L50" s="102">
        <v>0</v>
      </c>
      <c r="M50" s="128"/>
      <c r="N50" s="102">
        <v>0</v>
      </c>
      <c r="O50" s="128"/>
      <c r="P50" s="102">
        <v>0</v>
      </c>
      <c r="Q50" s="128"/>
      <c r="R50" s="102">
        <v>0</v>
      </c>
      <c r="S50" s="128"/>
      <c r="T50" s="102">
        <v>0</v>
      </c>
      <c r="U50" s="128"/>
      <c r="V50" s="102">
        <v>0</v>
      </c>
      <c r="W50" s="128"/>
      <c r="X50" s="102">
        <v>0</v>
      </c>
      <c r="Y50" s="128"/>
      <c r="Z50" s="102">
        <v>0</v>
      </c>
      <c r="AA50" s="128"/>
      <c r="AB50" s="102">
        <v>0</v>
      </c>
      <c r="AC50" s="128"/>
      <c r="AD50" s="102">
        <v>0</v>
      </c>
      <c r="AE50" s="128"/>
      <c r="AF50" s="102">
        <v>0</v>
      </c>
      <c r="AG50" s="128"/>
      <c r="AH50" s="102">
        <v>0</v>
      </c>
      <c r="AI50" s="128"/>
      <c r="AJ50" s="102">
        <v>0</v>
      </c>
      <c r="AK50" s="128"/>
      <c r="AL50" s="102">
        <v>0</v>
      </c>
      <c r="AM50" s="128"/>
      <c r="AN50" s="102">
        <v>0</v>
      </c>
      <c r="AO50" s="128"/>
      <c r="AP50" s="102">
        <v>0</v>
      </c>
      <c r="AQ50" s="128"/>
      <c r="AR50" s="102">
        <v>0</v>
      </c>
      <c r="AS50" s="128"/>
      <c r="AT50" s="102">
        <v>0</v>
      </c>
      <c r="AU50" s="128"/>
      <c r="AV50" s="102">
        <v>0</v>
      </c>
      <c r="AW50" s="128"/>
      <c r="AX50" s="102">
        <v>1</v>
      </c>
      <c r="AY50" s="128"/>
      <c r="AZ50" s="102">
        <v>1</v>
      </c>
      <c r="BA50" s="128"/>
      <c r="BB50" s="102"/>
      <c r="BC50" s="128"/>
      <c r="BD50" s="102"/>
      <c r="BE50" s="128"/>
      <c r="BF50" s="102"/>
      <c r="BG50" s="128"/>
    </row>
    <row r="51" spans="1:59" ht="13.5" customHeight="1">
      <c r="A51" s="125"/>
      <c r="B51" s="125"/>
      <c r="C51" s="101" t="s">
        <v>90</v>
      </c>
      <c r="D51" s="102">
        <v>0</v>
      </c>
      <c r="E51" s="128"/>
      <c r="F51" s="102">
        <v>0</v>
      </c>
      <c r="G51" s="128"/>
      <c r="H51" s="102">
        <v>0</v>
      </c>
      <c r="I51" s="128"/>
      <c r="J51" s="102">
        <v>0</v>
      </c>
      <c r="K51" s="128"/>
      <c r="L51" s="102">
        <v>0</v>
      </c>
      <c r="M51" s="128"/>
      <c r="N51" s="102">
        <v>0</v>
      </c>
      <c r="O51" s="128"/>
      <c r="P51" s="102">
        <v>1</v>
      </c>
      <c r="Q51" s="128"/>
      <c r="R51" s="102"/>
      <c r="S51" s="128"/>
      <c r="T51" s="102"/>
      <c r="U51" s="128"/>
      <c r="V51" s="102"/>
      <c r="W51" s="128"/>
      <c r="X51" s="102"/>
      <c r="Y51" s="128"/>
      <c r="Z51" s="102"/>
      <c r="AA51" s="128"/>
      <c r="AB51" s="102"/>
      <c r="AC51" s="128"/>
      <c r="AD51" s="102"/>
      <c r="AE51" s="128"/>
      <c r="AF51" s="102"/>
      <c r="AG51" s="128"/>
      <c r="AH51" s="102"/>
      <c r="AI51" s="128"/>
      <c r="AJ51" s="102"/>
      <c r="AK51" s="128"/>
      <c r="AL51" s="102"/>
      <c r="AM51" s="128"/>
      <c r="AN51" s="102"/>
      <c r="AO51" s="128"/>
      <c r="AP51" s="102"/>
      <c r="AQ51" s="128"/>
      <c r="AR51" s="102"/>
      <c r="AS51" s="128"/>
      <c r="AT51" s="102"/>
      <c r="AU51" s="128"/>
      <c r="AV51" s="102"/>
      <c r="AW51" s="128"/>
      <c r="AX51" s="102"/>
      <c r="AY51" s="128"/>
      <c r="AZ51" s="102"/>
      <c r="BA51" s="128"/>
      <c r="BB51" s="102"/>
      <c r="BC51" s="128"/>
      <c r="BD51" s="102"/>
      <c r="BE51" s="128"/>
      <c r="BF51" s="102"/>
      <c r="BG51" s="128"/>
    </row>
    <row r="52" spans="1:59" ht="12.75" customHeight="1">
      <c r="A52" s="126"/>
      <c r="B52" s="126"/>
      <c r="C52" s="101" t="s">
        <v>91</v>
      </c>
      <c r="D52" s="102">
        <v>0</v>
      </c>
      <c r="E52" s="129"/>
      <c r="F52" s="102">
        <v>0</v>
      </c>
      <c r="G52" s="129"/>
      <c r="H52" s="102">
        <v>0</v>
      </c>
      <c r="I52" s="129"/>
      <c r="J52" s="102">
        <v>0</v>
      </c>
      <c r="K52" s="129"/>
      <c r="L52" s="102">
        <v>0</v>
      </c>
      <c r="M52" s="129"/>
      <c r="N52" s="102">
        <v>0</v>
      </c>
      <c r="O52" s="129"/>
      <c r="P52" s="102">
        <v>0</v>
      </c>
      <c r="Q52" s="129"/>
      <c r="R52" s="102">
        <v>0</v>
      </c>
      <c r="S52" s="129"/>
      <c r="T52" s="102">
        <v>0</v>
      </c>
      <c r="U52" s="129"/>
      <c r="V52" s="102">
        <v>0</v>
      </c>
      <c r="W52" s="129"/>
      <c r="X52" s="102">
        <v>2</v>
      </c>
      <c r="Y52" s="129"/>
      <c r="Z52" s="102">
        <v>1</v>
      </c>
      <c r="AA52" s="129"/>
      <c r="AB52" s="102">
        <v>2</v>
      </c>
      <c r="AC52" s="129"/>
      <c r="AD52" s="102">
        <v>0</v>
      </c>
      <c r="AE52" s="129"/>
      <c r="AF52" s="102">
        <v>0</v>
      </c>
      <c r="AG52" s="129"/>
      <c r="AH52" s="102">
        <v>0</v>
      </c>
      <c r="AI52" s="129"/>
      <c r="AJ52" s="102">
        <v>0</v>
      </c>
      <c r="AK52" s="129"/>
      <c r="AL52" s="102">
        <v>1</v>
      </c>
      <c r="AM52" s="129"/>
      <c r="AN52" s="102">
        <v>10</v>
      </c>
      <c r="AO52" s="129"/>
      <c r="AP52" s="102">
        <v>0</v>
      </c>
      <c r="AQ52" s="129"/>
      <c r="AR52" s="102">
        <v>0</v>
      </c>
      <c r="AS52" s="129"/>
      <c r="AT52" s="102">
        <v>0</v>
      </c>
      <c r="AU52" s="129"/>
      <c r="AV52" s="102">
        <v>0</v>
      </c>
      <c r="AW52" s="129"/>
      <c r="AX52" s="102">
        <v>2</v>
      </c>
      <c r="AY52" s="129"/>
      <c r="AZ52" s="102">
        <v>4</v>
      </c>
      <c r="BA52" s="129"/>
      <c r="BB52" s="102">
        <v>4</v>
      </c>
      <c r="BC52" s="129"/>
      <c r="BD52" s="102">
        <v>0</v>
      </c>
      <c r="BE52" s="129"/>
      <c r="BF52" s="102">
        <v>0</v>
      </c>
      <c r="BG52" s="129"/>
    </row>
    <row r="53" spans="1:59" ht="13.5" customHeight="1">
      <c r="A53" s="124" t="s">
        <v>92</v>
      </c>
      <c r="B53" s="124" t="s">
        <v>93</v>
      </c>
      <c r="C53" s="101" t="s">
        <v>93</v>
      </c>
      <c r="D53" s="102">
        <v>0</v>
      </c>
      <c r="E53" s="127">
        <f t="shared" ref="E53:I53" si="70">SUM(D53:D61)</f>
        <v>0</v>
      </c>
      <c r="F53" s="102">
        <v>1</v>
      </c>
      <c r="G53" s="127">
        <f t="shared" si="70"/>
        <v>1</v>
      </c>
      <c r="H53" s="102">
        <v>1</v>
      </c>
      <c r="I53" s="127">
        <f t="shared" si="70"/>
        <v>1</v>
      </c>
      <c r="J53" s="102">
        <v>1</v>
      </c>
      <c r="K53" s="127">
        <f t="shared" ref="K53:O53" si="71">SUM(J53:J61)</f>
        <v>3</v>
      </c>
      <c r="L53" s="102">
        <v>1</v>
      </c>
      <c r="M53" s="127">
        <f t="shared" si="71"/>
        <v>1</v>
      </c>
      <c r="N53" s="102">
        <v>2</v>
      </c>
      <c r="O53" s="127">
        <f t="shared" si="71"/>
        <v>3</v>
      </c>
      <c r="P53" s="102">
        <v>2</v>
      </c>
      <c r="Q53" s="127">
        <f t="shared" ref="Q53:U53" si="72">SUM(P53:P61)</f>
        <v>4</v>
      </c>
      <c r="R53" s="102">
        <v>3</v>
      </c>
      <c r="S53" s="127">
        <f t="shared" si="72"/>
        <v>6</v>
      </c>
      <c r="T53" s="102">
        <v>3</v>
      </c>
      <c r="U53" s="127">
        <f t="shared" si="72"/>
        <v>6</v>
      </c>
      <c r="V53" s="102">
        <v>3</v>
      </c>
      <c r="W53" s="127">
        <f t="shared" ref="W53:AA53" si="73">SUM(V53:V61)</f>
        <v>6</v>
      </c>
      <c r="X53" s="102">
        <v>4</v>
      </c>
      <c r="Y53" s="127">
        <f t="shared" si="73"/>
        <v>7</v>
      </c>
      <c r="Z53" s="102">
        <v>1</v>
      </c>
      <c r="AA53" s="127">
        <f t="shared" si="73"/>
        <v>3</v>
      </c>
      <c r="AB53" s="102">
        <v>1</v>
      </c>
      <c r="AC53" s="127">
        <f t="shared" ref="AC53:AG53" si="74">SUM(AB53:AB61)</f>
        <v>5</v>
      </c>
      <c r="AD53" s="102">
        <v>1</v>
      </c>
      <c r="AE53" s="127">
        <f t="shared" si="74"/>
        <v>7</v>
      </c>
      <c r="AF53" s="102">
        <v>1</v>
      </c>
      <c r="AG53" s="127">
        <f t="shared" si="74"/>
        <v>8</v>
      </c>
      <c r="AH53" s="102">
        <v>1</v>
      </c>
      <c r="AI53" s="127">
        <f t="shared" ref="AI53:AM53" si="75">SUM(AH53:AH61)</f>
        <v>5</v>
      </c>
      <c r="AJ53" s="102">
        <v>1</v>
      </c>
      <c r="AK53" s="127">
        <f t="shared" si="75"/>
        <v>9</v>
      </c>
      <c r="AL53" s="102">
        <v>1</v>
      </c>
      <c r="AM53" s="127">
        <f t="shared" si="75"/>
        <v>9</v>
      </c>
      <c r="AN53" s="102">
        <v>0</v>
      </c>
      <c r="AO53" s="127">
        <f t="shared" ref="AO53:AS53" si="76">SUM(AN53:AN61)</f>
        <v>12</v>
      </c>
      <c r="AP53" s="102">
        <v>0</v>
      </c>
      <c r="AQ53" s="127">
        <f t="shared" si="76"/>
        <v>10</v>
      </c>
      <c r="AR53" s="102">
        <v>1</v>
      </c>
      <c r="AS53" s="127">
        <f t="shared" si="76"/>
        <v>15</v>
      </c>
      <c r="AT53" s="102">
        <v>1</v>
      </c>
      <c r="AU53" s="127">
        <f t="shared" ref="AU53:AY53" si="77">SUM(AT53:AT61)</f>
        <v>15</v>
      </c>
      <c r="AV53" s="102">
        <v>6</v>
      </c>
      <c r="AW53" s="127">
        <f t="shared" si="77"/>
        <v>12</v>
      </c>
      <c r="AX53" s="102">
        <v>5</v>
      </c>
      <c r="AY53" s="127">
        <f t="shared" si="77"/>
        <v>14</v>
      </c>
      <c r="AZ53" s="102">
        <v>5</v>
      </c>
      <c r="BA53" s="127">
        <v>11</v>
      </c>
      <c r="BB53" s="102">
        <v>3</v>
      </c>
      <c r="BC53" s="127">
        <f t="shared" ref="BC53:BG53" si="78">SUM(BB53:BB60)</f>
        <v>3</v>
      </c>
      <c r="BD53" s="102">
        <v>3</v>
      </c>
      <c r="BE53" s="127">
        <f t="shared" si="78"/>
        <v>9</v>
      </c>
      <c r="BF53" s="102">
        <v>3</v>
      </c>
      <c r="BG53" s="127">
        <f t="shared" si="78"/>
        <v>11</v>
      </c>
    </row>
    <row r="54" spans="1:59" ht="13.5" customHeight="1">
      <c r="A54" s="125"/>
      <c r="B54" s="125"/>
      <c r="C54" s="101" t="s">
        <v>94</v>
      </c>
      <c r="D54" s="102">
        <v>0</v>
      </c>
      <c r="E54" s="128"/>
      <c r="F54" s="102">
        <v>0</v>
      </c>
      <c r="G54" s="128"/>
      <c r="H54" s="102">
        <v>0</v>
      </c>
      <c r="I54" s="128"/>
      <c r="J54" s="102">
        <v>2</v>
      </c>
      <c r="K54" s="128"/>
      <c r="L54" s="102">
        <v>0</v>
      </c>
      <c r="M54" s="128"/>
      <c r="N54" s="102">
        <v>0</v>
      </c>
      <c r="O54" s="128"/>
      <c r="P54" s="102">
        <v>0</v>
      </c>
      <c r="Q54" s="128"/>
      <c r="R54" s="102">
        <v>0</v>
      </c>
      <c r="S54" s="128"/>
      <c r="T54" s="102">
        <v>0</v>
      </c>
      <c r="U54" s="128"/>
      <c r="V54" s="102">
        <v>0</v>
      </c>
      <c r="W54" s="128"/>
      <c r="X54" s="102">
        <v>2</v>
      </c>
      <c r="Y54" s="128"/>
      <c r="Z54" s="102">
        <v>0</v>
      </c>
      <c r="AA54" s="128"/>
      <c r="AB54" s="102">
        <v>3</v>
      </c>
      <c r="AC54" s="128"/>
      <c r="AD54" s="102">
        <v>1</v>
      </c>
      <c r="AE54" s="128"/>
      <c r="AF54" s="102">
        <v>0</v>
      </c>
      <c r="AG54" s="128"/>
      <c r="AH54" s="102">
        <v>0</v>
      </c>
      <c r="AI54" s="128"/>
      <c r="AJ54" s="102">
        <v>1</v>
      </c>
      <c r="AK54" s="128"/>
      <c r="AL54" s="102">
        <v>0</v>
      </c>
      <c r="AM54" s="128"/>
      <c r="AN54" s="102">
        <v>4</v>
      </c>
      <c r="AO54" s="128"/>
      <c r="AP54" s="102">
        <v>2</v>
      </c>
      <c r="AQ54" s="128"/>
      <c r="AR54" s="102">
        <v>2</v>
      </c>
      <c r="AS54" s="128"/>
      <c r="AT54" s="102">
        <v>2</v>
      </c>
      <c r="AU54" s="128"/>
      <c r="AV54" s="102">
        <v>2</v>
      </c>
      <c r="AW54" s="128"/>
      <c r="AX54" s="102">
        <v>2</v>
      </c>
      <c r="AY54" s="128"/>
      <c r="AZ54" s="102">
        <v>2</v>
      </c>
      <c r="BA54" s="128"/>
      <c r="BB54" s="102">
        <v>0</v>
      </c>
      <c r="BC54" s="128"/>
      <c r="BD54" s="102">
        <v>0</v>
      </c>
      <c r="BE54" s="128"/>
      <c r="BF54" s="102">
        <v>0</v>
      </c>
      <c r="BG54" s="128"/>
    </row>
    <row r="55" spans="1:59" ht="13.5" customHeight="1">
      <c r="A55" s="125"/>
      <c r="B55" s="125"/>
      <c r="C55" s="101" t="s">
        <v>95</v>
      </c>
      <c r="D55" s="102">
        <v>0</v>
      </c>
      <c r="E55" s="128"/>
      <c r="F55" s="102">
        <v>0</v>
      </c>
      <c r="G55" s="128"/>
      <c r="H55" s="102">
        <v>0</v>
      </c>
      <c r="I55" s="128"/>
      <c r="J55" s="102">
        <v>0</v>
      </c>
      <c r="K55" s="128"/>
      <c r="L55" s="102">
        <v>0</v>
      </c>
      <c r="M55" s="128"/>
      <c r="N55" s="102">
        <v>0</v>
      </c>
      <c r="O55" s="128"/>
      <c r="P55" s="102">
        <v>0</v>
      </c>
      <c r="Q55" s="128"/>
      <c r="R55" s="102">
        <v>0</v>
      </c>
      <c r="S55" s="128"/>
      <c r="T55" s="102">
        <v>0</v>
      </c>
      <c r="U55" s="128"/>
      <c r="V55" s="102">
        <v>0</v>
      </c>
      <c r="W55" s="128"/>
      <c r="X55" s="102">
        <v>0</v>
      </c>
      <c r="Y55" s="128"/>
      <c r="Z55" s="102">
        <v>0</v>
      </c>
      <c r="AA55" s="128"/>
      <c r="AB55" s="102">
        <v>0</v>
      </c>
      <c r="AC55" s="128"/>
      <c r="AD55" s="102">
        <v>3</v>
      </c>
      <c r="AE55" s="128"/>
      <c r="AF55" s="102">
        <v>3</v>
      </c>
      <c r="AG55" s="128"/>
      <c r="AH55" s="102">
        <v>2</v>
      </c>
      <c r="AI55" s="128"/>
      <c r="AJ55" s="102">
        <v>2</v>
      </c>
      <c r="AK55" s="128"/>
      <c r="AL55" s="102">
        <v>3</v>
      </c>
      <c r="AM55" s="128"/>
      <c r="AN55" s="102">
        <v>4</v>
      </c>
      <c r="AO55" s="128"/>
      <c r="AP55" s="102">
        <v>4</v>
      </c>
      <c r="AQ55" s="128"/>
      <c r="AR55" s="102">
        <v>8</v>
      </c>
      <c r="AS55" s="128"/>
      <c r="AT55" s="102">
        <v>8</v>
      </c>
      <c r="AU55" s="128"/>
      <c r="AV55" s="102">
        <v>0</v>
      </c>
      <c r="AW55" s="128"/>
      <c r="AX55" s="102">
        <v>3</v>
      </c>
      <c r="AY55" s="128"/>
      <c r="AZ55" s="102">
        <v>3</v>
      </c>
      <c r="BA55" s="128"/>
      <c r="BB55" s="102">
        <v>0</v>
      </c>
      <c r="BC55" s="128"/>
      <c r="BD55" s="102">
        <v>1</v>
      </c>
      <c r="BE55" s="128"/>
      <c r="BF55" s="102">
        <v>1</v>
      </c>
      <c r="BG55" s="128"/>
    </row>
    <row r="56" spans="1:59" ht="13.5" customHeight="1">
      <c r="A56" s="125"/>
      <c r="B56" s="125"/>
      <c r="C56" s="101" t="s">
        <v>96</v>
      </c>
      <c r="D56" s="102">
        <v>0</v>
      </c>
      <c r="E56" s="128"/>
      <c r="F56" s="102">
        <v>0</v>
      </c>
      <c r="G56" s="128"/>
      <c r="H56" s="102">
        <v>0</v>
      </c>
      <c r="I56" s="128"/>
      <c r="J56" s="102">
        <v>0</v>
      </c>
      <c r="K56" s="128"/>
      <c r="L56" s="102">
        <v>0</v>
      </c>
      <c r="M56" s="128"/>
      <c r="N56" s="102">
        <v>0</v>
      </c>
      <c r="O56" s="128"/>
      <c r="P56" s="102">
        <v>0</v>
      </c>
      <c r="Q56" s="128"/>
      <c r="R56" s="102">
        <v>0</v>
      </c>
      <c r="S56" s="128"/>
      <c r="T56" s="102">
        <v>0</v>
      </c>
      <c r="U56" s="128"/>
      <c r="V56" s="102">
        <v>0</v>
      </c>
      <c r="W56" s="128"/>
      <c r="X56" s="102">
        <v>0</v>
      </c>
      <c r="Y56" s="128"/>
      <c r="Z56" s="102">
        <v>0</v>
      </c>
      <c r="AA56" s="128"/>
      <c r="AB56" s="102">
        <v>0</v>
      </c>
      <c r="AC56" s="128"/>
      <c r="AD56" s="102">
        <v>0</v>
      </c>
      <c r="AE56" s="128"/>
      <c r="AF56" s="102">
        <v>0</v>
      </c>
      <c r="AG56" s="128"/>
      <c r="AH56" s="102">
        <v>0</v>
      </c>
      <c r="AI56" s="128"/>
      <c r="AJ56" s="102">
        <v>0</v>
      </c>
      <c r="AK56" s="128"/>
      <c r="AL56" s="102">
        <v>0</v>
      </c>
      <c r="AM56" s="128"/>
      <c r="AN56" s="102">
        <v>0</v>
      </c>
      <c r="AO56" s="128"/>
      <c r="AP56" s="102">
        <v>0</v>
      </c>
      <c r="AQ56" s="128"/>
      <c r="AR56" s="102">
        <v>0</v>
      </c>
      <c r="AS56" s="128"/>
      <c r="AT56" s="102">
        <v>0</v>
      </c>
      <c r="AU56" s="128"/>
      <c r="AV56" s="102">
        <v>0</v>
      </c>
      <c r="AW56" s="128"/>
      <c r="AX56" s="102">
        <v>0</v>
      </c>
      <c r="AY56" s="128"/>
      <c r="AZ56" s="102">
        <v>0</v>
      </c>
      <c r="BA56" s="128"/>
      <c r="BB56" s="102">
        <v>0</v>
      </c>
      <c r="BC56" s="128"/>
      <c r="BD56" s="102">
        <v>0</v>
      </c>
      <c r="BE56" s="128"/>
      <c r="BF56" s="102">
        <v>0</v>
      </c>
      <c r="BG56" s="128"/>
    </row>
    <row r="57" spans="1:59" ht="13.5" customHeight="1">
      <c r="A57" s="125"/>
      <c r="B57" s="125"/>
      <c r="C57" s="101" t="s">
        <v>97</v>
      </c>
      <c r="D57" s="102">
        <v>0</v>
      </c>
      <c r="E57" s="128"/>
      <c r="F57" s="102">
        <v>0</v>
      </c>
      <c r="G57" s="128"/>
      <c r="H57" s="102">
        <v>0</v>
      </c>
      <c r="I57" s="128"/>
      <c r="J57" s="102">
        <v>0</v>
      </c>
      <c r="K57" s="128"/>
      <c r="L57" s="102">
        <v>0</v>
      </c>
      <c r="M57" s="128"/>
      <c r="N57" s="102">
        <v>0</v>
      </c>
      <c r="O57" s="128"/>
      <c r="P57" s="102">
        <v>0</v>
      </c>
      <c r="Q57" s="128"/>
      <c r="R57" s="102">
        <v>0</v>
      </c>
      <c r="S57" s="128"/>
      <c r="T57" s="102">
        <v>0</v>
      </c>
      <c r="U57" s="128"/>
      <c r="V57" s="102">
        <v>0</v>
      </c>
      <c r="W57" s="128"/>
      <c r="X57" s="102">
        <v>0</v>
      </c>
      <c r="Y57" s="128"/>
      <c r="Z57" s="102">
        <v>0</v>
      </c>
      <c r="AA57" s="128"/>
      <c r="AB57" s="102">
        <v>0</v>
      </c>
      <c r="AC57" s="128"/>
      <c r="AD57" s="102">
        <v>0</v>
      </c>
      <c r="AE57" s="128"/>
      <c r="AF57" s="102">
        <v>0</v>
      </c>
      <c r="AG57" s="128"/>
      <c r="AH57" s="102">
        <v>0</v>
      </c>
      <c r="AI57" s="128"/>
      <c r="AJ57" s="102">
        <v>0</v>
      </c>
      <c r="AK57" s="128"/>
      <c r="AL57" s="102">
        <v>0</v>
      </c>
      <c r="AM57" s="128"/>
      <c r="AN57" s="102">
        <v>0</v>
      </c>
      <c r="AO57" s="128"/>
      <c r="AP57" s="102">
        <v>0</v>
      </c>
      <c r="AQ57" s="128"/>
      <c r="AR57" s="102">
        <v>0</v>
      </c>
      <c r="AS57" s="128"/>
      <c r="AT57" s="102">
        <v>0</v>
      </c>
      <c r="AU57" s="128"/>
      <c r="AV57" s="102">
        <v>0</v>
      </c>
      <c r="AW57" s="128"/>
      <c r="AX57" s="102">
        <v>0</v>
      </c>
      <c r="AY57" s="128"/>
      <c r="AZ57" s="102">
        <v>0</v>
      </c>
      <c r="BA57" s="128"/>
      <c r="BB57" s="102">
        <v>0</v>
      </c>
      <c r="BC57" s="128"/>
      <c r="BD57" s="102">
        <v>0</v>
      </c>
      <c r="BE57" s="128"/>
      <c r="BF57" s="102">
        <v>0</v>
      </c>
      <c r="BG57" s="128"/>
    </row>
    <row r="58" spans="1:59" ht="13.5" customHeight="1">
      <c r="A58" s="125"/>
      <c r="B58" s="125"/>
      <c r="C58" s="101" t="s">
        <v>98</v>
      </c>
      <c r="D58" s="102">
        <v>0</v>
      </c>
      <c r="E58" s="128"/>
      <c r="F58" s="102">
        <v>0</v>
      </c>
      <c r="G58" s="128"/>
      <c r="H58" s="102">
        <v>0</v>
      </c>
      <c r="I58" s="128"/>
      <c r="J58" s="102">
        <v>0</v>
      </c>
      <c r="K58" s="128"/>
      <c r="L58" s="102">
        <v>0</v>
      </c>
      <c r="M58" s="128"/>
      <c r="N58" s="102">
        <v>0</v>
      </c>
      <c r="O58" s="128"/>
      <c r="P58" s="102">
        <v>0</v>
      </c>
      <c r="Q58" s="128"/>
      <c r="R58" s="102">
        <v>0</v>
      </c>
      <c r="S58" s="128"/>
      <c r="T58" s="102">
        <v>0</v>
      </c>
      <c r="U58" s="128"/>
      <c r="V58" s="102">
        <v>0</v>
      </c>
      <c r="W58" s="128"/>
      <c r="X58" s="102">
        <v>0</v>
      </c>
      <c r="Y58" s="128"/>
      <c r="Z58" s="102">
        <v>0</v>
      </c>
      <c r="AA58" s="128"/>
      <c r="AB58" s="102">
        <v>0</v>
      </c>
      <c r="AC58" s="128"/>
      <c r="AD58" s="102">
        <v>0</v>
      </c>
      <c r="AE58" s="128"/>
      <c r="AF58" s="102">
        <v>0</v>
      </c>
      <c r="AG58" s="128"/>
      <c r="AH58" s="102">
        <v>0</v>
      </c>
      <c r="AI58" s="128"/>
      <c r="AJ58" s="102">
        <v>0</v>
      </c>
      <c r="AK58" s="128"/>
      <c r="AL58" s="102">
        <v>0</v>
      </c>
      <c r="AM58" s="128"/>
      <c r="AN58" s="102">
        <v>0</v>
      </c>
      <c r="AO58" s="128"/>
      <c r="AP58" s="102">
        <v>0</v>
      </c>
      <c r="AQ58" s="128"/>
      <c r="AR58" s="102">
        <v>0</v>
      </c>
      <c r="AS58" s="128"/>
      <c r="AT58" s="102">
        <v>0</v>
      </c>
      <c r="AU58" s="128"/>
      <c r="AV58" s="102">
        <v>0</v>
      </c>
      <c r="AW58" s="128"/>
      <c r="AX58" s="102">
        <v>0</v>
      </c>
      <c r="AY58" s="128"/>
      <c r="AZ58" s="102">
        <v>0</v>
      </c>
      <c r="BA58" s="128"/>
      <c r="BB58" s="102">
        <v>0</v>
      </c>
      <c r="BC58" s="128"/>
      <c r="BD58" s="102">
        <v>0</v>
      </c>
      <c r="BE58" s="128"/>
      <c r="BF58" s="102">
        <v>0</v>
      </c>
      <c r="BG58" s="128"/>
    </row>
    <row r="59" spans="1:59" ht="13.5" customHeight="1">
      <c r="A59" s="125"/>
      <c r="B59" s="125"/>
      <c r="C59" s="101" t="s">
        <v>99</v>
      </c>
      <c r="D59" s="102">
        <v>0</v>
      </c>
      <c r="E59" s="128"/>
      <c r="F59" s="102">
        <v>0</v>
      </c>
      <c r="G59" s="128"/>
      <c r="H59" s="102">
        <v>0</v>
      </c>
      <c r="I59" s="128"/>
      <c r="J59" s="102">
        <v>0</v>
      </c>
      <c r="K59" s="128"/>
      <c r="L59" s="102">
        <v>0</v>
      </c>
      <c r="M59" s="128"/>
      <c r="N59" s="102">
        <v>0</v>
      </c>
      <c r="O59" s="128"/>
      <c r="P59" s="102">
        <v>1</v>
      </c>
      <c r="Q59" s="128"/>
      <c r="R59" s="102">
        <v>2</v>
      </c>
      <c r="S59" s="128"/>
      <c r="T59" s="102">
        <v>2</v>
      </c>
      <c r="U59" s="128"/>
      <c r="V59" s="102">
        <v>2</v>
      </c>
      <c r="W59" s="128"/>
      <c r="X59" s="102">
        <v>1</v>
      </c>
      <c r="Y59" s="128"/>
      <c r="Z59" s="102">
        <v>1</v>
      </c>
      <c r="AA59" s="128"/>
      <c r="AB59" s="102">
        <v>1</v>
      </c>
      <c r="AC59" s="128"/>
      <c r="AD59" s="102">
        <v>1</v>
      </c>
      <c r="AE59" s="128"/>
      <c r="AF59" s="102">
        <v>1</v>
      </c>
      <c r="AG59" s="128"/>
      <c r="AH59" s="102">
        <v>1</v>
      </c>
      <c r="AI59" s="128"/>
      <c r="AJ59" s="102">
        <v>1</v>
      </c>
      <c r="AK59" s="128"/>
      <c r="AL59" s="102">
        <v>1</v>
      </c>
      <c r="AM59" s="128"/>
      <c r="AN59" s="102"/>
      <c r="AO59" s="128"/>
      <c r="AP59" s="102"/>
      <c r="AQ59" s="128"/>
      <c r="AR59" s="102"/>
      <c r="AS59" s="128"/>
      <c r="AT59" s="102"/>
      <c r="AU59" s="128"/>
      <c r="AV59" s="102"/>
      <c r="AW59" s="128"/>
      <c r="AX59" s="102"/>
      <c r="AY59" s="128"/>
      <c r="AZ59" s="102"/>
      <c r="BA59" s="128"/>
      <c r="BB59" s="102"/>
      <c r="BC59" s="128"/>
      <c r="BD59" s="102"/>
      <c r="BE59" s="128"/>
      <c r="BF59" s="102"/>
      <c r="BG59" s="128"/>
    </row>
    <row r="60" spans="1:59" ht="13.5" customHeight="1">
      <c r="A60" s="125"/>
      <c r="B60" s="125"/>
      <c r="C60" s="101" t="s">
        <v>100</v>
      </c>
      <c r="D60" s="102">
        <v>0</v>
      </c>
      <c r="E60" s="128"/>
      <c r="F60" s="102">
        <v>0</v>
      </c>
      <c r="G60" s="128"/>
      <c r="H60" s="102">
        <v>0</v>
      </c>
      <c r="I60" s="128"/>
      <c r="J60" s="102">
        <v>0</v>
      </c>
      <c r="K60" s="128"/>
      <c r="L60" s="102">
        <v>0</v>
      </c>
      <c r="M60" s="128"/>
      <c r="N60" s="102">
        <v>1</v>
      </c>
      <c r="O60" s="128"/>
      <c r="P60" s="102">
        <v>1</v>
      </c>
      <c r="Q60" s="128"/>
      <c r="R60" s="102">
        <v>1</v>
      </c>
      <c r="S60" s="128"/>
      <c r="T60" s="102">
        <v>1</v>
      </c>
      <c r="U60" s="128"/>
      <c r="V60" s="102">
        <v>1</v>
      </c>
      <c r="W60" s="128"/>
      <c r="X60" s="102">
        <v>0</v>
      </c>
      <c r="Y60" s="128"/>
      <c r="Z60" s="102">
        <v>1</v>
      </c>
      <c r="AA60" s="128"/>
      <c r="AB60" s="102">
        <v>0</v>
      </c>
      <c r="AC60" s="128"/>
      <c r="AD60" s="102">
        <v>0</v>
      </c>
      <c r="AE60" s="128"/>
      <c r="AF60" s="102">
        <v>2</v>
      </c>
      <c r="AG60" s="128"/>
      <c r="AH60" s="102">
        <v>1</v>
      </c>
      <c r="AI60" s="128"/>
      <c r="AJ60" s="102">
        <v>1</v>
      </c>
      <c r="AK60" s="128"/>
      <c r="AL60" s="102">
        <v>1</v>
      </c>
      <c r="AM60" s="128"/>
      <c r="AN60" s="102">
        <v>1</v>
      </c>
      <c r="AO60" s="128"/>
      <c r="AP60" s="102">
        <v>1</v>
      </c>
      <c r="AQ60" s="128"/>
      <c r="AR60" s="102">
        <v>1</v>
      </c>
      <c r="AS60" s="128"/>
      <c r="AT60" s="102">
        <v>1</v>
      </c>
      <c r="AU60" s="128"/>
      <c r="AV60" s="102">
        <v>1</v>
      </c>
      <c r="AW60" s="128"/>
      <c r="AX60" s="102">
        <v>1</v>
      </c>
      <c r="AY60" s="128"/>
      <c r="AZ60" s="102">
        <v>1</v>
      </c>
      <c r="BA60" s="129"/>
      <c r="BB60" s="102">
        <v>0</v>
      </c>
      <c r="BC60" s="129"/>
      <c r="BD60" s="102">
        <v>5</v>
      </c>
      <c r="BE60" s="129"/>
      <c r="BF60" s="102">
        <v>7</v>
      </c>
      <c r="BG60" s="129"/>
    </row>
    <row r="61" spans="1:59" ht="13.5" customHeight="1">
      <c r="A61" s="126"/>
      <c r="B61" s="126"/>
      <c r="C61" s="101" t="s">
        <v>101</v>
      </c>
      <c r="D61" s="102">
        <v>0</v>
      </c>
      <c r="E61" s="129"/>
      <c r="F61" s="102">
        <v>0</v>
      </c>
      <c r="G61" s="129"/>
      <c r="H61" s="102">
        <v>0</v>
      </c>
      <c r="I61" s="129"/>
      <c r="J61" s="102">
        <v>0</v>
      </c>
      <c r="K61" s="129"/>
      <c r="L61" s="102">
        <v>0</v>
      </c>
      <c r="M61" s="129"/>
      <c r="N61" s="102">
        <v>0</v>
      </c>
      <c r="O61" s="129"/>
      <c r="P61" s="102">
        <v>0</v>
      </c>
      <c r="Q61" s="129"/>
      <c r="R61" s="102">
        <v>0</v>
      </c>
      <c r="S61" s="129"/>
      <c r="T61" s="102">
        <v>0</v>
      </c>
      <c r="U61" s="129"/>
      <c r="V61" s="102">
        <v>0</v>
      </c>
      <c r="W61" s="129"/>
      <c r="X61" s="102">
        <v>0</v>
      </c>
      <c r="Y61" s="129"/>
      <c r="Z61" s="102">
        <v>0</v>
      </c>
      <c r="AA61" s="129"/>
      <c r="AB61" s="102">
        <v>0</v>
      </c>
      <c r="AC61" s="129"/>
      <c r="AD61" s="102">
        <v>1</v>
      </c>
      <c r="AE61" s="129"/>
      <c r="AF61" s="102">
        <v>1</v>
      </c>
      <c r="AG61" s="129"/>
      <c r="AH61" s="102">
        <v>0</v>
      </c>
      <c r="AI61" s="129"/>
      <c r="AJ61" s="102">
        <v>3</v>
      </c>
      <c r="AK61" s="129"/>
      <c r="AL61" s="102">
        <v>3</v>
      </c>
      <c r="AM61" s="129"/>
      <c r="AN61" s="102">
        <v>3</v>
      </c>
      <c r="AO61" s="129"/>
      <c r="AP61" s="102">
        <v>3</v>
      </c>
      <c r="AQ61" s="129"/>
      <c r="AR61" s="102">
        <v>3</v>
      </c>
      <c r="AS61" s="129"/>
      <c r="AT61" s="102">
        <v>3</v>
      </c>
      <c r="AU61" s="129"/>
      <c r="AV61" s="102">
        <v>3</v>
      </c>
      <c r="AW61" s="129"/>
      <c r="AX61" s="102">
        <v>3</v>
      </c>
      <c r="AY61" s="129"/>
      <c r="AZ61" s="102"/>
      <c r="BA61" s="104"/>
      <c r="BB61" s="102"/>
      <c r="BC61" s="104"/>
      <c r="BD61" s="102"/>
      <c r="BE61" s="104"/>
      <c r="BF61" s="102"/>
      <c r="BG61" s="104"/>
    </row>
    <row r="62" spans="1:59" ht="13.5" customHeight="1">
      <c r="A62" s="124" t="s">
        <v>102</v>
      </c>
      <c r="B62" s="124" t="s">
        <v>103</v>
      </c>
      <c r="C62" s="101" t="s">
        <v>103</v>
      </c>
      <c r="D62" s="102">
        <v>13</v>
      </c>
      <c r="E62" s="127">
        <f t="shared" ref="E62:I62" si="79">SUM(D62:D68)</f>
        <v>16</v>
      </c>
      <c r="F62" s="102">
        <v>11</v>
      </c>
      <c r="G62" s="127">
        <f t="shared" si="79"/>
        <v>13</v>
      </c>
      <c r="H62" s="102">
        <v>7</v>
      </c>
      <c r="I62" s="127">
        <f t="shared" si="79"/>
        <v>13</v>
      </c>
      <c r="J62" s="102">
        <v>8</v>
      </c>
      <c r="K62" s="127">
        <f t="shared" ref="K62:O62" si="80">SUM(J62:J68)</f>
        <v>17</v>
      </c>
      <c r="L62" s="102">
        <v>14</v>
      </c>
      <c r="M62" s="127">
        <f t="shared" si="80"/>
        <v>20</v>
      </c>
      <c r="N62" s="102">
        <v>14</v>
      </c>
      <c r="O62" s="127">
        <f t="shared" si="80"/>
        <v>20</v>
      </c>
      <c r="P62" s="102">
        <v>14</v>
      </c>
      <c r="Q62" s="127">
        <f t="shared" ref="Q62:U62" si="81">SUM(P62:P68)</f>
        <v>22</v>
      </c>
      <c r="R62" s="102">
        <v>23</v>
      </c>
      <c r="S62" s="127">
        <f t="shared" si="81"/>
        <v>28</v>
      </c>
      <c r="T62" s="102">
        <v>22</v>
      </c>
      <c r="U62" s="127">
        <f t="shared" si="81"/>
        <v>27</v>
      </c>
      <c r="V62" s="102">
        <v>18</v>
      </c>
      <c r="W62" s="127">
        <f t="shared" ref="W62:AA62" si="82">SUM(V62:V68)</f>
        <v>22</v>
      </c>
      <c r="X62" s="102">
        <v>16</v>
      </c>
      <c r="Y62" s="127">
        <f t="shared" si="82"/>
        <v>23</v>
      </c>
      <c r="Z62" s="102">
        <v>25</v>
      </c>
      <c r="AA62" s="127">
        <f t="shared" si="82"/>
        <v>29</v>
      </c>
      <c r="AB62" s="102">
        <v>12</v>
      </c>
      <c r="AC62" s="127">
        <f t="shared" ref="AC62:AG62" si="83">SUM(AB62:AB68)</f>
        <v>16</v>
      </c>
      <c r="AD62" s="102">
        <v>9</v>
      </c>
      <c r="AE62" s="127">
        <f t="shared" si="83"/>
        <v>14</v>
      </c>
      <c r="AF62" s="102">
        <v>8</v>
      </c>
      <c r="AG62" s="127">
        <f t="shared" si="83"/>
        <v>14</v>
      </c>
      <c r="AH62" s="102">
        <v>7</v>
      </c>
      <c r="AI62" s="127">
        <f t="shared" ref="AI62:AM62" si="84">SUM(AH62:AH68)</f>
        <v>14</v>
      </c>
      <c r="AJ62" s="102">
        <v>8</v>
      </c>
      <c r="AK62" s="127">
        <f t="shared" si="84"/>
        <v>14</v>
      </c>
      <c r="AL62" s="102">
        <v>5</v>
      </c>
      <c r="AM62" s="127">
        <f t="shared" si="84"/>
        <v>12</v>
      </c>
      <c r="AN62" s="102">
        <v>5</v>
      </c>
      <c r="AO62" s="127">
        <f t="shared" ref="AO62:AS62" si="85">SUM(AN62:AN68)</f>
        <v>11</v>
      </c>
      <c r="AP62" s="102">
        <v>7</v>
      </c>
      <c r="AQ62" s="127">
        <f t="shared" si="85"/>
        <v>16</v>
      </c>
      <c r="AR62" s="102">
        <v>6</v>
      </c>
      <c r="AS62" s="127">
        <f t="shared" si="85"/>
        <v>16</v>
      </c>
      <c r="AT62" s="102">
        <v>5</v>
      </c>
      <c r="AU62" s="127">
        <f t="shared" ref="AU62:AY62" si="86">SUM(AT62:AT68)</f>
        <v>14</v>
      </c>
      <c r="AV62" s="102">
        <v>6</v>
      </c>
      <c r="AW62" s="127">
        <f t="shared" si="86"/>
        <v>19</v>
      </c>
      <c r="AX62" s="102">
        <v>8</v>
      </c>
      <c r="AY62" s="127">
        <f t="shared" si="86"/>
        <v>18</v>
      </c>
      <c r="AZ62" s="102">
        <v>22</v>
      </c>
      <c r="BA62" s="127">
        <v>26</v>
      </c>
      <c r="BB62" s="102">
        <v>27</v>
      </c>
      <c r="BC62" s="127">
        <f t="shared" ref="BC62:BG62" si="87">SUM(BB62:BB65)</f>
        <v>30</v>
      </c>
      <c r="BD62" s="102">
        <v>20</v>
      </c>
      <c r="BE62" s="127">
        <f t="shared" si="87"/>
        <v>23</v>
      </c>
      <c r="BF62" s="102">
        <v>11</v>
      </c>
      <c r="BG62" s="127">
        <f t="shared" si="87"/>
        <v>12</v>
      </c>
    </row>
    <row r="63" spans="1:59" ht="13.5" customHeight="1">
      <c r="A63" s="125"/>
      <c r="B63" s="125"/>
      <c r="C63" s="101" t="s">
        <v>104</v>
      </c>
      <c r="D63" s="102">
        <v>1</v>
      </c>
      <c r="E63" s="128"/>
      <c r="F63" s="102">
        <v>0</v>
      </c>
      <c r="G63" s="128"/>
      <c r="H63" s="102">
        <v>1</v>
      </c>
      <c r="I63" s="128"/>
      <c r="J63" s="102">
        <v>4</v>
      </c>
      <c r="K63" s="128"/>
      <c r="L63" s="102">
        <v>3</v>
      </c>
      <c r="M63" s="128"/>
      <c r="N63" s="102">
        <v>1</v>
      </c>
      <c r="O63" s="128"/>
      <c r="P63" s="102">
        <v>2</v>
      </c>
      <c r="Q63" s="128"/>
      <c r="R63" s="102">
        <v>1</v>
      </c>
      <c r="S63" s="128"/>
      <c r="T63" s="102">
        <v>1</v>
      </c>
      <c r="U63" s="128"/>
      <c r="V63" s="102">
        <v>1</v>
      </c>
      <c r="W63" s="128"/>
      <c r="X63" s="102">
        <v>4</v>
      </c>
      <c r="Y63" s="128"/>
      <c r="Z63" s="102">
        <v>1</v>
      </c>
      <c r="AA63" s="128"/>
      <c r="AB63" s="102">
        <v>2</v>
      </c>
      <c r="AC63" s="128"/>
      <c r="AD63" s="102">
        <v>2</v>
      </c>
      <c r="AE63" s="128"/>
      <c r="AF63" s="102">
        <v>3</v>
      </c>
      <c r="AG63" s="128"/>
      <c r="AH63" s="102">
        <v>3</v>
      </c>
      <c r="AI63" s="128"/>
      <c r="AJ63" s="102">
        <v>1</v>
      </c>
      <c r="AK63" s="128"/>
      <c r="AL63" s="102">
        <v>2</v>
      </c>
      <c r="AM63" s="128"/>
      <c r="AN63" s="102">
        <v>1</v>
      </c>
      <c r="AO63" s="128"/>
      <c r="AP63" s="102">
        <v>2</v>
      </c>
      <c r="AQ63" s="128"/>
      <c r="AR63" s="102">
        <v>1</v>
      </c>
      <c r="AS63" s="128"/>
      <c r="AT63" s="102">
        <v>1</v>
      </c>
      <c r="AU63" s="128"/>
      <c r="AV63" s="102">
        <v>3</v>
      </c>
      <c r="AW63" s="128"/>
      <c r="AX63" s="102">
        <v>0</v>
      </c>
      <c r="AY63" s="128"/>
      <c r="AZ63" s="102">
        <v>0</v>
      </c>
      <c r="BA63" s="128"/>
      <c r="BB63" s="102">
        <v>0</v>
      </c>
      <c r="BC63" s="128"/>
      <c r="BD63" s="102">
        <v>0</v>
      </c>
      <c r="BE63" s="128"/>
      <c r="BF63" s="102">
        <v>0</v>
      </c>
      <c r="BG63" s="128"/>
    </row>
    <row r="64" spans="1:59" ht="13.5" customHeight="1">
      <c r="A64" s="125"/>
      <c r="B64" s="125"/>
      <c r="C64" s="101" t="s">
        <v>105</v>
      </c>
      <c r="D64" s="102">
        <v>0</v>
      </c>
      <c r="E64" s="128"/>
      <c r="F64" s="102">
        <v>0</v>
      </c>
      <c r="G64" s="128"/>
      <c r="H64" s="102">
        <v>0</v>
      </c>
      <c r="I64" s="128"/>
      <c r="J64" s="102">
        <v>0</v>
      </c>
      <c r="K64" s="128"/>
      <c r="L64" s="102">
        <v>0</v>
      </c>
      <c r="M64" s="128"/>
      <c r="N64" s="102">
        <v>0</v>
      </c>
      <c r="O64" s="128"/>
      <c r="P64" s="102">
        <v>0</v>
      </c>
      <c r="Q64" s="128"/>
      <c r="R64" s="102">
        <v>0</v>
      </c>
      <c r="S64" s="128"/>
      <c r="T64" s="102">
        <v>0</v>
      </c>
      <c r="U64" s="128"/>
      <c r="V64" s="102">
        <v>0</v>
      </c>
      <c r="W64" s="128"/>
      <c r="X64" s="102">
        <v>0</v>
      </c>
      <c r="Y64" s="128"/>
      <c r="Z64" s="102">
        <v>0</v>
      </c>
      <c r="AA64" s="128"/>
      <c r="AB64" s="102">
        <v>0</v>
      </c>
      <c r="AC64" s="128"/>
      <c r="AD64" s="102">
        <v>0</v>
      </c>
      <c r="AE64" s="128"/>
      <c r="AF64" s="102">
        <v>0</v>
      </c>
      <c r="AG64" s="128"/>
      <c r="AH64" s="102">
        <v>0</v>
      </c>
      <c r="AI64" s="128"/>
      <c r="AJ64" s="102">
        <v>0</v>
      </c>
      <c r="AK64" s="128"/>
      <c r="AL64" s="102">
        <v>0</v>
      </c>
      <c r="AM64" s="128"/>
      <c r="AN64" s="102">
        <v>0</v>
      </c>
      <c r="AO64" s="128"/>
      <c r="AP64" s="102">
        <v>0</v>
      </c>
      <c r="AQ64" s="128"/>
      <c r="AR64" s="102">
        <v>0</v>
      </c>
      <c r="AS64" s="128"/>
      <c r="AT64" s="102">
        <v>0</v>
      </c>
      <c r="AU64" s="128"/>
      <c r="AV64" s="102"/>
      <c r="AW64" s="128"/>
      <c r="AX64" s="102">
        <v>0</v>
      </c>
      <c r="AY64" s="128"/>
      <c r="AZ64" s="102">
        <v>2</v>
      </c>
      <c r="BA64" s="128"/>
      <c r="BB64" s="102"/>
      <c r="BC64" s="128"/>
      <c r="BD64" s="102"/>
      <c r="BE64" s="128"/>
      <c r="BF64" s="102"/>
      <c r="BG64" s="128"/>
    </row>
    <row r="65" spans="1:59" ht="13.5">
      <c r="A65" s="125"/>
      <c r="B65" s="125"/>
      <c r="C65" s="101" t="s">
        <v>106</v>
      </c>
      <c r="D65" s="102">
        <v>1</v>
      </c>
      <c r="E65" s="128"/>
      <c r="F65" s="102">
        <v>2</v>
      </c>
      <c r="G65" s="128"/>
      <c r="H65" s="102">
        <v>4</v>
      </c>
      <c r="I65" s="128"/>
      <c r="J65" s="102">
        <v>5</v>
      </c>
      <c r="K65" s="128"/>
      <c r="L65" s="102">
        <v>3</v>
      </c>
      <c r="M65" s="128"/>
      <c r="N65" s="102">
        <v>4</v>
      </c>
      <c r="O65" s="128"/>
      <c r="P65" s="102">
        <v>5</v>
      </c>
      <c r="Q65" s="128"/>
      <c r="R65" s="102">
        <v>3</v>
      </c>
      <c r="S65" s="128"/>
      <c r="T65" s="102">
        <v>3</v>
      </c>
      <c r="U65" s="128"/>
      <c r="V65" s="102">
        <v>2</v>
      </c>
      <c r="W65" s="128"/>
      <c r="X65" s="102">
        <v>2</v>
      </c>
      <c r="Y65" s="128"/>
      <c r="Z65" s="102">
        <v>1</v>
      </c>
      <c r="AA65" s="128"/>
      <c r="AB65" s="102">
        <v>1</v>
      </c>
      <c r="AC65" s="128"/>
      <c r="AD65" s="102">
        <v>1</v>
      </c>
      <c r="AE65" s="128"/>
      <c r="AF65" s="102">
        <v>2</v>
      </c>
      <c r="AG65" s="128"/>
      <c r="AH65" s="102">
        <v>2</v>
      </c>
      <c r="AI65" s="128"/>
      <c r="AJ65" s="102">
        <v>2</v>
      </c>
      <c r="AK65" s="128"/>
      <c r="AL65" s="102">
        <v>2</v>
      </c>
      <c r="AM65" s="128"/>
      <c r="AN65" s="102">
        <v>2</v>
      </c>
      <c r="AO65" s="128"/>
      <c r="AP65" s="102">
        <v>3</v>
      </c>
      <c r="AQ65" s="128"/>
      <c r="AR65" s="102">
        <v>1</v>
      </c>
      <c r="AS65" s="128"/>
      <c r="AT65" s="102">
        <v>1</v>
      </c>
      <c r="AU65" s="128"/>
      <c r="AV65" s="102">
        <v>3</v>
      </c>
      <c r="AW65" s="128"/>
      <c r="AX65" s="102">
        <v>3</v>
      </c>
      <c r="AY65" s="128"/>
      <c r="AZ65" s="102">
        <v>2</v>
      </c>
      <c r="BA65" s="129"/>
      <c r="BB65" s="102">
        <v>3</v>
      </c>
      <c r="BC65" s="129"/>
      <c r="BD65" s="102">
        <v>3</v>
      </c>
      <c r="BE65" s="129"/>
      <c r="BF65" s="102">
        <v>1</v>
      </c>
      <c r="BG65" s="129"/>
    </row>
    <row r="66" spans="1:59" ht="13.5">
      <c r="A66" s="125"/>
      <c r="B66" s="125"/>
      <c r="C66" s="101" t="s">
        <v>107</v>
      </c>
      <c r="D66" s="102">
        <v>0</v>
      </c>
      <c r="E66" s="128"/>
      <c r="F66" s="102">
        <v>0</v>
      </c>
      <c r="G66" s="128"/>
      <c r="H66" s="102">
        <v>0</v>
      </c>
      <c r="I66" s="128"/>
      <c r="J66" s="102">
        <v>0</v>
      </c>
      <c r="K66" s="128"/>
      <c r="L66" s="102">
        <v>0</v>
      </c>
      <c r="M66" s="128"/>
      <c r="N66" s="102">
        <v>0</v>
      </c>
      <c r="O66" s="128"/>
      <c r="P66" s="102">
        <v>0</v>
      </c>
      <c r="Q66" s="128"/>
      <c r="R66" s="102">
        <v>0</v>
      </c>
      <c r="S66" s="128"/>
      <c r="T66" s="102">
        <v>0</v>
      </c>
      <c r="U66" s="128"/>
      <c r="V66" s="102">
        <v>0</v>
      </c>
      <c r="W66" s="128"/>
      <c r="X66" s="102">
        <v>0</v>
      </c>
      <c r="Y66" s="128"/>
      <c r="Z66" s="102">
        <v>0</v>
      </c>
      <c r="AA66" s="128"/>
      <c r="AB66" s="102">
        <v>0</v>
      </c>
      <c r="AC66" s="128"/>
      <c r="AD66" s="102">
        <v>0</v>
      </c>
      <c r="AE66" s="128"/>
      <c r="AF66" s="102">
        <v>0</v>
      </c>
      <c r="AG66" s="128"/>
      <c r="AH66" s="102">
        <v>1</v>
      </c>
      <c r="AI66" s="128"/>
      <c r="AJ66" s="102">
        <v>1</v>
      </c>
      <c r="AK66" s="128"/>
      <c r="AL66" s="102">
        <v>1</v>
      </c>
      <c r="AM66" s="128"/>
      <c r="AN66" s="102">
        <v>1</v>
      </c>
      <c r="AO66" s="128"/>
      <c r="AP66" s="102">
        <v>2</v>
      </c>
      <c r="AQ66" s="128"/>
      <c r="AR66" s="102">
        <v>6</v>
      </c>
      <c r="AS66" s="128"/>
      <c r="AT66" s="102">
        <v>6</v>
      </c>
      <c r="AU66" s="128"/>
      <c r="AV66" s="102">
        <v>6</v>
      </c>
      <c r="AW66" s="128"/>
      <c r="AX66" s="102">
        <v>6</v>
      </c>
      <c r="AY66" s="128"/>
      <c r="AZ66" s="102"/>
      <c r="BA66" s="104"/>
      <c r="BB66" s="102"/>
      <c r="BC66" s="104"/>
      <c r="BD66" s="102"/>
      <c r="BE66" s="104"/>
      <c r="BF66" s="102"/>
      <c r="BG66" s="104"/>
    </row>
    <row r="67" spans="1:59" ht="13.5">
      <c r="A67" s="125"/>
      <c r="B67" s="125"/>
      <c r="C67" s="101" t="s">
        <v>108</v>
      </c>
      <c r="D67" s="102">
        <v>1</v>
      </c>
      <c r="E67" s="128"/>
      <c r="F67" s="102">
        <v>0</v>
      </c>
      <c r="G67" s="128"/>
      <c r="H67" s="102">
        <v>1</v>
      </c>
      <c r="I67" s="128"/>
      <c r="J67" s="102">
        <v>0</v>
      </c>
      <c r="K67" s="128"/>
      <c r="L67" s="102">
        <v>0</v>
      </c>
      <c r="M67" s="128"/>
      <c r="N67" s="102">
        <v>0</v>
      </c>
      <c r="O67" s="128"/>
      <c r="P67" s="102">
        <v>0</v>
      </c>
      <c r="Q67" s="128"/>
      <c r="R67" s="102">
        <v>0</v>
      </c>
      <c r="S67" s="128"/>
      <c r="T67" s="102">
        <v>0</v>
      </c>
      <c r="U67" s="128"/>
      <c r="V67" s="102">
        <v>0</v>
      </c>
      <c r="W67" s="128"/>
      <c r="X67" s="102">
        <v>1</v>
      </c>
      <c r="Y67" s="128"/>
      <c r="Z67" s="102">
        <v>2</v>
      </c>
      <c r="AA67" s="128"/>
      <c r="AB67" s="102">
        <v>1</v>
      </c>
      <c r="AC67" s="128"/>
      <c r="AD67" s="102">
        <v>1</v>
      </c>
      <c r="AE67" s="128"/>
      <c r="AF67" s="102"/>
      <c r="AG67" s="128"/>
      <c r="AH67" s="102"/>
      <c r="AI67" s="128"/>
      <c r="AJ67" s="102"/>
      <c r="AK67" s="128"/>
      <c r="AL67" s="102"/>
      <c r="AM67" s="128"/>
      <c r="AN67" s="102"/>
      <c r="AO67" s="128"/>
      <c r="AP67" s="102"/>
      <c r="AQ67" s="128"/>
      <c r="AR67" s="102"/>
      <c r="AS67" s="128"/>
      <c r="AT67" s="102"/>
      <c r="AU67" s="128"/>
      <c r="AV67" s="102"/>
      <c r="AW67" s="128"/>
      <c r="AX67" s="102"/>
      <c r="AY67" s="128"/>
      <c r="AZ67" s="102"/>
      <c r="BA67" s="104"/>
      <c r="BB67" s="102"/>
      <c r="BC67" s="104"/>
      <c r="BD67" s="102"/>
      <c r="BE67" s="104"/>
      <c r="BF67" s="102"/>
      <c r="BG67" s="104"/>
    </row>
    <row r="68" spans="1:59" ht="13.5">
      <c r="A68" s="126"/>
      <c r="B68" s="126"/>
      <c r="C68" s="101" t="s">
        <v>109</v>
      </c>
      <c r="D68" s="102">
        <v>0</v>
      </c>
      <c r="E68" s="129"/>
      <c r="F68" s="102">
        <v>0</v>
      </c>
      <c r="G68" s="129"/>
      <c r="H68" s="102">
        <v>0</v>
      </c>
      <c r="I68" s="129"/>
      <c r="J68" s="102">
        <v>0</v>
      </c>
      <c r="K68" s="129"/>
      <c r="L68" s="102">
        <v>0</v>
      </c>
      <c r="M68" s="129"/>
      <c r="N68" s="102">
        <v>1</v>
      </c>
      <c r="O68" s="129"/>
      <c r="P68" s="102">
        <v>1</v>
      </c>
      <c r="Q68" s="129"/>
      <c r="R68" s="102">
        <v>1</v>
      </c>
      <c r="S68" s="129"/>
      <c r="T68" s="102">
        <v>1</v>
      </c>
      <c r="U68" s="129"/>
      <c r="V68" s="102">
        <v>1</v>
      </c>
      <c r="W68" s="129"/>
      <c r="X68" s="102">
        <v>0</v>
      </c>
      <c r="Y68" s="129"/>
      <c r="Z68" s="102">
        <v>0</v>
      </c>
      <c r="AA68" s="129"/>
      <c r="AB68" s="102">
        <v>0</v>
      </c>
      <c r="AC68" s="129"/>
      <c r="AD68" s="102">
        <v>1</v>
      </c>
      <c r="AE68" s="129"/>
      <c r="AF68" s="102">
        <v>1</v>
      </c>
      <c r="AG68" s="129"/>
      <c r="AH68" s="102">
        <v>1</v>
      </c>
      <c r="AI68" s="129"/>
      <c r="AJ68" s="102">
        <v>2</v>
      </c>
      <c r="AK68" s="129"/>
      <c r="AL68" s="102">
        <v>2</v>
      </c>
      <c r="AM68" s="129"/>
      <c r="AN68" s="102">
        <v>2</v>
      </c>
      <c r="AO68" s="129"/>
      <c r="AP68" s="102">
        <v>2</v>
      </c>
      <c r="AQ68" s="129"/>
      <c r="AR68" s="102">
        <v>2</v>
      </c>
      <c r="AS68" s="129"/>
      <c r="AT68" s="102">
        <v>1</v>
      </c>
      <c r="AU68" s="129"/>
      <c r="AV68" s="102">
        <v>1</v>
      </c>
      <c r="AW68" s="129"/>
      <c r="AX68" s="102">
        <v>1</v>
      </c>
      <c r="AY68" s="129"/>
      <c r="AZ68" s="102"/>
      <c r="BA68" s="104"/>
      <c r="BB68" s="102"/>
      <c r="BC68" s="104"/>
      <c r="BD68" s="102"/>
      <c r="BE68" s="104"/>
      <c r="BF68" s="102"/>
      <c r="BG68" s="104"/>
    </row>
    <row r="69" spans="1:59" ht="13.5">
      <c r="A69" s="124" t="s">
        <v>110</v>
      </c>
      <c r="B69" s="124" t="s">
        <v>111</v>
      </c>
      <c r="C69" s="101" t="s">
        <v>111</v>
      </c>
      <c r="D69" s="102">
        <v>0</v>
      </c>
      <c r="E69" s="127">
        <f t="shared" ref="E69:I69" si="88">SUM(D69:D71)</f>
        <v>0</v>
      </c>
      <c r="F69" s="102">
        <v>0</v>
      </c>
      <c r="G69" s="127">
        <f t="shared" si="88"/>
        <v>0</v>
      </c>
      <c r="H69" s="102">
        <v>0</v>
      </c>
      <c r="I69" s="127">
        <f t="shared" si="88"/>
        <v>0</v>
      </c>
      <c r="J69" s="102">
        <v>0</v>
      </c>
      <c r="K69" s="127">
        <f t="shared" ref="K69:O69" si="89">SUM(J69:J71)</f>
        <v>0</v>
      </c>
      <c r="L69" s="102">
        <v>0</v>
      </c>
      <c r="M69" s="127">
        <f t="shared" si="89"/>
        <v>0</v>
      </c>
      <c r="N69" s="102">
        <v>0</v>
      </c>
      <c r="O69" s="127">
        <f t="shared" si="89"/>
        <v>0</v>
      </c>
      <c r="P69" s="102">
        <v>0</v>
      </c>
      <c r="Q69" s="127">
        <f t="shared" ref="Q69:U69" si="90">SUM(P69:P71)</f>
        <v>0</v>
      </c>
      <c r="R69" s="102">
        <v>0</v>
      </c>
      <c r="S69" s="127">
        <f t="shared" si="90"/>
        <v>0</v>
      </c>
      <c r="T69" s="102">
        <v>3</v>
      </c>
      <c r="U69" s="127">
        <f t="shared" si="90"/>
        <v>3</v>
      </c>
      <c r="V69" s="102">
        <v>1</v>
      </c>
      <c r="W69" s="127">
        <f t="shared" ref="W69:AA69" si="91">SUM(V69:V71)</f>
        <v>1</v>
      </c>
      <c r="X69" s="102">
        <v>2</v>
      </c>
      <c r="Y69" s="127">
        <f t="shared" si="91"/>
        <v>2</v>
      </c>
      <c r="Z69" s="102">
        <v>2</v>
      </c>
      <c r="AA69" s="127">
        <f t="shared" si="91"/>
        <v>2</v>
      </c>
      <c r="AB69" s="102">
        <v>0</v>
      </c>
      <c r="AC69" s="127">
        <f t="shared" ref="AC69:AG69" si="92">SUM(AB69:AB71)</f>
        <v>0</v>
      </c>
      <c r="AD69" s="102">
        <v>0</v>
      </c>
      <c r="AE69" s="127">
        <f t="shared" si="92"/>
        <v>0</v>
      </c>
      <c r="AF69" s="102">
        <v>0</v>
      </c>
      <c r="AG69" s="127">
        <f t="shared" si="92"/>
        <v>0</v>
      </c>
      <c r="AH69" s="102">
        <v>3</v>
      </c>
      <c r="AI69" s="127">
        <f t="shared" ref="AI69:AM69" si="93">SUM(AH69:AH71)</f>
        <v>3</v>
      </c>
      <c r="AJ69" s="102">
        <v>3</v>
      </c>
      <c r="AK69" s="127">
        <f t="shared" si="93"/>
        <v>3</v>
      </c>
      <c r="AL69" s="102">
        <v>1</v>
      </c>
      <c r="AM69" s="127">
        <f t="shared" si="93"/>
        <v>1</v>
      </c>
      <c r="AN69" s="102">
        <v>3</v>
      </c>
      <c r="AO69" s="127">
        <f t="shared" ref="AO69:AS69" si="94">SUM(AN69:AN71)</f>
        <v>3</v>
      </c>
      <c r="AP69" s="102">
        <v>1</v>
      </c>
      <c r="AQ69" s="127">
        <f t="shared" si="94"/>
        <v>1</v>
      </c>
      <c r="AR69" s="102">
        <v>0</v>
      </c>
      <c r="AS69" s="127">
        <f t="shared" si="94"/>
        <v>0</v>
      </c>
      <c r="AT69" s="102">
        <v>0</v>
      </c>
      <c r="AU69" s="127">
        <f t="shared" ref="AU69:AY69" si="95">SUM(AT69:AT71)</f>
        <v>0</v>
      </c>
      <c r="AV69" s="102">
        <v>0</v>
      </c>
      <c r="AW69" s="127">
        <f t="shared" si="95"/>
        <v>0</v>
      </c>
      <c r="AX69" s="102">
        <v>1</v>
      </c>
      <c r="AY69" s="127">
        <f t="shared" si="95"/>
        <v>1</v>
      </c>
      <c r="AZ69" s="102">
        <v>1</v>
      </c>
      <c r="BA69" s="127">
        <v>2</v>
      </c>
      <c r="BB69" s="102">
        <v>3</v>
      </c>
      <c r="BC69" s="127">
        <f t="shared" ref="BC69:BG69" si="96">SUM(BB69:BB71)</f>
        <v>3</v>
      </c>
      <c r="BD69" s="102">
        <v>5</v>
      </c>
      <c r="BE69" s="127">
        <f t="shared" si="96"/>
        <v>5</v>
      </c>
      <c r="BF69" s="102">
        <v>11</v>
      </c>
      <c r="BG69" s="127">
        <f t="shared" si="96"/>
        <v>11</v>
      </c>
    </row>
    <row r="70" spans="1:59" ht="13.5">
      <c r="A70" s="125"/>
      <c r="B70" s="125"/>
      <c r="C70" s="101" t="s">
        <v>112</v>
      </c>
      <c r="D70" s="102">
        <v>0</v>
      </c>
      <c r="E70" s="128"/>
      <c r="F70" s="102">
        <v>0</v>
      </c>
      <c r="G70" s="128"/>
      <c r="H70" s="102">
        <v>0</v>
      </c>
      <c r="I70" s="128"/>
      <c r="J70" s="102">
        <v>0</v>
      </c>
      <c r="K70" s="128"/>
      <c r="L70" s="102">
        <v>0</v>
      </c>
      <c r="M70" s="128"/>
      <c r="N70" s="102">
        <v>0</v>
      </c>
      <c r="O70" s="128"/>
      <c r="P70" s="102">
        <v>0</v>
      </c>
      <c r="Q70" s="128"/>
      <c r="R70" s="102">
        <v>0</v>
      </c>
      <c r="S70" s="128"/>
      <c r="T70" s="102">
        <v>0</v>
      </c>
      <c r="U70" s="128"/>
      <c r="V70" s="102">
        <v>0</v>
      </c>
      <c r="W70" s="128"/>
      <c r="X70" s="102">
        <v>0</v>
      </c>
      <c r="Y70" s="128"/>
      <c r="Z70" s="102">
        <v>0</v>
      </c>
      <c r="AA70" s="128"/>
      <c r="AB70" s="102">
        <v>0</v>
      </c>
      <c r="AC70" s="128"/>
      <c r="AD70" s="102">
        <v>0</v>
      </c>
      <c r="AE70" s="128"/>
      <c r="AF70" s="102">
        <v>0</v>
      </c>
      <c r="AG70" s="128"/>
      <c r="AH70" s="102">
        <v>0</v>
      </c>
      <c r="AI70" s="128"/>
      <c r="AJ70" s="102">
        <v>0</v>
      </c>
      <c r="AK70" s="128"/>
      <c r="AL70" s="102">
        <v>0</v>
      </c>
      <c r="AM70" s="128"/>
      <c r="AN70" s="102">
        <v>0</v>
      </c>
      <c r="AO70" s="128"/>
      <c r="AP70" s="102">
        <v>0</v>
      </c>
      <c r="AQ70" s="128"/>
      <c r="AR70" s="102">
        <v>0</v>
      </c>
      <c r="AS70" s="128"/>
      <c r="AT70" s="102">
        <v>0</v>
      </c>
      <c r="AU70" s="128"/>
      <c r="AV70" s="102">
        <v>0</v>
      </c>
      <c r="AW70" s="128"/>
      <c r="AX70" s="102">
        <v>0</v>
      </c>
      <c r="AY70" s="128"/>
      <c r="AZ70" s="102">
        <v>0</v>
      </c>
      <c r="BA70" s="128"/>
      <c r="BB70" s="102">
        <v>0</v>
      </c>
      <c r="BC70" s="128"/>
      <c r="BD70" s="102">
        <v>0</v>
      </c>
      <c r="BE70" s="128"/>
      <c r="BF70" s="102">
        <v>0</v>
      </c>
      <c r="BG70" s="128"/>
    </row>
    <row r="71" spans="1:59" ht="13.5">
      <c r="A71" s="126"/>
      <c r="B71" s="126"/>
      <c r="C71" s="101" t="s">
        <v>113</v>
      </c>
      <c r="D71" s="102">
        <v>0</v>
      </c>
      <c r="E71" s="129"/>
      <c r="F71" s="102">
        <v>0</v>
      </c>
      <c r="G71" s="129"/>
      <c r="H71" s="102">
        <v>0</v>
      </c>
      <c r="I71" s="129"/>
      <c r="J71" s="102">
        <v>0</v>
      </c>
      <c r="K71" s="129"/>
      <c r="L71" s="102">
        <v>0</v>
      </c>
      <c r="M71" s="129"/>
      <c r="N71" s="102">
        <v>0</v>
      </c>
      <c r="O71" s="129"/>
      <c r="P71" s="102">
        <v>0</v>
      </c>
      <c r="Q71" s="129"/>
      <c r="R71" s="102">
        <v>0</v>
      </c>
      <c r="S71" s="129"/>
      <c r="T71" s="102">
        <v>0</v>
      </c>
      <c r="U71" s="129"/>
      <c r="V71" s="102">
        <v>0</v>
      </c>
      <c r="W71" s="129"/>
      <c r="X71" s="102">
        <v>0</v>
      </c>
      <c r="Y71" s="129"/>
      <c r="Z71" s="102">
        <v>0</v>
      </c>
      <c r="AA71" s="129"/>
      <c r="AB71" s="102">
        <v>0</v>
      </c>
      <c r="AC71" s="129"/>
      <c r="AD71" s="102">
        <v>0</v>
      </c>
      <c r="AE71" s="129"/>
      <c r="AF71" s="102">
        <v>0</v>
      </c>
      <c r="AG71" s="129"/>
      <c r="AH71" s="102">
        <v>0</v>
      </c>
      <c r="AI71" s="129"/>
      <c r="AJ71" s="102">
        <v>0</v>
      </c>
      <c r="AK71" s="129"/>
      <c r="AL71" s="102">
        <v>0</v>
      </c>
      <c r="AM71" s="129"/>
      <c r="AN71" s="102">
        <v>0</v>
      </c>
      <c r="AO71" s="129"/>
      <c r="AP71" s="102">
        <v>0</v>
      </c>
      <c r="AQ71" s="129"/>
      <c r="AR71" s="102">
        <v>0</v>
      </c>
      <c r="AS71" s="129"/>
      <c r="AT71" s="102">
        <v>0</v>
      </c>
      <c r="AU71" s="129"/>
      <c r="AV71" s="102">
        <v>0</v>
      </c>
      <c r="AW71" s="129"/>
      <c r="AX71" s="102">
        <v>0</v>
      </c>
      <c r="AY71" s="129"/>
      <c r="AZ71" s="102">
        <v>1</v>
      </c>
      <c r="BA71" s="129"/>
      <c r="BB71" s="102">
        <v>0</v>
      </c>
      <c r="BC71" s="129"/>
      <c r="BD71" s="102">
        <v>0</v>
      </c>
      <c r="BE71" s="129"/>
      <c r="BF71" s="102">
        <v>0</v>
      </c>
      <c r="BG71" s="129"/>
    </row>
    <row r="72" spans="1:59" ht="13.5">
      <c r="A72" s="124" t="s">
        <v>114</v>
      </c>
      <c r="B72" s="124" t="s">
        <v>115</v>
      </c>
      <c r="C72" s="101" t="s">
        <v>115</v>
      </c>
      <c r="D72" s="102">
        <v>0</v>
      </c>
      <c r="E72" s="127">
        <f t="shared" ref="E72:I72" si="97">SUM(D72:D83)</f>
        <v>0</v>
      </c>
      <c r="F72" s="102">
        <v>0</v>
      </c>
      <c r="G72" s="127">
        <f t="shared" si="97"/>
        <v>0</v>
      </c>
      <c r="H72" s="102">
        <v>0</v>
      </c>
      <c r="I72" s="127">
        <f t="shared" si="97"/>
        <v>0</v>
      </c>
      <c r="J72" s="102">
        <v>0</v>
      </c>
      <c r="K72" s="127">
        <f t="shared" ref="K72:O72" si="98">SUM(J72:J83)</f>
        <v>0</v>
      </c>
      <c r="L72" s="102">
        <v>0</v>
      </c>
      <c r="M72" s="127">
        <f t="shared" si="98"/>
        <v>0</v>
      </c>
      <c r="N72" s="102">
        <v>0</v>
      </c>
      <c r="O72" s="127">
        <f t="shared" si="98"/>
        <v>0</v>
      </c>
      <c r="P72" s="102">
        <v>0</v>
      </c>
      <c r="Q72" s="127">
        <f t="shared" ref="Q72:U72" si="99">SUM(P72:P83)</f>
        <v>0</v>
      </c>
      <c r="R72" s="102">
        <v>0</v>
      </c>
      <c r="S72" s="127">
        <f t="shared" si="99"/>
        <v>0</v>
      </c>
      <c r="T72" s="102">
        <v>0</v>
      </c>
      <c r="U72" s="127">
        <f t="shared" si="99"/>
        <v>0</v>
      </c>
      <c r="V72" s="102">
        <v>0</v>
      </c>
      <c r="W72" s="127">
        <f t="shared" ref="W72:AA72" si="100">SUM(V72:V83)</f>
        <v>0</v>
      </c>
      <c r="X72" s="102">
        <v>1</v>
      </c>
      <c r="Y72" s="127">
        <f t="shared" si="100"/>
        <v>1</v>
      </c>
      <c r="Z72" s="102">
        <v>1</v>
      </c>
      <c r="AA72" s="127">
        <f t="shared" si="100"/>
        <v>1</v>
      </c>
      <c r="AB72" s="102">
        <v>1</v>
      </c>
      <c r="AC72" s="127">
        <f t="shared" ref="AC72:AG72" si="101">SUM(AB72:AB83)</f>
        <v>1</v>
      </c>
      <c r="AD72" s="102">
        <v>1</v>
      </c>
      <c r="AE72" s="127">
        <f t="shared" si="101"/>
        <v>1</v>
      </c>
      <c r="AF72" s="102">
        <v>1</v>
      </c>
      <c r="AG72" s="127">
        <f t="shared" si="101"/>
        <v>1</v>
      </c>
      <c r="AH72" s="102">
        <v>0</v>
      </c>
      <c r="AI72" s="127">
        <f t="shared" ref="AI72:AM72" si="102">SUM(AH72:AH83)</f>
        <v>2</v>
      </c>
      <c r="AJ72" s="102">
        <v>0</v>
      </c>
      <c r="AK72" s="127">
        <f t="shared" si="102"/>
        <v>2</v>
      </c>
      <c r="AL72" s="102">
        <v>0</v>
      </c>
      <c r="AM72" s="127">
        <f t="shared" si="102"/>
        <v>2</v>
      </c>
      <c r="AN72" s="102">
        <v>0</v>
      </c>
      <c r="AO72" s="127">
        <f t="shared" ref="AO72:AS72" si="103">SUM(AN72:AN83)</f>
        <v>4</v>
      </c>
      <c r="AP72" s="102">
        <v>1</v>
      </c>
      <c r="AQ72" s="127">
        <f t="shared" si="103"/>
        <v>3</v>
      </c>
      <c r="AR72" s="102">
        <v>1</v>
      </c>
      <c r="AS72" s="127">
        <f t="shared" si="103"/>
        <v>3</v>
      </c>
      <c r="AT72" s="102">
        <v>1</v>
      </c>
      <c r="AU72" s="127">
        <f t="shared" ref="AU72:AY72" si="104">SUM(AT72:AT83)</f>
        <v>3</v>
      </c>
      <c r="AV72" s="102">
        <v>3</v>
      </c>
      <c r="AW72" s="127">
        <f t="shared" si="104"/>
        <v>5</v>
      </c>
      <c r="AX72" s="102">
        <v>2</v>
      </c>
      <c r="AY72" s="127">
        <f t="shared" si="104"/>
        <v>8</v>
      </c>
      <c r="AZ72" s="102">
        <v>6</v>
      </c>
      <c r="BA72" s="127">
        <v>9</v>
      </c>
      <c r="BB72" s="102">
        <v>1</v>
      </c>
      <c r="BC72" s="127">
        <f t="shared" ref="BC72:BG72" si="105">SUM(BB72:BB83)</f>
        <v>8</v>
      </c>
      <c r="BD72" s="102">
        <v>14</v>
      </c>
      <c r="BE72" s="127">
        <f t="shared" si="105"/>
        <v>21</v>
      </c>
      <c r="BF72" s="102">
        <v>13</v>
      </c>
      <c r="BG72" s="127">
        <f t="shared" si="105"/>
        <v>20</v>
      </c>
    </row>
    <row r="73" spans="1:59" ht="13.5">
      <c r="A73" s="125"/>
      <c r="B73" s="125"/>
      <c r="C73" s="101" t="s">
        <v>116</v>
      </c>
      <c r="D73" s="102">
        <v>0</v>
      </c>
      <c r="E73" s="128"/>
      <c r="F73" s="102">
        <v>0</v>
      </c>
      <c r="G73" s="128"/>
      <c r="H73" s="102">
        <v>0</v>
      </c>
      <c r="I73" s="128"/>
      <c r="J73" s="102">
        <v>0</v>
      </c>
      <c r="K73" s="128"/>
      <c r="L73" s="102">
        <v>0</v>
      </c>
      <c r="M73" s="128"/>
      <c r="N73" s="102">
        <v>0</v>
      </c>
      <c r="O73" s="128"/>
      <c r="P73" s="102">
        <v>0</v>
      </c>
      <c r="Q73" s="128"/>
      <c r="R73" s="102">
        <v>0</v>
      </c>
      <c r="S73" s="128"/>
      <c r="T73" s="102">
        <v>0</v>
      </c>
      <c r="U73" s="128"/>
      <c r="V73" s="102">
        <v>0</v>
      </c>
      <c r="W73" s="128"/>
      <c r="X73" s="102">
        <v>0</v>
      </c>
      <c r="Y73" s="128"/>
      <c r="Z73" s="102">
        <v>0</v>
      </c>
      <c r="AA73" s="128"/>
      <c r="AB73" s="102">
        <v>0</v>
      </c>
      <c r="AC73" s="128"/>
      <c r="AD73" s="102">
        <v>0</v>
      </c>
      <c r="AE73" s="128"/>
      <c r="AF73" s="102">
        <v>0</v>
      </c>
      <c r="AG73" s="128"/>
      <c r="AH73" s="102">
        <v>0</v>
      </c>
      <c r="AI73" s="128"/>
      <c r="AJ73" s="102">
        <v>0</v>
      </c>
      <c r="AK73" s="128"/>
      <c r="AL73" s="102">
        <v>0</v>
      </c>
      <c r="AM73" s="128"/>
      <c r="AN73" s="102">
        <v>2</v>
      </c>
      <c r="AO73" s="128"/>
      <c r="AP73" s="102">
        <v>2</v>
      </c>
      <c r="AQ73" s="128"/>
      <c r="AR73" s="102">
        <v>2</v>
      </c>
      <c r="AS73" s="128"/>
      <c r="AT73" s="102">
        <v>2</v>
      </c>
      <c r="AU73" s="128"/>
      <c r="AV73" s="102">
        <v>2</v>
      </c>
      <c r="AW73" s="128"/>
      <c r="AX73" s="102">
        <v>5</v>
      </c>
      <c r="AY73" s="128"/>
      <c r="AZ73" s="102">
        <v>0</v>
      </c>
      <c r="BA73" s="128"/>
      <c r="BB73" s="102">
        <v>7</v>
      </c>
      <c r="BC73" s="128"/>
      <c r="BD73" s="102">
        <v>6</v>
      </c>
      <c r="BE73" s="128"/>
      <c r="BF73" s="102">
        <v>6</v>
      </c>
      <c r="BG73" s="128"/>
    </row>
    <row r="74" spans="1:59" ht="13.5">
      <c r="A74" s="125"/>
      <c r="B74" s="125"/>
      <c r="C74" s="101" t="s">
        <v>117</v>
      </c>
      <c r="D74" s="102">
        <v>0</v>
      </c>
      <c r="E74" s="128"/>
      <c r="F74" s="102">
        <v>0</v>
      </c>
      <c r="G74" s="128"/>
      <c r="H74" s="102">
        <v>0</v>
      </c>
      <c r="I74" s="128"/>
      <c r="J74" s="102">
        <v>0</v>
      </c>
      <c r="K74" s="128"/>
      <c r="L74" s="102">
        <v>0</v>
      </c>
      <c r="M74" s="128"/>
      <c r="N74" s="102">
        <v>0</v>
      </c>
      <c r="O74" s="128"/>
      <c r="P74" s="102">
        <v>0</v>
      </c>
      <c r="Q74" s="128"/>
      <c r="R74" s="102">
        <v>0</v>
      </c>
      <c r="S74" s="128"/>
      <c r="T74" s="102">
        <v>0</v>
      </c>
      <c r="U74" s="128"/>
      <c r="V74" s="102">
        <v>0</v>
      </c>
      <c r="W74" s="128"/>
      <c r="X74" s="102">
        <v>0</v>
      </c>
      <c r="Y74" s="128"/>
      <c r="Z74" s="102">
        <v>0</v>
      </c>
      <c r="AA74" s="128"/>
      <c r="AB74" s="102">
        <v>0</v>
      </c>
      <c r="AC74" s="128"/>
      <c r="AD74" s="102">
        <v>0</v>
      </c>
      <c r="AE74" s="128"/>
      <c r="AF74" s="102">
        <v>0</v>
      </c>
      <c r="AG74" s="128"/>
      <c r="AH74" s="102">
        <v>2</v>
      </c>
      <c r="AI74" s="128"/>
      <c r="AJ74" s="102">
        <v>2</v>
      </c>
      <c r="AK74" s="128"/>
      <c r="AL74" s="102">
        <v>2</v>
      </c>
      <c r="AM74" s="128"/>
      <c r="AN74" s="102">
        <v>2</v>
      </c>
      <c r="AO74" s="128"/>
      <c r="AP74" s="102">
        <v>0</v>
      </c>
      <c r="AQ74" s="128"/>
      <c r="AR74" s="102">
        <v>0</v>
      </c>
      <c r="AS74" s="128"/>
      <c r="AT74" s="102">
        <v>0</v>
      </c>
      <c r="AU74" s="128"/>
      <c r="AV74" s="102">
        <v>0</v>
      </c>
      <c r="AW74" s="128"/>
      <c r="AX74" s="102">
        <v>0</v>
      </c>
      <c r="AY74" s="128"/>
      <c r="AZ74" s="102">
        <v>0</v>
      </c>
      <c r="BA74" s="128"/>
      <c r="BB74" s="102">
        <v>0</v>
      </c>
      <c r="BC74" s="128"/>
      <c r="BD74" s="102">
        <v>0</v>
      </c>
      <c r="BE74" s="128"/>
      <c r="BF74" s="102">
        <v>0</v>
      </c>
      <c r="BG74" s="128"/>
    </row>
    <row r="75" spans="1:59" ht="13.5">
      <c r="A75" s="125"/>
      <c r="B75" s="125"/>
      <c r="C75" s="101" t="s">
        <v>118</v>
      </c>
      <c r="D75" s="102">
        <v>0</v>
      </c>
      <c r="E75" s="128"/>
      <c r="F75" s="102">
        <v>0</v>
      </c>
      <c r="G75" s="128"/>
      <c r="H75" s="102">
        <v>0</v>
      </c>
      <c r="I75" s="128"/>
      <c r="J75" s="102">
        <v>0</v>
      </c>
      <c r="K75" s="128"/>
      <c r="L75" s="102">
        <v>0</v>
      </c>
      <c r="M75" s="128"/>
      <c r="N75" s="102">
        <v>0</v>
      </c>
      <c r="O75" s="128"/>
      <c r="P75" s="102">
        <v>0</v>
      </c>
      <c r="Q75" s="128"/>
      <c r="R75" s="102">
        <v>0</v>
      </c>
      <c r="S75" s="128"/>
      <c r="T75" s="102">
        <v>0</v>
      </c>
      <c r="U75" s="128"/>
      <c r="V75" s="102">
        <v>0</v>
      </c>
      <c r="W75" s="128"/>
      <c r="X75" s="102">
        <v>0</v>
      </c>
      <c r="Y75" s="128"/>
      <c r="Z75" s="102">
        <v>0</v>
      </c>
      <c r="AA75" s="128"/>
      <c r="AB75" s="102">
        <v>0</v>
      </c>
      <c r="AC75" s="128"/>
      <c r="AD75" s="102">
        <v>0</v>
      </c>
      <c r="AE75" s="128"/>
      <c r="AF75" s="102">
        <v>0</v>
      </c>
      <c r="AG75" s="128"/>
      <c r="AH75" s="102">
        <v>0</v>
      </c>
      <c r="AI75" s="128"/>
      <c r="AJ75" s="102">
        <v>0</v>
      </c>
      <c r="AK75" s="128"/>
      <c r="AL75" s="102">
        <v>0</v>
      </c>
      <c r="AM75" s="128"/>
      <c r="AN75" s="102">
        <v>0</v>
      </c>
      <c r="AO75" s="128"/>
      <c r="AP75" s="102">
        <v>0</v>
      </c>
      <c r="AQ75" s="128"/>
      <c r="AR75" s="102">
        <v>0</v>
      </c>
      <c r="AS75" s="128"/>
      <c r="AT75" s="102">
        <v>0</v>
      </c>
      <c r="AU75" s="128"/>
      <c r="AV75" s="102">
        <v>0</v>
      </c>
      <c r="AW75" s="128"/>
      <c r="AX75" s="102">
        <v>0</v>
      </c>
      <c r="AY75" s="128"/>
      <c r="AZ75" s="102">
        <v>1</v>
      </c>
      <c r="BA75" s="128"/>
      <c r="BB75" s="102">
        <v>0</v>
      </c>
      <c r="BC75" s="128"/>
      <c r="BD75" s="102">
        <v>0</v>
      </c>
      <c r="BE75" s="128"/>
      <c r="BF75" s="102">
        <v>0</v>
      </c>
      <c r="BG75" s="128"/>
    </row>
    <row r="76" spans="1:59" ht="13.5">
      <c r="A76" s="125"/>
      <c r="B76" s="125"/>
      <c r="C76" s="101" t="s">
        <v>119</v>
      </c>
      <c r="D76" s="102">
        <v>0</v>
      </c>
      <c r="E76" s="128"/>
      <c r="F76" s="102">
        <v>0</v>
      </c>
      <c r="G76" s="128"/>
      <c r="H76" s="102">
        <v>0</v>
      </c>
      <c r="I76" s="128"/>
      <c r="J76" s="102">
        <v>0</v>
      </c>
      <c r="K76" s="128"/>
      <c r="L76" s="102">
        <v>0</v>
      </c>
      <c r="M76" s="128"/>
      <c r="N76" s="102">
        <v>0</v>
      </c>
      <c r="O76" s="128"/>
      <c r="P76" s="102">
        <v>0</v>
      </c>
      <c r="Q76" s="128"/>
      <c r="R76" s="102">
        <v>0</v>
      </c>
      <c r="S76" s="128"/>
      <c r="T76" s="102">
        <v>0</v>
      </c>
      <c r="U76" s="128"/>
      <c r="V76" s="102">
        <v>0</v>
      </c>
      <c r="W76" s="128"/>
      <c r="X76" s="102">
        <v>0</v>
      </c>
      <c r="Y76" s="128"/>
      <c r="Z76" s="102">
        <v>0</v>
      </c>
      <c r="AA76" s="128"/>
      <c r="AB76" s="102">
        <v>0</v>
      </c>
      <c r="AC76" s="128"/>
      <c r="AD76" s="102">
        <v>0</v>
      </c>
      <c r="AE76" s="128"/>
      <c r="AF76" s="102">
        <v>0</v>
      </c>
      <c r="AG76" s="128"/>
      <c r="AH76" s="102">
        <v>0</v>
      </c>
      <c r="AI76" s="128"/>
      <c r="AJ76" s="102">
        <v>0</v>
      </c>
      <c r="AK76" s="128"/>
      <c r="AL76" s="102">
        <v>0</v>
      </c>
      <c r="AM76" s="128"/>
      <c r="AN76" s="102">
        <v>0</v>
      </c>
      <c r="AO76" s="128"/>
      <c r="AP76" s="102">
        <v>0</v>
      </c>
      <c r="AQ76" s="128"/>
      <c r="AR76" s="102">
        <v>0</v>
      </c>
      <c r="AS76" s="128"/>
      <c r="AT76" s="102">
        <v>0</v>
      </c>
      <c r="AU76" s="128"/>
      <c r="AV76" s="102">
        <v>0</v>
      </c>
      <c r="AW76" s="128"/>
      <c r="AX76" s="102">
        <v>1</v>
      </c>
      <c r="AY76" s="128"/>
      <c r="AZ76" s="102">
        <v>0</v>
      </c>
      <c r="BA76" s="128"/>
      <c r="BB76" s="102">
        <v>0</v>
      </c>
      <c r="BC76" s="128"/>
      <c r="BD76" s="102">
        <v>1</v>
      </c>
      <c r="BE76" s="128"/>
      <c r="BF76" s="102">
        <v>1</v>
      </c>
      <c r="BG76" s="128"/>
    </row>
    <row r="77" spans="1:59" ht="13.5">
      <c r="A77" s="125"/>
      <c r="B77" s="125"/>
      <c r="C77" s="101" t="s">
        <v>120</v>
      </c>
      <c r="D77" s="102">
        <v>0</v>
      </c>
      <c r="E77" s="128"/>
      <c r="F77" s="102">
        <v>0</v>
      </c>
      <c r="G77" s="128"/>
      <c r="H77" s="102">
        <v>0</v>
      </c>
      <c r="I77" s="128"/>
      <c r="J77" s="102">
        <v>0</v>
      </c>
      <c r="K77" s="128"/>
      <c r="L77" s="102">
        <v>0</v>
      </c>
      <c r="M77" s="128"/>
      <c r="N77" s="102">
        <v>0</v>
      </c>
      <c r="O77" s="128"/>
      <c r="P77" s="102">
        <v>0</v>
      </c>
      <c r="Q77" s="128"/>
      <c r="R77" s="102">
        <v>0</v>
      </c>
      <c r="S77" s="128"/>
      <c r="T77" s="102">
        <v>0</v>
      </c>
      <c r="U77" s="128"/>
      <c r="V77" s="102">
        <v>0</v>
      </c>
      <c r="W77" s="128"/>
      <c r="X77" s="102">
        <v>0</v>
      </c>
      <c r="Y77" s="128"/>
      <c r="Z77" s="102">
        <v>0</v>
      </c>
      <c r="AA77" s="128"/>
      <c r="AB77" s="102">
        <v>0</v>
      </c>
      <c r="AC77" s="128"/>
      <c r="AD77" s="102">
        <v>0</v>
      </c>
      <c r="AE77" s="128"/>
      <c r="AF77" s="102">
        <v>0</v>
      </c>
      <c r="AG77" s="128"/>
      <c r="AH77" s="102">
        <v>0</v>
      </c>
      <c r="AI77" s="128"/>
      <c r="AJ77" s="102">
        <v>0</v>
      </c>
      <c r="AK77" s="128"/>
      <c r="AL77" s="102">
        <v>0</v>
      </c>
      <c r="AM77" s="128"/>
      <c r="AN77" s="102">
        <v>0</v>
      </c>
      <c r="AO77" s="128"/>
      <c r="AP77" s="102">
        <v>0</v>
      </c>
      <c r="AQ77" s="128"/>
      <c r="AR77" s="102">
        <v>0</v>
      </c>
      <c r="AS77" s="128"/>
      <c r="AT77" s="102">
        <v>0</v>
      </c>
      <c r="AU77" s="128"/>
      <c r="AV77" s="102">
        <v>0</v>
      </c>
      <c r="AW77" s="128"/>
      <c r="AX77" s="102">
        <v>0</v>
      </c>
      <c r="AY77" s="128"/>
      <c r="AZ77" s="102">
        <v>0</v>
      </c>
      <c r="BA77" s="128"/>
      <c r="BB77" s="102">
        <v>0</v>
      </c>
      <c r="BC77" s="128"/>
      <c r="BD77" s="102">
        <v>0</v>
      </c>
      <c r="BE77" s="128"/>
      <c r="BF77" s="102">
        <v>0</v>
      </c>
      <c r="BG77" s="128"/>
    </row>
    <row r="78" spans="1:59" ht="13.5">
      <c r="A78" s="125"/>
      <c r="B78" s="125"/>
      <c r="C78" s="101" t="s">
        <v>121</v>
      </c>
      <c r="D78" s="102">
        <v>0</v>
      </c>
      <c r="E78" s="128"/>
      <c r="F78" s="102">
        <v>0</v>
      </c>
      <c r="G78" s="128"/>
      <c r="H78" s="102">
        <v>0</v>
      </c>
      <c r="I78" s="128"/>
      <c r="J78" s="102">
        <v>0</v>
      </c>
      <c r="K78" s="128"/>
      <c r="L78" s="102">
        <v>0</v>
      </c>
      <c r="M78" s="128"/>
      <c r="N78" s="102">
        <v>0</v>
      </c>
      <c r="O78" s="128"/>
      <c r="P78" s="102">
        <v>0</v>
      </c>
      <c r="Q78" s="128"/>
      <c r="R78" s="102">
        <v>0</v>
      </c>
      <c r="S78" s="128"/>
      <c r="T78" s="102">
        <v>0</v>
      </c>
      <c r="U78" s="128"/>
      <c r="V78" s="102">
        <v>0</v>
      </c>
      <c r="W78" s="128"/>
      <c r="X78" s="102">
        <v>0</v>
      </c>
      <c r="Y78" s="128"/>
      <c r="Z78" s="102">
        <v>0</v>
      </c>
      <c r="AA78" s="128"/>
      <c r="AB78" s="102">
        <v>0</v>
      </c>
      <c r="AC78" s="128"/>
      <c r="AD78" s="102">
        <v>0</v>
      </c>
      <c r="AE78" s="128"/>
      <c r="AF78" s="102">
        <v>0</v>
      </c>
      <c r="AG78" s="128"/>
      <c r="AH78" s="102">
        <v>0</v>
      </c>
      <c r="AI78" s="128"/>
      <c r="AJ78" s="102">
        <v>0</v>
      </c>
      <c r="AK78" s="128"/>
      <c r="AL78" s="102">
        <v>0</v>
      </c>
      <c r="AM78" s="128"/>
      <c r="AN78" s="102">
        <v>0</v>
      </c>
      <c r="AO78" s="128"/>
      <c r="AP78" s="102">
        <v>0</v>
      </c>
      <c r="AQ78" s="128"/>
      <c r="AR78" s="102">
        <v>0</v>
      </c>
      <c r="AS78" s="128"/>
      <c r="AT78" s="102">
        <v>0</v>
      </c>
      <c r="AU78" s="128"/>
      <c r="AV78" s="102">
        <v>0</v>
      </c>
      <c r="AW78" s="128"/>
      <c r="AX78" s="102">
        <v>0</v>
      </c>
      <c r="AY78" s="128"/>
      <c r="AZ78" s="102">
        <v>0</v>
      </c>
      <c r="BA78" s="128"/>
      <c r="BB78" s="102">
        <v>0</v>
      </c>
      <c r="BC78" s="128"/>
      <c r="BD78" s="102">
        <v>0</v>
      </c>
      <c r="BE78" s="128"/>
      <c r="BF78" s="102">
        <v>0</v>
      </c>
      <c r="BG78" s="128"/>
    </row>
    <row r="79" spans="1:59" ht="13.5">
      <c r="A79" s="125"/>
      <c r="B79" s="125"/>
      <c r="C79" s="101" t="s">
        <v>122</v>
      </c>
      <c r="D79" s="102">
        <v>0</v>
      </c>
      <c r="E79" s="128"/>
      <c r="F79" s="102">
        <v>0</v>
      </c>
      <c r="G79" s="128"/>
      <c r="H79" s="102">
        <v>0</v>
      </c>
      <c r="I79" s="128"/>
      <c r="J79" s="102">
        <v>0</v>
      </c>
      <c r="K79" s="128"/>
      <c r="L79" s="102">
        <v>0</v>
      </c>
      <c r="M79" s="128"/>
      <c r="N79" s="102">
        <v>0</v>
      </c>
      <c r="O79" s="128"/>
      <c r="P79" s="102">
        <v>0</v>
      </c>
      <c r="Q79" s="128"/>
      <c r="R79" s="102">
        <v>0</v>
      </c>
      <c r="S79" s="128"/>
      <c r="T79" s="102">
        <v>0</v>
      </c>
      <c r="U79" s="128"/>
      <c r="V79" s="102">
        <v>0</v>
      </c>
      <c r="W79" s="128"/>
      <c r="X79" s="102">
        <v>0</v>
      </c>
      <c r="Y79" s="128"/>
      <c r="Z79" s="102">
        <v>0</v>
      </c>
      <c r="AA79" s="128"/>
      <c r="AB79" s="102">
        <v>0</v>
      </c>
      <c r="AC79" s="128"/>
      <c r="AD79" s="102">
        <v>0</v>
      </c>
      <c r="AE79" s="128"/>
      <c r="AF79" s="102">
        <v>0</v>
      </c>
      <c r="AG79" s="128"/>
      <c r="AH79" s="102">
        <v>0</v>
      </c>
      <c r="AI79" s="128"/>
      <c r="AJ79" s="102">
        <v>0</v>
      </c>
      <c r="AK79" s="128"/>
      <c r="AL79" s="102">
        <v>0</v>
      </c>
      <c r="AM79" s="128"/>
      <c r="AN79" s="102">
        <v>0</v>
      </c>
      <c r="AO79" s="128"/>
      <c r="AP79" s="102">
        <v>0</v>
      </c>
      <c r="AQ79" s="128"/>
      <c r="AR79" s="102">
        <v>0</v>
      </c>
      <c r="AS79" s="128"/>
      <c r="AT79" s="102">
        <v>0</v>
      </c>
      <c r="AU79" s="128"/>
      <c r="AV79" s="102">
        <v>0</v>
      </c>
      <c r="AW79" s="128"/>
      <c r="AX79" s="102">
        <v>0</v>
      </c>
      <c r="AY79" s="128"/>
      <c r="AZ79" s="102">
        <v>0</v>
      </c>
      <c r="BA79" s="128"/>
      <c r="BB79" s="102">
        <v>0</v>
      </c>
      <c r="BC79" s="128"/>
      <c r="BD79" s="102">
        <v>0</v>
      </c>
      <c r="BE79" s="128"/>
      <c r="BF79" s="102">
        <v>0</v>
      </c>
      <c r="BG79" s="128"/>
    </row>
    <row r="80" spans="1:59" ht="13.5">
      <c r="A80" s="125"/>
      <c r="B80" s="125"/>
      <c r="C80" s="101" t="s">
        <v>123</v>
      </c>
      <c r="D80" s="102">
        <v>0</v>
      </c>
      <c r="E80" s="128"/>
      <c r="F80" s="102">
        <v>0</v>
      </c>
      <c r="G80" s="128"/>
      <c r="H80" s="102">
        <v>0</v>
      </c>
      <c r="I80" s="128"/>
      <c r="J80" s="102">
        <v>0</v>
      </c>
      <c r="K80" s="128"/>
      <c r="L80" s="102">
        <v>0</v>
      </c>
      <c r="M80" s="128"/>
      <c r="N80" s="102">
        <v>0</v>
      </c>
      <c r="O80" s="128"/>
      <c r="P80" s="102">
        <v>0</v>
      </c>
      <c r="Q80" s="128"/>
      <c r="R80" s="102">
        <v>0</v>
      </c>
      <c r="S80" s="128"/>
      <c r="T80" s="102">
        <v>0</v>
      </c>
      <c r="U80" s="128"/>
      <c r="V80" s="102">
        <v>0</v>
      </c>
      <c r="W80" s="128"/>
      <c r="X80" s="102">
        <v>0</v>
      </c>
      <c r="Y80" s="128"/>
      <c r="Z80" s="102">
        <v>0</v>
      </c>
      <c r="AA80" s="128"/>
      <c r="AB80" s="102">
        <v>0</v>
      </c>
      <c r="AC80" s="128"/>
      <c r="AD80" s="102">
        <v>0</v>
      </c>
      <c r="AE80" s="128"/>
      <c r="AF80" s="102">
        <v>0</v>
      </c>
      <c r="AG80" s="128"/>
      <c r="AH80" s="102">
        <v>0</v>
      </c>
      <c r="AI80" s="128"/>
      <c r="AJ80" s="102">
        <v>0</v>
      </c>
      <c r="AK80" s="128"/>
      <c r="AL80" s="102">
        <v>0</v>
      </c>
      <c r="AM80" s="128"/>
      <c r="AN80" s="102">
        <v>0</v>
      </c>
      <c r="AO80" s="128"/>
      <c r="AP80" s="102">
        <v>0</v>
      </c>
      <c r="AQ80" s="128"/>
      <c r="AR80" s="102">
        <v>0</v>
      </c>
      <c r="AS80" s="128"/>
      <c r="AT80" s="102">
        <v>0</v>
      </c>
      <c r="AU80" s="128"/>
      <c r="AV80" s="102">
        <v>0</v>
      </c>
      <c r="AW80" s="128"/>
      <c r="AX80" s="102">
        <v>0</v>
      </c>
      <c r="AY80" s="128"/>
      <c r="AZ80" s="102">
        <v>0</v>
      </c>
      <c r="BA80" s="128"/>
      <c r="BB80" s="102">
        <v>0</v>
      </c>
      <c r="BC80" s="128"/>
      <c r="BD80" s="102">
        <v>0</v>
      </c>
      <c r="BE80" s="128"/>
      <c r="BF80" s="102">
        <v>0</v>
      </c>
      <c r="BG80" s="128"/>
    </row>
    <row r="81" spans="1:59" ht="13.5">
      <c r="A81" s="125"/>
      <c r="B81" s="125"/>
      <c r="C81" s="101" t="s">
        <v>124</v>
      </c>
      <c r="D81" s="102">
        <v>0</v>
      </c>
      <c r="E81" s="128"/>
      <c r="F81" s="102">
        <v>0</v>
      </c>
      <c r="G81" s="128"/>
      <c r="H81" s="102">
        <v>0</v>
      </c>
      <c r="I81" s="128"/>
      <c r="J81" s="102">
        <v>0</v>
      </c>
      <c r="K81" s="128"/>
      <c r="L81" s="102">
        <v>0</v>
      </c>
      <c r="M81" s="128"/>
      <c r="N81" s="102">
        <v>0</v>
      </c>
      <c r="O81" s="128"/>
      <c r="P81" s="102">
        <v>0</v>
      </c>
      <c r="Q81" s="128"/>
      <c r="R81" s="102">
        <v>0</v>
      </c>
      <c r="S81" s="128"/>
      <c r="T81" s="102">
        <v>0</v>
      </c>
      <c r="U81" s="128"/>
      <c r="V81" s="102">
        <v>0</v>
      </c>
      <c r="W81" s="128"/>
      <c r="X81" s="102">
        <v>0</v>
      </c>
      <c r="Y81" s="128"/>
      <c r="Z81" s="102">
        <v>0</v>
      </c>
      <c r="AA81" s="128"/>
      <c r="AB81" s="102">
        <v>0</v>
      </c>
      <c r="AC81" s="128"/>
      <c r="AD81" s="102">
        <v>0</v>
      </c>
      <c r="AE81" s="128"/>
      <c r="AF81" s="102">
        <v>0</v>
      </c>
      <c r="AG81" s="128"/>
      <c r="AH81" s="102">
        <v>0</v>
      </c>
      <c r="AI81" s="128"/>
      <c r="AJ81" s="102">
        <v>0</v>
      </c>
      <c r="AK81" s="128"/>
      <c r="AL81" s="102">
        <v>0</v>
      </c>
      <c r="AM81" s="128"/>
      <c r="AN81" s="102">
        <v>0</v>
      </c>
      <c r="AO81" s="128"/>
      <c r="AP81" s="102">
        <v>0</v>
      </c>
      <c r="AQ81" s="128"/>
      <c r="AR81" s="102">
        <v>0</v>
      </c>
      <c r="AS81" s="128"/>
      <c r="AT81" s="102">
        <v>0</v>
      </c>
      <c r="AU81" s="128"/>
      <c r="AV81" s="102">
        <v>0</v>
      </c>
      <c r="AW81" s="128"/>
      <c r="AX81" s="102">
        <v>0</v>
      </c>
      <c r="AY81" s="128"/>
      <c r="AZ81" s="102">
        <v>0</v>
      </c>
      <c r="BA81" s="128"/>
      <c r="BB81" s="102">
        <v>0</v>
      </c>
      <c r="BC81" s="128"/>
      <c r="BD81" s="102">
        <v>0</v>
      </c>
      <c r="BE81" s="128"/>
      <c r="BF81" s="102">
        <v>0</v>
      </c>
      <c r="BG81" s="128"/>
    </row>
    <row r="82" spans="1:59" ht="13.5">
      <c r="A82" s="125"/>
      <c r="B82" s="125"/>
      <c r="C82" s="101" t="s">
        <v>125</v>
      </c>
      <c r="D82" s="102">
        <v>0</v>
      </c>
      <c r="E82" s="128"/>
      <c r="F82" s="102">
        <v>0</v>
      </c>
      <c r="G82" s="128"/>
      <c r="H82" s="102">
        <v>0</v>
      </c>
      <c r="I82" s="128"/>
      <c r="J82" s="102">
        <v>0</v>
      </c>
      <c r="K82" s="128"/>
      <c r="L82" s="102">
        <v>0</v>
      </c>
      <c r="M82" s="128"/>
      <c r="N82" s="102">
        <v>0</v>
      </c>
      <c r="O82" s="128"/>
      <c r="P82" s="102">
        <v>0</v>
      </c>
      <c r="Q82" s="128"/>
      <c r="R82" s="102">
        <v>0</v>
      </c>
      <c r="S82" s="128"/>
      <c r="T82" s="102">
        <v>0</v>
      </c>
      <c r="U82" s="128"/>
      <c r="V82" s="102">
        <v>0</v>
      </c>
      <c r="W82" s="128"/>
      <c r="X82" s="102">
        <v>0</v>
      </c>
      <c r="Y82" s="128"/>
      <c r="Z82" s="102">
        <v>0</v>
      </c>
      <c r="AA82" s="128"/>
      <c r="AB82" s="102">
        <v>0</v>
      </c>
      <c r="AC82" s="128"/>
      <c r="AD82" s="102">
        <v>0</v>
      </c>
      <c r="AE82" s="128"/>
      <c r="AF82" s="102">
        <v>0</v>
      </c>
      <c r="AG82" s="128"/>
      <c r="AH82" s="102">
        <v>0</v>
      </c>
      <c r="AI82" s="128"/>
      <c r="AJ82" s="102">
        <v>0</v>
      </c>
      <c r="AK82" s="128"/>
      <c r="AL82" s="102">
        <v>0</v>
      </c>
      <c r="AM82" s="128"/>
      <c r="AN82" s="102">
        <v>0</v>
      </c>
      <c r="AO82" s="128"/>
      <c r="AP82" s="102">
        <v>0</v>
      </c>
      <c r="AQ82" s="128"/>
      <c r="AR82" s="102">
        <v>0</v>
      </c>
      <c r="AS82" s="128"/>
      <c r="AT82" s="102">
        <v>0</v>
      </c>
      <c r="AU82" s="128"/>
      <c r="AV82" s="102">
        <v>0</v>
      </c>
      <c r="AW82" s="128"/>
      <c r="AX82" s="102">
        <v>0</v>
      </c>
      <c r="AY82" s="128"/>
      <c r="AZ82" s="102">
        <v>0</v>
      </c>
      <c r="BA82" s="128"/>
      <c r="BB82" s="102">
        <v>0</v>
      </c>
      <c r="BC82" s="128"/>
      <c r="BD82" s="102">
        <v>0</v>
      </c>
      <c r="BE82" s="128"/>
      <c r="BF82" s="102">
        <v>0</v>
      </c>
      <c r="BG82" s="128"/>
    </row>
    <row r="83" spans="1:59" ht="13.5">
      <c r="A83" s="126"/>
      <c r="B83" s="126"/>
      <c r="C83" s="101" t="s">
        <v>126</v>
      </c>
      <c r="D83" s="102">
        <v>0</v>
      </c>
      <c r="E83" s="129"/>
      <c r="F83" s="102">
        <v>0</v>
      </c>
      <c r="G83" s="129"/>
      <c r="H83" s="102">
        <v>0</v>
      </c>
      <c r="I83" s="129"/>
      <c r="J83" s="102">
        <v>0</v>
      </c>
      <c r="K83" s="129"/>
      <c r="L83" s="102">
        <v>0</v>
      </c>
      <c r="M83" s="129"/>
      <c r="N83" s="102">
        <v>0</v>
      </c>
      <c r="O83" s="129"/>
      <c r="P83" s="102">
        <v>0</v>
      </c>
      <c r="Q83" s="129"/>
      <c r="R83" s="102">
        <v>0</v>
      </c>
      <c r="S83" s="129"/>
      <c r="T83" s="102">
        <v>0</v>
      </c>
      <c r="U83" s="129"/>
      <c r="V83" s="102">
        <v>0</v>
      </c>
      <c r="W83" s="129"/>
      <c r="X83" s="102">
        <v>0</v>
      </c>
      <c r="Y83" s="129"/>
      <c r="Z83" s="102">
        <v>0</v>
      </c>
      <c r="AA83" s="129"/>
      <c r="AB83" s="102">
        <v>0</v>
      </c>
      <c r="AC83" s="129"/>
      <c r="AD83" s="102">
        <v>0</v>
      </c>
      <c r="AE83" s="129"/>
      <c r="AF83" s="102">
        <v>0</v>
      </c>
      <c r="AG83" s="129"/>
      <c r="AH83" s="102">
        <v>0</v>
      </c>
      <c r="AI83" s="129"/>
      <c r="AJ83" s="102">
        <v>0</v>
      </c>
      <c r="AK83" s="129"/>
      <c r="AL83" s="102">
        <v>0</v>
      </c>
      <c r="AM83" s="129"/>
      <c r="AN83" s="102">
        <v>0</v>
      </c>
      <c r="AO83" s="129"/>
      <c r="AP83" s="102">
        <v>0</v>
      </c>
      <c r="AQ83" s="129"/>
      <c r="AR83" s="102">
        <v>0</v>
      </c>
      <c r="AS83" s="129"/>
      <c r="AT83" s="102">
        <v>0</v>
      </c>
      <c r="AU83" s="129"/>
      <c r="AV83" s="102">
        <v>0</v>
      </c>
      <c r="AW83" s="129"/>
      <c r="AX83" s="102">
        <v>0</v>
      </c>
      <c r="AY83" s="129"/>
      <c r="AZ83" s="102">
        <v>2</v>
      </c>
      <c r="BA83" s="129"/>
      <c r="BB83" s="102">
        <v>0</v>
      </c>
      <c r="BC83" s="129"/>
      <c r="BD83" s="102">
        <v>0</v>
      </c>
      <c r="BE83" s="129"/>
      <c r="BF83" s="102">
        <v>0</v>
      </c>
      <c r="BG83" s="129"/>
    </row>
    <row r="84" spans="1:59" ht="13.5" customHeight="1">
      <c r="A84" s="124" t="s">
        <v>127</v>
      </c>
      <c r="B84" s="124" t="s">
        <v>128</v>
      </c>
      <c r="C84" s="101" t="s">
        <v>128</v>
      </c>
      <c r="D84" s="102">
        <v>3</v>
      </c>
      <c r="E84" s="127">
        <f t="shared" ref="E84:I84" si="106">SUM(D84:D100)</f>
        <v>3</v>
      </c>
      <c r="F84" s="102">
        <v>5</v>
      </c>
      <c r="G84" s="127">
        <f t="shared" si="106"/>
        <v>5</v>
      </c>
      <c r="H84" s="102">
        <v>3</v>
      </c>
      <c r="I84" s="127">
        <f t="shared" si="106"/>
        <v>3</v>
      </c>
      <c r="J84" s="102">
        <v>2</v>
      </c>
      <c r="K84" s="127">
        <f t="shared" ref="K84:O84" si="107">SUM(J84:J100)</f>
        <v>4</v>
      </c>
      <c r="L84" s="102">
        <v>0</v>
      </c>
      <c r="M84" s="127">
        <f t="shared" si="107"/>
        <v>2</v>
      </c>
      <c r="N84" s="102">
        <v>0</v>
      </c>
      <c r="O84" s="127">
        <f t="shared" si="107"/>
        <v>2</v>
      </c>
      <c r="P84" s="102">
        <v>0</v>
      </c>
      <c r="Q84" s="127">
        <f t="shared" ref="Q84:U84" si="108">SUM(P84:P100)</f>
        <v>2</v>
      </c>
      <c r="R84" s="102">
        <v>0</v>
      </c>
      <c r="S84" s="127">
        <f t="shared" si="108"/>
        <v>2</v>
      </c>
      <c r="T84" s="102">
        <v>9</v>
      </c>
      <c r="U84" s="127">
        <f t="shared" si="108"/>
        <v>9</v>
      </c>
      <c r="V84" s="102">
        <v>3</v>
      </c>
      <c r="W84" s="127">
        <f t="shared" ref="W84:AA84" si="109">SUM(V84:V100)</f>
        <v>4</v>
      </c>
      <c r="X84" s="102">
        <v>2</v>
      </c>
      <c r="Y84" s="127">
        <f t="shared" si="109"/>
        <v>3</v>
      </c>
      <c r="Z84" s="102">
        <v>1</v>
      </c>
      <c r="AA84" s="127">
        <f t="shared" si="109"/>
        <v>6</v>
      </c>
      <c r="AB84" s="102">
        <v>1</v>
      </c>
      <c r="AC84" s="127">
        <f t="shared" ref="AC84:AG84" si="110">SUM(AB84:AB100)</f>
        <v>7</v>
      </c>
      <c r="AD84" s="102">
        <v>0</v>
      </c>
      <c r="AE84" s="127">
        <f t="shared" si="110"/>
        <v>2</v>
      </c>
      <c r="AF84" s="102">
        <v>0</v>
      </c>
      <c r="AG84" s="127">
        <f t="shared" si="110"/>
        <v>7</v>
      </c>
      <c r="AH84" s="102">
        <v>1</v>
      </c>
      <c r="AI84" s="127">
        <f t="shared" ref="AI84:AM84" si="111">SUM(AH84:AH100)</f>
        <v>12</v>
      </c>
      <c r="AJ84" s="102">
        <v>1</v>
      </c>
      <c r="AK84" s="127">
        <f t="shared" si="111"/>
        <v>14</v>
      </c>
      <c r="AL84" s="102">
        <v>0</v>
      </c>
      <c r="AM84" s="127">
        <f t="shared" si="111"/>
        <v>14</v>
      </c>
      <c r="AN84" s="102">
        <v>8</v>
      </c>
      <c r="AO84" s="127">
        <f t="shared" ref="AO84:AS84" si="112">SUM(AN84:AN100)</f>
        <v>18</v>
      </c>
      <c r="AP84" s="102">
        <v>2</v>
      </c>
      <c r="AQ84" s="127">
        <f t="shared" si="112"/>
        <v>14</v>
      </c>
      <c r="AR84" s="102">
        <v>2</v>
      </c>
      <c r="AS84" s="127">
        <f t="shared" si="112"/>
        <v>15</v>
      </c>
      <c r="AT84" s="102">
        <v>2</v>
      </c>
      <c r="AU84" s="127">
        <f t="shared" ref="AU84:AY84" si="113">SUM(AT84:AT100)</f>
        <v>12</v>
      </c>
      <c r="AV84" s="102">
        <v>2</v>
      </c>
      <c r="AW84" s="127">
        <f t="shared" si="113"/>
        <v>11</v>
      </c>
      <c r="AX84" s="102">
        <v>6</v>
      </c>
      <c r="AY84" s="127">
        <f t="shared" si="113"/>
        <v>6</v>
      </c>
      <c r="AZ84" s="102">
        <v>7</v>
      </c>
      <c r="BA84" s="127">
        <v>7</v>
      </c>
      <c r="BB84" s="102">
        <v>2</v>
      </c>
      <c r="BC84" s="127">
        <f t="shared" ref="BC84:BG84" si="114">SUM(BB84:BB100)</f>
        <v>10</v>
      </c>
      <c r="BD84" s="102">
        <v>2</v>
      </c>
      <c r="BE84" s="127">
        <f t="shared" si="114"/>
        <v>28</v>
      </c>
      <c r="BF84" s="102">
        <v>2</v>
      </c>
      <c r="BG84" s="127">
        <f t="shared" si="114"/>
        <v>29</v>
      </c>
    </row>
    <row r="85" spans="1:59" ht="13.5" customHeight="1">
      <c r="A85" s="125"/>
      <c r="B85" s="125"/>
      <c r="C85" s="101" t="s">
        <v>129</v>
      </c>
      <c r="D85" s="102">
        <v>0</v>
      </c>
      <c r="E85" s="128"/>
      <c r="F85" s="102">
        <v>0</v>
      </c>
      <c r="G85" s="128"/>
      <c r="H85" s="102">
        <v>0</v>
      </c>
      <c r="I85" s="128"/>
      <c r="J85" s="102">
        <v>0</v>
      </c>
      <c r="K85" s="128"/>
      <c r="L85" s="102">
        <v>0</v>
      </c>
      <c r="M85" s="128"/>
      <c r="N85" s="102">
        <v>0</v>
      </c>
      <c r="O85" s="128"/>
      <c r="P85" s="102">
        <v>0</v>
      </c>
      <c r="Q85" s="128"/>
      <c r="R85" s="102">
        <v>0</v>
      </c>
      <c r="S85" s="128"/>
      <c r="T85" s="102">
        <v>0</v>
      </c>
      <c r="U85" s="128"/>
      <c r="V85" s="102">
        <v>0</v>
      </c>
      <c r="W85" s="128"/>
      <c r="X85" s="102">
        <v>0</v>
      </c>
      <c r="Y85" s="128"/>
      <c r="Z85" s="102">
        <v>0</v>
      </c>
      <c r="AA85" s="128"/>
      <c r="AB85" s="102">
        <v>0</v>
      </c>
      <c r="AC85" s="128"/>
      <c r="AD85" s="102">
        <v>0</v>
      </c>
      <c r="AE85" s="128"/>
      <c r="AF85" s="102">
        <v>0</v>
      </c>
      <c r="AG85" s="128"/>
      <c r="AH85" s="102">
        <v>0</v>
      </c>
      <c r="AI85" s="128"/>
      <c r="AJ85" s="102">
        <v>0</v>
      </c>
      <c r="AK85" s="128"/>
      <c r="AL85" s="102">
        <v>0</v>
      </c>
      <c r="AM85" s="128"/>
      <c r="AN85" s="102">
        <v>0</v>
      </c>
      <c r="AO85" s="128"/>
      <c r="AP85" s="102">
        <v>0</v>
      </c>
      <c r="AQ85" s="128"/>
      <c r="AR85" s="102">
        <v>0</v>
      </c>
      <c r="AS85" s="128"/>
      <c r="AT85" s="102">
        <v>0</v>
      </c>
      <c r="AU85" s="128"/>
      <c r="AV85" s="102">
        <v>0</v>
      </c>
      <c r="AW85" s="128"/>
      <c r="AX85" s="102">
        <v>0</v>
      </c>
      <c r="AY85" s="128"/>
      <c r="AZ85" s="102">
        <v>0</v>
      </c>
      <c r="BA85" s="128"/>
      <c r="BB85" s="102">
        <v>0</v>
      </c>
      <c r="BC85" s="128"/>
      <c r="BD85" s="102">
        <v>1</v>
      </c>
      <c r="BE85" s="128"/>
      <c r="BF85" s="102">
        <v>2</v>
      </c>
      <c r="BG85" s="128"/>
    </row>
    <row r="86" spans="1:59" ht="13.5" customHeight="1">
      <c r="A86" s="125"/>
      <c r="B86" s="125"/>
      <c r="C86" s="101" t="s">
        <v>130</v>
      </c>
      <c r="D86" s="102">
        <v>0</v>
      </c>
      <c r="E86" s="128"/>
      <c r="F86" s="102">
        <v>0</v>
      </c>
      <c r="G86" s="128"/>
      <c r="H86" s="102">
        <v>0</v>
      </c>
      <c r="I86" s="128"/>
      <c r="J86" s="102">
        <v>0</v>
      </c>
      <c r="K86" s="128"/>
      <c r="L86" s="102">
        <v>0</v>
      </c>
      <c r="M86" s="128"/>
      <c r="N86" s="102">
        <v>0</v>
      </c>
      <c r="O86" s="128"/>
      <c r="P86" s="102">
        <v>0</v>
      </c>
      <c r="Q86" s="128"/>
      <c r="R86" s="102">
        <v>0</v>
      </c>
      <c r="S86" s="128"/>
      <c r="T86" s="102">
        <v>0</v>
      </c>
      <c r="U86" s="128"/>
      <c r="V86" s="102">
        <v>0</v>
      </c>
      <c r="W86" s="128"/>
      <c r="X86" s="102">
        <v>0</v>
      </c>
      <c r="Y86" s="128"/>
      <c r="Z86" s="102">
        <v>0</v>
      </c>
      <c r="AA86" s="128"/>
      <c r="AB86" s="102">
        <v>0</v>
      </c>
      <c r="AC86" s="128"/>
      <c r="AD86" s="102">
        <v>0</v>
      </c>
      <c r="AE86" s="128"/>
      <c r="AF86" s="102">
        <v>6</v>
      </c>
      <c r="AG86" s="128"/>
      <c r="AH86" s="102">
        <v>6</v>
      </c>
      <c r="AI86" s="128"/>
      <c r="AJ86" s="102">
        <v>6</v>
      </c>
      <c r="AK86" s="128"/>
      <c r="AL86" s="102">
        <v>7</v>
      </c>
      <c r="AM86" s="128"/>
      <c r="AN86" s="102">
        <v>7</v>
      </c>
      <c r="AO86" s="128"/>
      <c r="AP86" s="102">
        <v>7</v>
      </c>
      <c r="AQ86" s="128"/>
      <c r="AR86" s="102">
        <v>7</v>
      </c>
      <c r="AS86" s="128"/>
      <c r="AT86" s="102">
        <v>7</v>
      </c>
      <c r="AU86" s="128"/>
      <c r="AV86" s="102">
        <v>7</v>
      </c>
      <c r="AW86" s="128"/>
      <c r="AX86" s="102">
        <v>0</v>
      </c>
      <c r="AY86" s="128"/>
      <c r="AZ86" s="102">
        <v>0</v>
      </c>
      <c r="BA86" s="128"/>
      <c r="BB86" s="102">
        <v>2</v>
      </c>
      <c r="BC86" s="128"/>
      <c r="BD86" s="102">
        <v>6</v>
      </c>
      <c r="BE86" s="128"/>
      <c r="BF86" s="102">
        <v>5</v>
      </c>
      <c r="BG86" s="128"/>
    </row>
    <row r="87" spans="1:59" ht="13.5" customHeight="1">
      <c r="A87" s="125"/>
      <c r="B87" s="125"/>
      <c r="C87" s="101" t="s">
        <v>131</v>
      </c>
      <c r="D87" s="102">
        <v>0</v>
      </c>
      <c r="E87" s="128"/>
      <c r="F87" s="102">
        <v>0</v>
      </c>
      <c r="G87" s="128"/>
      <c r="H87" s="102">
        <v>0</v>
      </c>
      <c r="I87" s="128"/>
      <c r="J87" s="102">
        <v>2</v>
      </c>
      <c r="K87" s="128"/>
      <c r="L87" s="102">
        <v>2</v>
      </c>
      <c r="M87" s="128"/>
      <c r="N87" s="102">
        <v>2</v>
      </c>
      <c r="O87" s="128"/>
      <c r="P87" s="102">
        <v>2</v>
      </c>
      <c r="Q87" s="128"/>
      <c r="R87" s="102">
        <v>2</v>
      </c>
      <c r="S87" s="128"/>
      <c r="T87" s="102">
        <v>0</v>
      </c>
      <c r="U87" s="128"/>
      <c r="V87" s="102">
        <v>0</v>
      </c>
      <c r="W87" s="128"/>
      <c r="X87" s="102">
        <v>0</v>
      </c>
      <c r="Y87" s="128"/>
      <c r="Z87" s="102">
        <v>1</v>
      </c>
      <c r="AA87" s="128"/>
      <c r="AB87" s="102">
        <v>0</v>
      </c>
      <c r="AC87" s="128"/>
      <c r="AD87" s="102">
        <v>0</v>
      </c>
      <c r="AE87" s="128"/>
      <c r="AF87" s="102">
        <v>0</v>
      </c>
      <c r="AG87" s="128"/>
      <c r="AH87" s="102">
        <v>0</v>
      </c>
      <c r="AI87" s="128"/>
      <c r="AJ87" s="102">
        <v>0</v>
      </c>
      <c r="AK87" s="128"/>
      <c r="AL87" s="102">
        <v>0</v>
      </c>
      <c r="AM87" s="128"/>
      <c r="AN87" s="102">
        <v>0</v>
      </c>
      <c r="AO87" s="128"/>
      <c r="AP87" s="102">
        <v>0</v>
      </c>
      <c r="AQ87" s="128"/>
      <c r="AR87" s="102">
        <v>3</v>
      </c>
      <c r="AS87" s="128"/>
      <c r="AT87" s="102">
        <v>2</v>
      </c>
      <c r="AU87" s="128"/>
      <c r="AV87" s="102">
        <v>0</v>
      </c>
      <c r="AW87" s="128"/>
      <c r="AX87" s="102">
        <v>0</v>
      </c>
      <c r="AY87" s="128"/>
      <c r="AZ87" s="102">
        <v>0</v>
      </c>
      <c r="BA87" s="128"/>
      <c r="BB87" s="102">
        <v>0</v>
      </c>
      <c r="BC87" s="128"/>
      <c r="BD87" s="102">
        <v>2</v>
      </c>
      <c r="BE87" s="128"/>
      <c r="BF87" s="102">
        <v>2</v>
      </c>
      <c r="BG87" s="128"/>
    </row>
    <row r="88" spans="1:59" ht="13.5" customHeight="1">
      <c r="A88" s="125"/>
      <c r="B88" s="125"/>
      <c r="C88" s="101" t="s">
        <v>132</v>
      </c>
      <c r="D88" s="102">
        <v>0</v>
      </c>
      <c r="E88" s="128"/>
      <c r="F88" s="102">
        <v>0</v>
      </c>
      <c r="G88" s="128"/>
      <c r="H88" s="102">
        <v>0</v>
      </c>
      <c r="I88" s="128"/>
      <c r="J88" s="102">
        <v>0</v>
      </c>
      <c r="K88" s="128"/>
      <c r="L88" s="102">
        <v>0</v>
      </c>
      <c r="M88" s="128"/>
      <c r="N88" s="102">
        <v>0</v>
      </c>
      <c r="O88" s="128"/>
      <c r="P88" s="102">
        <v>0</v>
      </c>
      <c r="Q88" s="128"/>
      <c r="R88" s="102">
        <v>0</v>
      </c>
      <c r="S88" s="128"/>
      <c r="T88" s="102">
        <v>0</v>
      </c>
      <c r="U88" s="128"/>
      <c r="V88" s="102">
        <v>0</v>
      </c>
      <c r="W88" s="128"/>
      <c r="X88" s="102">
        <v>0</v>
      </c>
      <c r="Y88" s="128"/>
      <c r="Z88" s="102">
        <v>0</v>
      </c>
      <c r="AA88" s="128"/>
      <c r="AB88" s="102">
        <v>3</v>
      </c>
      <c r="AC88" s="128"/>
      <c r="AD88" s="102">
        <v>1</v>
      </c>
      <c r="AE88" s="128"/>
      <c r="AF88" s="102">
        <v>1</v>
      </c>
      <c r="AG88" s="128"/>
      <c r="AH88" s="102">
        <v>3</v>
      </c>
      <c r="AI88" s="128"/>
      <c r="AJ88" s="102">
        <v>4</v>
      </c>
      <c r="AK88" s="128"/>
      <c r="AL88" s="102">
        <v>3</v>
      </c>
      <c r="AM88" s="128"/>
      <c r="AN88" s="102">
        <v>1</v>
      </c>
      <c r="AO88" s="128"/>
      <c r="AP88" s="102">
        <v>1</v>
      </c>
      <c r="AQ88" s="128"/>
      <c r="AR88" s="102">
        <v>0</v>
      </c>
      <c r="AS88" s="128"/>
      <c r="AT88" s="102">
        <v>0</v>
      </c>
      <c r="AU88" s="128"/>
      <c r="AV88" s="102">
        <v>0</v>
      </c>
      <c r="AW88" s="128"/>
      <c r="AX88" s="102">
        <v>0</v>
      </c>
      <c r="AY88" s="128"/>
      <c r="AZ88" s="102">
        <v>0</v>
      </c>
      <c r="BA88" s="128"/>
      <c r="BB88" s="102">
        <v>2</v>
      </c>
      <c r="BC88" s="128"/>
      <c r="BD88" s="102">
        <v>8</v>
      </c>
      <c r="BE88" s="128"/>
      <c r="BF88" s="102">
        <v>8</v>
      </c>
      <c r="BG88" s="128"/>
    </row>
    <row r="89" spans="1:59" ht="13.5" customHeight="1">
      <c r="A89" s="125"/>
      <c r="B89" s="125"/>
      <c r="C89" s="101" t="s">
        <v>133</v>
      </c>
      <c r="D89" s="102">
        <v>0</v>
      </c>
      <c r="E89" s="128"/>
      <c r="F89" s="102">
        <v>0</v>
      </c>
      <c r="G89" s="128"/>
      <c r="H89" s="102">
        <v>0</v>
      </c>
      <c r="I89" s="128"/>
      <c r="J89" s="102">
        <v>0</v>
      </c>
      <c r="K89" s="128"/>
      <c r="L89" s="102">
        <v>0</v>
      </c>
      <c r="M89" s="128"/>
      <c r="N89" s="102">
        <v>0</v>
      </c>
      <c r="O89" s="128"/>
      <c r="P89" s="102">
        <v>0</v>
      </c>
      <c r="Q89" s="128"/>
      <c r="R89" s="102">
        <v>0</v>
      </c>
      <c r="S89" s="128"/>
      <c r="T89" s="102">
        <v>0</v>
      </c>
      <c r="U89" s="128"/>
      <c r="V89" s="102">
        <v>0</v>
      </c>
      <c r="W89" s="128"/>
      <c r="X89" s="102">
        <v>0</v>
      </c>
      <c r="Y89" s="128"/>
      <c r="Z89" s="102">
        <v>0</v>
      </c>
      <c r="AA89" s="128"/>
      <c r="AB89" s="102">
        <v>0</v>
      </c>
      <c r="AC89" s="128"/>
      <c r="AD89" s="102">
        <v>0</v>
      </c>
      <c r="AE89" s="128"/>
      <c r="AF89" s="102">
        <v>0</v>
      </c>
      <c r="AG89" s="128"/>
      <c r="AH89" s="102">
        <v>1</v>
      </c>
      <c r="AI89" s="128"/>
      <c r="AJ89" s="102">
        <v>2</v>
      </c>
      <c r="AK89" s="128"/>
      <c r="AL89" s="102">
        <v>3</v>
      </c>
      <c r="AM89" s="128"/>
      <c r="AN89" s="102">
        <v>1</v>
      </c>
      <c r="AO89" s="128"/>
      <c r="AP89" s="102">
        <v>2</v>
      </c>
      <c r="AQ89" s="128"/>
      <c r="AR89" s="102">
        <v>2</v>
      </c>
      <c r="AS89" s="128"/>
      <c r="AT89" s="102">
        <v>0</v>
      </c>
      <c r="AU89" s="128"/>
      <c r="AV89" s="102">
        <v>1</v>
      </c>
      <c r="AW89" s="128"/>
      <c r="AX89" s="102">
        <v>0</v>
      </c>
      <c r="AY89" s="128"/>
      <c r="AZ89" s="102">
        <v>0</v>
      </c>
      <c r="BA89" s="128"/>
      <c r="BB89" s="102">
        <v>3</v>
      </c>
      <c r="BC89" s="128"/>
      <c r="BD89" s="102">
        <v>2</v>
      </c>
      <c r="BE89" s="128"/>
      <c r="BF89" s="102">
        <v>0</v>
      </c>
      <c r="BG89" s="128"/>
    </row>
    <row r="90" spans="1:59" ht="13.5" customHeight="1">
      <c r="A90" s="125"/>
      <c r="B90" s="125"/>
      <c r="C90" s="101" t="s">
        <v>134</v>
      </c>
      <c r="D90" s="102">
        <v>0</v>
      </c>
      <c r="E90" s="128"/>
      <c r="F90" s="102">
        <v>0</v>
      </c>
      <c r="G90" s="128"/>
      <c r="H90" s="102">
        <v>0</v>
      </c>
      <c r="I90" s="128"/>
      <c r="J90" s="102">
        <v>0</v>
      </c>
      <c r="K90" s="128"/>
      <c r="L90" s="102">
        <v>0</v>
      </c>
      <c r="M90" s="128"/>
      <c r="N90" s="102">
        <v>0</v>
      </c>
      <c r="O90" s="128"/>
      <c r="P90" s="102">
        <v>0</v>
      </c>
      <c r="Q90" s="128"/>
      <c r="R90" s="102">
        <v>0</v>
      </c>
      <c r="S90" s="128"/>
      <c r="T90" s="102">
        <v>0</v>
      </c>
      <c r="U90" s="128"/>
      <c r="V90" s="102">
        <v>0</v>
      </c>
      <c r="W90" s="128"/>
      <c r="X90" s="102">
        <v>0</v>
      </c>
      <c r="Y90" s="128"/>
      <c r="Z90" s="102">
        <v>0</v>
      </c>
      <c r="AA90" s="128"/>
      <c r="AB90" s="102">
        <v>0</v>
      </c>
      <c r="AC90" s="128"/>
      <c r="AD90" s="102">
        <v>0</v>
      </c>
      <c r="AE90" s="128"/>
      <c r="AF90" s="102">
        <v>0</v>
      </c>
      <c r="AG90" s="128"/>
      <c r="AH90" s="102">
        <v>0</v>
      </c>
      <c r="AI90" s="128"/>
      <c r="AJ90" s="102">
        <v>0</v>
      </c>
      <c r="AK90" s="128"/>
      <c r="AL90" s="102">
        <v>0</v>
      </c>
      <c r="AM90" s="128"/>
      <c r="AN90" s="102">
        <v>0</v>
      </c>
      <c r="AO90" s="128"/>
      <c r="AP90" s="102">
        <v>0</v>
      </c>
      <c r="AQ90" s="128"/>
      <c r="AR90" s="102">
        <v>0</v>
      </c>
      <c r="AS90" s="128"/>
      <c r="AT90" s="102">
        <v>0</v>
      </c>
      <c r="AU90" s="128"/>
      <c r="AV90" s="102">
        <v>0</v>
      </c>
      <c r="AW90" s="128"/>
      <c r="AX90" s="102">
        <v>0</v>
      </c>
      <c r="AY90" s="128"/>
      <c r="AZ90" s="102">
        <v>0</v>
      </c>
      <c r="BA90" s="128"/>
      <c r="BB90" s="102">
        <v>0</v>
      </c>
      <c r="BC90" s="128"/>
      <c r="BD90" s="102">
        <v>1</v>
      </c>
      <c r="BE90" s="128"/>
      <c r="BF90" s="102">
        <v>1</v>
      </c>
      <c r="BG90" s="128"/>
    </row>
    <row r="91" spans="1:59" ht="13.5" customHeight="1">
      <c r="A91" s="125"/>
      <c r="B91" s="125"/>
      <c r="C91" s="101" t="s">
        <v>135</v>
      </c>
      <c r="D91" s="102">
        <v>0</v>
      </c>
      <c r="E91" s="128"/>
      <c r="F91" s="102">
        <v>0</v>
      </c>
      <c r="G91" s="128"/>
      <c r="H91" s="102">
        <v>0</v>
      </c>
      <c r="I91" s="128"/>
      <c r="J91" s="102">
        <v>0</v>
      </c>
      <c r="K91" s="128"/>
      <c r="L91" s="102">
        <v>0</v>
      </c>
      <c r="M91" s="128"/>
      <c r="N91" s="102">
        <v>0</v>
      </c>
      <c r="O91" s="128"/>
      <c r="P91" s="102">
        <v>0</v>
      </c>
      <c r="Q91" s="128"/>
      <c r="R91" s="102">
        <v>0</v>
      </c>
      <c r="S91" s="128"/>
      <c r="T91" s="102">
        <v>0</v>
      </c>
      <c r="U91" s="128"/>
      <c r="V91" s="102">
        <v>1</v>
      </c>
      <c r="W91" s="128"/>
      <c r="X91" s="102">
        <v>1</v>
      </c>
      <c r="Y91" s="128"/>
      <c r="Z91" s="102">
        <v>4</v>
      </c>
      <c r="AA91" s="128"/>
      <c r="AB91" s="102">
        <v>3</v>
      </c>
      <c r="AC91" s="128"/>
      <c r="AD91" s="102">
        <v>1</v>
      </c>
      <c r="AE91" s="128"/>
      <c r="AF91" s="102">
        <v>0</v>
      </c>
      <c r="AG91" s="128"/>
      <c r="AH91" s="102">
        <v>1</v>
      </c>
      <c r="AI91" s="128"/>
      <c r="AJ91" s="102">
        <v>1</v>
      </c>
      <c r="AK91" s="128"/>
      <c r="AL91" s="102">
        <v>1</v>
      </c>
      <c r="AM91" s="128"/>
      <c r="AN91" s="102">
        <v>1</v>
      </c>
      <c r="AO91" s="128"/>
      <c r="AP91" s="102">
        <v>1</v>
      </c>
      <c r="AQ91" s="128"/>
      <c r="AR91" s="102">
        <v>1</v>
      </c>
      <c r="AS91" s="128"/>
      <c r="AT91" s="102">
        <v>1</v>
      </c>
      <c r="AU91" s="128"/>
      <c r="AV91" s="102">
        <v>1</v>
      </c>
      <c r="AW91" s="128"/>
      <c r="AX91" s="102">
        <v>0</v>
      </c>
      <c r="AY91" s="128"/>
      <c r="AZ91" s="102">
        <v>0</v>
      </c>
      <c r="BA91" s="128"/>
      <c r="BB91" s="102">
        <v>1</v>
      </c>
      <c r="BC91" s="128"/>
      <c r="BD91" s="102">
        <v>2</v>
      </c>
      <c r="BE91" s="128"/>
      <c r="BF91" s="102">
        <v>2</v>
      </c>
      <c r="BG91" s="128"/>
    </row>
    <row r="92" spans="1:59" ht="13.5" customHeight="1">
      <c r="A92" s="125"/>
      <c r="B92" s="125"/>
      <c r="C92" s="101" t="s">
        <v>136</v>
      </c>
      <c r="D92" s="102">
        <v>0</v>
      </c>
      <c r="E92" s="128"/>
      <c r="F92" s="102">
        <v>0</v>
      </c>
      <c r="G92" s="128"/>
      <c r="H92" s="102">
        <v>0</v>
      </c>
      <c r="I92" s="128"/>
      <c r="J92" s="102">
        <v>0</v>
      </c>
      <c r="K92" s="128"/>
      <c r="L92" s="102">
        <v>0</v>
      </c>
      <c r="M92" s="128"/>
      <c r="N92" s="102">
        <v>0</v>
      </c>
      <c r="O92" s="128"/>
      <c r="P92" s="102">
        <v>0</v>
      </c>
      <c r="Q92" s="128"/>
      <c r="R92" s="102">
        <v>0</v>
      </c>
      <c r="S92" s="128"/>
      <c r="T92" s="102">
        <v>0</v>
      </c>
      <c r="U92" s="128"/>
      <c r="V92" s="102">
        <v>0</v>
      </c>
      <c r="W92" s="128"/>
      <c r="X92" s="102">
        <v>0</v>
      </c>
      <c r="Y92" s="128"/>
      <c r="Z92" s="102">
        <v>0</v>
      </c>
      <c r="AA92" s="128"/>
      <c r="AB92" s="102">
        <v>0</v>
      </c>
      <c r="AC92" s="128"/>
      <c r="AD92" s="102">
        <v>0</v>
      </c>
      <c r="AE92" s="128"/>
      <c r="AF92" s="102">
        <v>0</v>
      </c>
      <c r="AG92" s="128"/>
      <c r="AH92" s="102">
        <v>0</v>
      </c>
      <c r="AI92" s="128"/>
      <c r="AJ92" s="102">
        <v>0</v>
      </c>
      <c r="AK92" s="128"/>
      <c r="AL92" s="102">
        <v>0</v>
      </c>
      <c r="AM92" s="128"/>
      <c r="AN92" s="102">
        <v>0</v>
      </c>
      <c r="AO92" s="128"/>
      <c r="AP92" s="102">
        <v>0</v>
      </c>
      <c r="AQ92" s="128"/>
      <c r="AR92" s="102">
        <v>0</v>
      </c>
      <c r="AS92" s="128"/>
      <c r="AT92" s="102">
        <v>0</v>
      </c>
      <c r="AU92" s="128"/>
      <c r="AV92" s="102">
        <v>0</v>
      </c>
      <c r="AW92" s="128"/>
      <c r="AX92" s="102">
        <v>0</v>
      </c>
      <c r="AY92" s="128"/>
      <c r="AZ92" s="102">
        <v>0</v>
      </c>
      <c r="BA92" s="128"/>
      <c r="BB92" s="102">
        <v>0</v>
      </c>
      <c r="BC92" s="128"/>
      <c r="BD92" s="102">
        <v>0</v>
      </c>
      <c r="BE92" s="128"/>
      <c r="BF92" s="102">
        <v>1</v>
      </c>
      <c r="BG92" s="128"/>
    </row>
    <row r="93" spans="1:59" ht="13.5" customHeight="1">
      <c r="A93" s="125"/>
      <c r="B93" s="125"/>
      <c r="C93" s="101" t="s">
        <v>137</v>
      </c>
      <c r="D93" s="102">
        <v>0</v>
      </c>
      <c r="E93" s="128"/>
      <c r="F93" s="102">
        <v>0</v>
      </c>
      <c r="G93" s="128"/>
      <c r="H93" s="102">
        <v>0</v>
      </c>
      <c r="I93" s="128"/>
      <c r="J93" s="102">
        <v>0</v>
      </c>
      <c r="K93" s="128"/>
      <c r="L93" s="102">
        <v>0</v>
      </c>
      <c r="M93" s="128"/>
      <c r="N93" s="102">
        <v>0</v>
      </c>
      <c r="O93" s="128"/>
      <c r="P93" s="102">
        <v>0</v>
      </c>
      <c r="Q93" s="128"/>
      <c r="R93" s="102">
        <v>0</v>
      </c>
      <c r="S93" s="128"/>
      <c r="T93" s="102">
        <v>0</v>
      </c>
      <c r="U93" s="128"/>
      <c r="V93" s="102">
        <v>0</v>
      </c>
      <c r="W93" s="128"/>
      <c r="X93" s="102">
        <v>0</v>
      </c>
      <c r="Y93" s="128"/>
      <c r="Z93" s="102">
        <v>0</v>
      </c>
      <c r="AA93" s="128"/>
      <c r="AB93" s="102">
        <v>0</v>
      </c>
      <c r="AC93" s="128"/>
      <c r="AD93" s="102">
        <v>0</v>
      </c>
      <c r="AE93" s="128"/>
      <c r="AF93" s="102">
        <v>0</v>
      </c>
      <c r="AG93" s="128"/>
      <c r="AH93" s="102">
        <v>0</v>
      </c>
      <c r="AI93" s="128"/>
      <c r="AJ93" s="102">
        <v>0</v>
      </c>
      <c r="AK93" s="128"/>
      <c r="AL93" s="102">
        <v>0</v>
      </c>
      <c r="AM93" s="128"/>
      <c r="AN93" s="102">
        <v>0</v>
      </c>
      <c r="AO93" s="128"/>
      <c r="AP93" s="102">
        <v>0</v>
      </c>
      <c r="AQ93" s="128"/>
      <c r="AR93" s="102">
        <v>0</v>
      </c>
      <c r="AS93" s="128"/>
      <c r="AT93" s="102">
        <v>0</v>
      </c>
      <c r="AU93" s="128"/>
      <c r="AV93" s="102">
        <v>0</v>
      </c>
      <c r="AW93" s="128"/>
      <c r="AX93" s="102">
        <v>0</v>
      </c>
      <c r="AY93" s="128"/>
      <c r="AZ93" s="102">
        <v>0</v>
      </c>
      <c r="BA93" s="128"/>
      <c r="BB93" s="102">
        <v>0</v>
      </c>
      <c r="BC93" s="128"/>
      <c r="BD93" s="102">
        <v>2</v>
      </c>
      <c r="BE93" s="128"/>
      <c r="BF93" s="102">
        <v>2</v>
      </c>
      <c r="BG93" s="128"/>
    </row>
    <row r="94" spans="1:59" ht="13.5" customHeight="1">
      <c r="A94" s="125"/>
      <c r="B94" s="125"/>
      <c r="C94" s="101" t="s">
        <v>138</v>
      </c>
      <c r="D94" s="102">
        <v>0</v>
      </c>
      <c r="E94" s="128"/>
      <c r="F94" s="102">
        <v>0</v>
      </c>
      <c r="G94" s="128"/>
      <c r="H94" s="102">
        <v>0</v>
      </c>
      <c r="I94" s="128"/>
      <c r="J94" s="102">
        <v>0</v>
      </c>
      <c r="K94" s="128"/>
      <c r="L94" s="102">
        <v>0</v>
      </c>
      <c r="M94" s="128"/>
      <c r="N94" s="102">
        <v>0</v>
      </c>
      <c r="O94" s="128"/>
      <c r="P94" s="102">
        <v>0</v>
      </c>
      <c r="Q94" s="128"/>
      <c r="R94" s="102">
        <v>0</v>
      </c>
      <c r="S94" s="128"/>
      <c r="T94" s="102">
        <v>0</v>
      </c>
      <c r="U94" s="128"/>
      <c r="V94" s="102">
        <v>0</v>
      </c>
      <c r="W94" s="128"/>
      <c r="X94" s="102">
        <v>0</v>
      </c>
      <c r="Y94" s="128"/>
      <c r="Z94" s="102">
        <v>0</v>
      </c>
      <c r="AA94" s="128"/>
      <c r="AB94" s="102">
        <v>0</v>
      </c>
      <c r="AC94" s="128"/>
      <c r="AD94" s="102">
        <v>0</v>
      </c>
      <c r="AE94" s="128"/>
      <c r="AF94" s="102">
        <v>0</v>
      </c>
      <c r="AG94" s="128"/>
      <c r="AH94" s="102">
        <v>0</v>
      </c>
      <c r="AI94" s="128"/>
      <c r="AJ94" s="102">
        <v>0</v>
      </c>
      <c r="AK94" s="128"/>
      <c r="AL94" s="102">
        <v>0</v>
      </c>
      <c r="AM94" s="128"/>
      <c r="AN94" s="102">
        <v>0</v>
      </c>
      <c r="AO94" s="128"/>
      <c r="AP94" s="102">
        <v>1</v>
      </c>
      <c r="AQ94" s="128"/>
      <c r="AR94" s="102">
        <v>0</v>
      </c>
      <c r="AS94" s="128"/>
      <c r="AT94" s="102">
        <v>0</v>
      </c>
      <c r="AU94" s="128"/>
      <c r="AV94" s="102">
        <v>0</v>
      </c>
      <c r="AW94" s="128"/>
      <c r="AX94" s="102">
        <v>0</v>
      </c>
      <c r="AY94" s="128"/>
      <c r="AZ94" s="102">
        <v>0</v>
      </c>
      <c r="BA94" s="128"/>
      <c r="BB94" s="102">
        <v>0</v>
      </c>
      <c r="BC94" s="128"/>
      <c r="BD94" s="102">
        <v>1</v>
      </c>
      <c r="BE94" s="128"/>
      <c r="BF94" s="102">
        <v>3</v>
      </c>
      <c r="BG94" s="128"/>
    </row>
    <row r="95" spans="1:59" ht="13.5" customHeight="1">
      <c r="A95" s="125"/>
      <c r="B95" s="125"/>
      <c r="C95" s="101" t="s">
        <v>139</v>
      </c>
      <c r="D95" s="102">
        <v>0</v>
      </c>
      <c r="E95" s="128"/>
      <c r="F95" s="102">
        <v>0</v>
      </c>
      <c r="G95" s="128"/>
      <c r="H95" s="102">
        <v>0</v>
      </c>
      <c r="I95" s="128"/>
      <c r="J95" s="102">
        <v>0</v>
      </c>
      <c r="K95" s="128"/>
      <c r="L95" s="102">
        <v>0</v>
      </c>
      <c r="M95" s="128"/>
      <c r="N95" s="102">
        <v>0</v>
      </c>
      <c r="O95" s="128"/>
      <c r="P95" s="102">
        <v>0</v>
      </c>
      <c r="Q95" s="128"/>
      <c r="R95" s="102">
        <v>0</v>
      </c>
      <c r="S95" s="128"/>
      <c r="T95" s="102">
        <v>0</v>
      </c>
      <c r="U95" s="128"/>
      <c r="V95" s="102">
        <v>0</v>
      </c>
      <c r="W95" s="128"/>
      <c r="X95" s="102">
        <v>0</v>
      </c>
      <c r="Y95" s="128"/>
      <c r="Z95" s="102">
        <v>0</v>
      </c>
      <c r="AA95" s="128"/>
      <c r="AB95" s="102">
        <v>0</v>
      </c>
      <c r="AC95" s="128"/>
      <c r="AD95" s="102">
        <v>0</v>
      </c>
      <c r="AE95" s="128"/>
      <c r="AF95" s="102">
        <v>0</v>
      </c>
      <c r="AG95" s="128"/>
      <c r="AH95" s="102">
        <v>0</v>
      </c>
      <c r="AI95" s="128"/>
      <c r="AJ95" s="102">
        <v>0</v>
      </c>
      <c r="AK95" s="128"/>
      <c r="AL95" s="102">
        <v>0</v>
      </c>
      <c r="AM95" s="128"/>
      <c r="AN95" s="102">
        <v>0</v>
      </c>
      <c r="AO95" s="128"/>
      <c r="AP95" s="102">
        <v>0</v>
      </c>
      <c r="AQ95" s="128"/>
      <c r="AR95" s="102">
        <v>0</v>
      </c>
      <c r="AS95" s="128"/>
      <c r="AT95" s="102">
        <v>0</v>
      </c>
      <c r="AU95" s="128"/>
      <c r="AV95" s="102">
        <v>0</v>
      </c>
      <c r="AW95" s="128"/>
      <c r="AX95" s="102">
        <v>0</v>
      </c>
      <c r="AY95" s="128"/>
      <c r="AZ95" s="102">
        <v>0</v>
      </c>
      <c r="BA95" s="128"/>
      <c r="BB95" s="102">
        <v>0</v>
      </c>
      <c r="BC95" s="128"/>
      <c r="BD95" s="102">
        <v>1</v>
      </c>
      <c r="BE95" s="128"/>
      <c r="BF95" s="102">
        <v>1</v>
      </c>
      <c r="BG95" s="128"/>
    </row>
    <row r="96" spans="1:59" ht="13.5" customHeight="1">
      <c r="A96" s="125"/>
      <c r="B96" s="125"/>
      <c r="C96" s="101" t="s">
        <v>140</v>
      </c>
      <c r="D96" s="102">
        <v>0</v>
      </c>
      <c r="E96" s="128"/>
      <c r="F96" s="102">
        <v>0</v>
      </c>
      <c r="G96" s="128"/>
      <c r="H96" s="102">
        <v>0</v>
      </c>
      <c r="I96" s="128"/>
      <c r="J96" s="102">
        <v>0</v>
      </c>
      <c r="K96" s="128"/>
      <c r="L96" s="102">
        <v>0</v>
      </c>
      <c r="M96" s="128"/>
      <c r="N96" s="102">
        <v>0</v>
      </c>
      <c r="O96" s="128"/>
      <c r="P96" s="102">
        <v>0</v>
      </c>
      <c r="Q96" s="128"/>
      <c r="R96" s="102">
        <v>0</v>
      </c>
      <c r="S96" s="128"/>
      <c r="T96" s="102">
        <v>0</v>
      </c>
      <c r="U96" s="128"/>
      <c r="V96" s="102">
        <v>0</v>
      </c>
      <c r="W96" s="128"/>
      <c r="X96" s="102">
        <v>0</v>
      </c>
      <c r="Y96" s="128"/>
      <c r="Z96" s="102">
        <v>0</v>
      </c>
      <c r="AA96" s="128"/>
      <c r="AB96" s="102">
        <v>0</v>
      </c>
      <c r="AC96" s="128"/>
      <c r="AD96" s="102">
        <v>0</v>
      </c>
      <c r="AE96" s="128"/>
      <c r="AF96" s="102">
        <v>0</v>
      </c>
      <c r="AG96" s="128"/>
      <c r="AH96" s="102">
        <v>0</v>
      </c>
      <c r="AI96" s="128"/>
      <c r="AJ96" s="102">
        <v>0</v>
      </c>
      <c r="AK96" s="128"/>
      <c r="AL96" s="102">
        <v>0</v>
      </c>
      <c r="AM96" s="128"/>
      <c r="AN96" s="102">
        <v>0</v>
      </c>
      <c r="AO96" s="128"/>
      <c r="AP96" s="102">
        <v>0</v>
      </c>
      <c r="AQ96" s="128"/>
      <c r="AR96" s="102">
        <v>0</v>
      </c>
      <c r="AS96" s="128"/>
      <c r="AT96" s="102">
        <v>0</v>
      </c>
      <c r="AU96" s="128"/>
      <c r="AV96" s="102">
        <v>0</v>
      </c>
      <c r="AW96" s="128"/>
      <c r="AX96" s="102">
        <v>0</v>
      </c>
      <c r="AY96" s="128"/>
      <c r="AZ96" s="102">
        <v>0</v>
      </c>
      <c r="BA96" s="128"/>
      <c r="BB96" s="102">
        <v>0</v>
      </c>
      <c r="BC96" s="128"/>
      <c r="BD96" s="102">
        <v>0</v>
      </c>
      <c r="BE96" s="128"/>
      <c r="BF96" s="102">
        <v>0</v>
      </c>
      <c r="BG96" s="128"/>
    </row>
    <row r="97" spans="1:59" ht="13.5" customHeight="1">
      <c r="A97" s="125"/>
      <c r="B97" s="125"/>
      <c r="C97" s="101" t="s">
        <v>141</v>
      </c>
      <c r="D97" s="102">
        <v>0</v>
      </c>
      <c r="E97" s="128"/>
      <c r="F97" s="102">
        <v>0</v>
      </c>
      <c r="G97" s="128"/>
      <c r="H97" s="102">
        <v>0</v>
      </c>
      <c r="I97" s="128"/>
      <c r="J97" s="102">
        <v>0</v>
      </c>
      <c r="K97" s="128"/>
      <c r="L97" s="102">
        <v>0</v>
      </c>
      <c r="M97" s="128"/>
      <c r="N97" s="102">
        <v>0</v>
      </c>
      <c r="O97" s="128"/>
      <c r="P97" s="102">
        <v>0</v>
      </c>
      <c r="Q97" s="128"/>
      <c r="R97" s="102">
        <v>0</v>
      </c>
      <c r="S97" s="128"/>
      <c r="T97" s="102">
        <v>0</v>
      </c>
      <c r="U97" s="128"/>
      <c r="V97" s="102">
        <v>0</v>
      </c>
      <c r="W97" s="128"/>
      <c r="X97" s="102">
        <v>0</v>
      </c>
      <c r="Y97" s="128"/>
      <c r="Z97" s="102">
        <v>0</v>
      </c>
      <c r="AA97" s="128"/>
      <c r="AB97" s="102">
        <v>0</v>
      </c>
      <c r="AC97" s="128"/>
      <c r="AD97" s="102">
        <v>0</v>
      </c>
      <c r="AE97" s="128"/>
      <c r="AF97" s="102">
        <v>0</v>
      </c>
      <c r="AG97" s="128"/>
      <c r="AH97" s="102">
        <v>0</v>
      </c>
      <c r="AI97" s="128"/>
      <c r="AJ97" s="102">
        <v>0</v>
      </c>
      <c r="AK97" s="128"/>
      <c r="AL97" s="102">
        <v>0</v>
      </c>
      <c r="AM97" s="128"/>
      <c r="AN97" s="102">
        <v>0</v>
      </c>
      <c r="AO97" s="128"/>
      <c r="AP97" s="102">
        <v>0</v>
      </c>
      <c r="AQ97" s="128"/>
      <c r="AR97" s="102">
        <v>0</v>
      </c>
      <c r="AS97" s="128"/>
      <c r="AT97" s="102">
        <v>0</v>
      </c>
      <c r="AU97" s="128"/>
      <c r="AV97" s="102">
        <v>0</v>
      </c>
      <c r="AW97" s="128"/>
      <c r="AX97" s="102">
        <v>0</v>
      </c>
      <c r="AY97" s="128"/>
      <c r="AZ97" s="102">
        <v>0</v>
      </c>
      <c r="BA97" s="128"/>
      <c r="BB97" s="102">
        <v>0</v>
      </c>
      <c r="BC97" s="128"/>
      <c r="BD97" s="102">
        <v>0</v>
      </c>
      <c r="BE97" s="128"/>
      <c r="BF97" s="102">
        <v>0</v>
      </c>
      <c r="BG97" s="128"/>
    </row>
    <row r="98" spans="1:59" ht="13.5" customHeight="1">
      <c r="A98" s="125"/>
      <c r="B98" s="125"/>
      <c r="C98" s="101" t="s">
        <v>142</v>
      </c>
      <c r="D98" s="102">
        <v>0</v>
      </c>
      <c r="E98" s="128"/>
      <c r="F98" s="102">
        <v>0</v>
      </c>
      <c r="G98" s="128"/>
      <c r="H98" s="102">
        <v>0</v>
      </c>
      <c r="I98" s="128"/>
      <c r="J98" s="102">
        <v>0</v>
      </c>
      <c r="K98" s="128"/>
      <c r="L98" s="102">
        <v>0</v>
      </c>
      <c r="M98" s="128"/>
      <c r="N98" s="102">
        <v>0</v>
      </c>
      <c r="O98" s="128"/>
      <c r="P98" s="102">
        <v>0</v>
      </c>
      <c r="Q98" s="128"/>
      <c r="R98" s="102">
        <v>0</v>
      </c>
      <c r="S98" s="128"/>
      <c r="T98" s="102">
        <v>0</v>
      </c>
      <c r="U98" s="128"/>
      <c r="V98" s="102">
        <v>0</v>
      </c>
      <c r="W98" s="128"/>
      <c r="X98" s="102">
        <v>0</v>
      </c>
      <c r="Y98" s="128"/>
      <c r="Z98" s="102">
        <v>0</v>
      </c>
      <c r="AA98" s="128"/>
      <c r="AB98" s="102">
        <v>0</v>
      </c>
      <c r="AC98" s="128"/>
      <c r="AD98" s="102">
        <v>0</v>
      </c>
      <c r="AE98" s="128"/>
      <c r="AF98" s="102">
        <v>0</v>
      </c>
      <c r="AG98" s="128"/>
      <c r="AH98" s="102">
        <v>0</v>
      </c>
      <c r="AI98" s="128"/>
      <c r="AJ98" s="102">
        <v>0</v>
      </c>
      <c r="AK98" s="128"/>
      <c r="AL98" s="102">
        <v>0</v>
      </c>
      <c r="AM98" s="128"/>
      <c r="AN98" s="102">
        <v>0</v>
      </c>
      <c r="AO98" s="128"/>
      <c r="AP98" s="102">
        <v>0</v>
      </c>
      <c r="AQ98" s="128"/>
      <c r="AR98" s="102">
        <v>0</v>
      </c>
      <c r="AS98" s="128"/>
      <c r="AT98" s="102">
        <v>0</v>
      </c>
      <c r="AU98" s="128"/>
      <c r="AV98" s="102">
        <v>0</v>
      </c>
      <c r="AW98" s="128"/>
      <c r="AX98" s="102">
        <v>0</v>
      </c>
      <c r="AY98" s="128"/>
      <c r="AZ98" s="102">
        <v>0</v>
      </c>
      <c r="BA98" s="128"/>
      <c r="BB98" s="102">
        <v>0</v>
      </c>
      <c r="BC98" s="128"/>
      <c r="BD98" s="102">
        <v>0</v>
      </c>
      <c r="BE98" s="128"/>
      <c r="BF98" s="102">
        <v>0</v>
      </c>
      <c r="BG98" s="128"/>
    </row>
    <row r="99" spans="1:59" ht="13.5" customHeight="1">
      <c r="A99" s="125"/>
      <c r="B99" s="125"/>
      <c r="C99" s="101" t="s">
        <v>143</v>
      </c>
      <c r="D99" s="102">
        <v>0</v>
      </c>
      <c r="E99" s="128"/>
      <c r="F99" s="102">
        <v>0</v>
      </c>
      <c r="G99" s="128"/>
      <c r="H99" s="102">
        <v>0</v>
      </c>
      <c r="I99" s="128"/>
      <c r="J99" s="102">
        <v>0</v>
      </c>
      <c r="K99" s="128"/>
      <c r="L99" s="102">
        <v>0</v>
      </c>
      <c r="M99" s="128"/>
      <c r="N99" s="102">
        <v>0</v>
      </c>
      <c r="O99" s="128"/>
      <c r="P99" s="102">
        <v>0</v>
      </c>
      <c r="Q99" s="128"/>
      <c r="R99" s="102">
        <v>0</v>
      </c>
      <c r="S99" s="128"/>
      <c r="T99" s="102">
        <v>0</v>
      </c>
      <c r="U99" s="128"/>
      <c r="V99" s="102">
        <v>0</v>
      </c>
      <c r="W99" s="128"/>
      <c r="X99" s="102">
        <v>0</v>
      </c>
      <c r="Y99" s="128"/>
      <c r="Z99" s="102">
        <v>0</v>
      </c>
      <c r="AA99" s="128"/>
      <c r="AB99" s="102">
        <v>0</v>
      </c>
      <c r="AC99" s="128"/>
      <c r="AD99" s="102">
        <v>0</v>
      </c>
      <c r="AE99" s="128"/>
      <c r="AF99" s="102">
        <v>0</v>
      </c>
      <c r="AG99" s="128"/>
      <c r="AH99" s="102">
        <v>0</v>
      </c>
      <c r="AI99" s="128"/>
      <c r="AJ99" s="102">
        <v>0</v>
      </c>
      <c r="AK99" s="128"/>
      <c r="AL99" s="102">
        <v>0</v>
      </c>
      <c r="AM99" s="128"/>
      <c r="AN99" s="102">
        <v>0</v>
      </c>
      <c r="AO99" s="128"/>
      <c r="AP99" s="102">
        <v>0</v>
      </c>
      <c r="AQ99" s="128"/>
      <c r="AR99" s="102">
        <v>0</v>
      </c>
      <c r="AS99" s="128"/>
      <c r="AT99" s="102">
        <v>0</v>
      </c>
      <c r="AU99" s="128"/>
      <c r="AV99" s="102">
        <v>0</v>
      </c>
      <c r="AW99" s="128"/>
      <c r="AX99" s="102">
        <v>0</v>
      </c>
      <c r="AY99" s="128"/>
      <c r="AZ99" s="102">
        <v>0</v>
      </c>
      <c r="BA99" s="128"/>
      <c r="BB99" s="102">
        <v>0</v>
      </c>
      <c r="BC99" s="128"/>
      <c r="BD99" s="102">
        <v>0</v>
      </c>
      <c r="BE99" s="128"/>
      <c r="BF99" s="102">
        <v>0</v>
      </c>
      <c r="BG99" s="128"/>
    </row>
    <row r="100" spans="1:59" ht="13.5" customHeight="1">
      <c r="A100" s="126"/>
      <c r="B100" s="126"/>
      <c r="C100" s="101" t="s">
        <v>144</v>
      </c>
      <c r="D100" s="102">
        <v>0</v>
      </c>
      <c r="E100" s="129"/>
      <c r="F100" s="102">
        <v>0</v>
      </c>
      <c r="G100" s="129"/>
      <c r="H100" s="102">
        <v>0</v>
      </c>
      <c r="I100" s="129"/>
      <c r="J100" s="102">
        <v>0</v>
      </c>
      <c r="K100" s="129"/>
      <c r="L100" s="102">
        <v>0</v>
      </c>
      <c r="M100" s="129"/>
      <c r="N100" s="102">
        <v>0</v>
      </c>
      <c r="O100" s="129"/>
      <c r="P100" s="102">
        <v>0</v>
      </c>
      <c r="Q100" s="129"/>
      <c r="R100" s="102">
        <v>0</v>
      </c>
      <c r="S100" s="129"/>
      <c r="T100" s="102">
        <v>0</v>
      </c>
      <c r="U100" s="129"/>
      <c r="V100" s="102">
        <v>0</v>
      </c>
      <c r="W100" s="129"/>
      <c r="X100" s="102">
        <v>0</v>
      </c>
      <c r="Y100" s="129"/>
      <c r="Z100" s="102">
        <v>0</v>
      </c>
      <c r="AA100" s="129"/>
      <c r="AB100" s="102">
        <v>0</v>
      </c>
      <c r="AC100" s="129"/>
      <c r="AD100" s="102">
        <v>0</v>
      </c>
      <c r="AE100" s="129"/>
      <c r="AF100" s="102">
        <v>0</v>
      </c>
      <c r="AG100" s="129"/>
      <c r="AH100" s="102">
        <v>0</v>
      </c>
      <c r="AI100" s="129"/>
      <c r="AJ100" s="102">
        <v>0</v>
      </c>
      <c r="AK100" s="129"/>
      <c r="AL100" s="102">
        <v>0</v>
      </c>
      <c r="AM100" s="129"/>
      <c r="AN100" s="102">
        <v>0</v>
      </c>
      <c r="AO100" s="129"/>
      <c r="AP100" s="102">
        <v>0</v>
      </c>
      <c r="AQ100" s="129"/>
      <c r="AR100" s="102">
        <v>0</v>
      </c>
      <c r="AS100" s="129"/>
      <c r="AT100" s="102">
        <v>0</v>
      </c>
      <c r="AU100" s="129"/>
      <c r="AV100" s="102">
        <v>0</v>
      </c>
      <c r="AW100" s="129"/>
      <c r="AX100" s="102">
        <v>0</v>
      </c>
      <c r="AY100" s="129"/>
      <c r="AZ100" s="102">
        <v>0</v>
      </c>
      <c r="BA100" s="129"/>
      <c r="BB100" s="102">
        <v>0</v>
      </c>
      <c r="BC100" s="129"/>
      <c r="BD100" s="102">
        <v>0</v>
      </c>
      <c r="BE100" s="129"/>
      <c r="BF100" s="102">
        <v>0</v>
      </c>
      <c r="BG100" s="129"/>
    </row>
    <row r="101" spans="1:59">
      <c r="A101" s="96" t="s">
        <v>145</v>
      </c>
      <c r="D101" s="97">
        <f t="shared" ref="D101:H101" si="115">SUM(D2:D100)</f>
        <v>58</v>
      </c>
      <c r="F101" s="97">
        <f t="shared" si="115"/>
        <v>75</v>
      </c>
      <c r="H101" s="97">
        <f t="shared" si="115"/>
        <v>90</v>
      </c>
      <c r="J101" s="97">
        <f t="shared" ref="J101:N101" si="116">SUM(J2:J100)</f>
        <v>110</v>
      </c>
      <c r="L101" s="97">
        <f t="shared" si="116"/>
        <v>98</v>
      </c>
      <c r="N101" s="97">
        <f t="shared" si="116"/>
        <v>105</v>
      </c>
      <c r="P101" s="97">
        <f t="shared" ref="P101:T101" si="117">SUM(P2:P100)</f>
        <v>104</v>
      </c>
      <c r="R101" s="97">
        <f t="shared" si="117"/>
        <v>86</v>
      </c>
      <c r="T101" s="97">
        <f t="shared" si="117"/>
        <v>122</v>
      </c>
      <c r="V101" s="97">
        <f t="shared" ref="V101:Z101" si="118">SUM(V2:V100)</f>
        <v>130</v>
      </c>
      <c r="X101" s="97">
        <f t="shared" si="118"/>
        <v>159</v>
      </c>
      <c r="Z101" s="97">
        <f t="shared" si="118"/>
        <v>206</v>
      </c>
      <c r="AB101" s="97">
        <f t="shared" ref="AB101:AF101" si="119">SUM(AB2:AB100)</f>
        <v>259</v>
      </c>
      <c r="AD101" s="97">
        <f t="shared" si="119"/>
        <v>226</v>
      </c>
      <c r="AF101" s="97">
        <f t="shared" si="119"/>
        <v>205</v>
      </c>
      <c r="AH101" s="97">
        <v>259</v>
      </c>
      <c r="AJ101" s="97">
        <f t="shared" ref="AJ101:AN101" si="120">SUM(AJ2:AJ100)</f>
        <v>263</v>
      </c>
      <c r="AL101" s="97">
        <f t="shared" si="120"/>
        <v>312</v>
      </c>
      <c r="AN101" s="97">
        <f t="shared" si="120"/>
        <v>333</v>
      </c>
      <c r="AP101" s="97">
        <f t="shared" ref="AP101:AT101" si="121">SUM(AP2:AP100)</f>
        <v>301</v>
      </c>
      <c r="AR101" s="97">
        <f t="shared" si="121"/>
        <v>235</v>
      </c>
      <c r="AT101" s="97">
        <f t="shared" si="121"/>
        <v>220</v>
      </c>
      <c r="AV101" s="97">
        <f>SUM(AV2:AV100)</f>
        <v>232</v>
      </c>
      <c r="AX101" s="97">
        <f>SUM(AX2:AX100)</f>
        <v>235</v>
      </c>
      <c r="AZ101" s="97">
        <v>232</v>
      </c>
      <c r="BB101" s="112">
        <f>SUM(BB2:BB100)</f>
        <v>214</v>
      </c>
      <c r="BC101" s="112"/>
      <c r="BD101" s="112"/>
      <c r="BE101" s="112">
        <f>SUM(BE11:BE100)</f>
        <v>512</v>
      </c>
      <c r="BG101" s="112">
        <f>SUM(BG11:BG100)</f>
        <v>483</v>
      </c>
    </row>
    <row r="102" spans="1:59">
      <c r="A102" s="96" t="s">
        <v>146</v>
      </c>
      <c r="D102" s="97">
        <v>26</v>
      </c>
      <c r="F102" s="97">
        <v>19</v>
      </c>
      <c r="H102" s="97">
        <v>37</v>
      </c>
      <c r="J102" s="97">
        <v>58</v>
      </c>
      <c r="L102" s="97">
        <v>43</v>
      </c>
      <c r="N102" s="97">
        <v>37</v>
      </c>
      <c r="P102" s="97">
        <v>52</v>
      </c>
      <c r="R102" s="97">
        <v>0</v>
      </c>
      <c r="T102" s="97">
        <v>54</v>
      </c>
      <c r="V102" s="97">
        <v>57</v>
      </c>
      <c r="X102" s="97">
        <v>59</v>
      </c>
      <c r="Z102" s="97">
        <v>78</v>
      </c>
      <c r="AB102" s="97">
        <v>91</v>
      </c>
      <c r="AD102" s="97">
        <v>42</v>
      </c>
      <c r="AF102" s="97">
        <v>25</v>
      </c>
      <c r="AH102" s="97">
        <v>15</v>
      </c>
      <c r="AJ102" s="97">
        <v>68</v>
      </c>
      <c r="AL102" s="97">
        <v>103</v>
      </c>
      <c r="AN102" s="97">
        <v>109</v>
      </c>
      <c r="AP102" s="97">
        <v>135</v>
      </c>
      <c r="AR102" s="97">
        <v>35</v>
      </c>
      <c r="AT102" s="97">
        <v>39</v>
      </c>
      <c r="AV102" s="97">
        <v>25</v>
      </c>
      <c r="AX102" s="97">
        <v>60</v>
      </c>
      <c r="AZ102" s="97">
        <v>46</v>
      </c>
      <c r="BB102" s="112">
        <v>16</v>
      </c>
      <c r="BC102" s="112"/>
      <c r="BD102" s="112"/>
      <c r="BE102" s="112"/>
      <c r="BG102" s="112"/>
    </row>
    <row r="103" spans="1:59">
      <c r="A103" s="96" t="s">
        <v>147</v>
      </c>
      <c r="D103" s="97">
        <v>43</v>
      </c>
      <c r="F103" s="97">
        <v>34</v>
      </c>
      <c r="H103" s="97">
        <v>57</v>
      </c>
      <c r="J103" s="97">
        <v>46</v>
      </c>
      <c r="L103" s="97">
        <v>50</v>
      </c>
      <c r="N103" s="97">
        <v>36</v>
      </c>
      <c r="P103" s="97">
        <f t="shared" ref="P103:T103" si="122">R101+P102-P101</f>
        <v>34</v>
      </c>
      <c r="R103" s="97">
        <f t="shared" si="122"/>
        <v>36</v>
      </c>
      <c r="T103" s="97">
        <f t="shared" si="122"/>
        <v>62</v>
      </c>
      <c r="V103" s="97">
        <f t="shared" ref="V103:Z103" si="123">X101+V102-V101</f>
        <v>86</v>
      </c>
      <c r="X103" s="97">
        <f t="shared" si="123"/>
        <v>106</v>
      </c>
      <c r="Z103" s="97">
        <f t="shared" si="123"/>
        <v>131</v>
      </c>
      <c r="AB103" s="97">
        <f t="shared" ref="AB103:AF103" si="124">AD101+AB102-AB101</f>
        <v>58</v>
      </c>
      <c r="AD103" s="97">
        <f t="shared" si="124"/>
        <v>21</v>
      </c>
      <c r="AF103" s="97">
        <f t="shared" si="124"/>
        <v>79</v>
      </c>
      <c r="AH103" s="97">
        <f t="shared" ref="AH103:AL103" si="125">AJ101+AH102-AH101</f>
        <v>19</v>
      </c>
      <c r="AJ103" s="97">
        <f t="shared" si="125"/>
        <v>117</v>
      </c>
      <c r="AL103" s="97">
        <f t="shared" si="125"/>
        <v>124</v>
      </c>
      <c r="AN103" s="97">
        <f t="shared" ref="AN103:AR103" si="126">AP101+AN102-AN101</f>
        <v>77</v>
      </c>
      <c r="AP103" s="97">
        <f t="shared" si="126"/>
        <v>69</v>
      </c>
      <c r="AR103" s="97">
        <f t="shared" si="126"/>
        <v>20</v>
      </c>
      <c r="AT103" s="97">
        <f t="shared" ref="AT103:AX103" si="127">AV101+AT102-AT101</f>
        <v>51</v>
      </c>
      <c r="AV103" s="97">
        <f t="shared" si="127"/>
        <v>28</v>
      </c>
      <c r="AX103" s="97">
        <f t="shared" si="127"/>
        <v>57</v>
      </c>
      <c r="AZ103" s="97">
        <f>BB101+AZ102-AZ101</f>
        <v>28</v>
      </c>
      <c r="BC103" s="112"/>
      <c r="BD103" s="112"/>
      <c r="BE103" s="112"/>
      <c r="BG103" s="112"/>
    </row>
    <row r="104" spans="1:59">
      <c r="A104" s="96" t="s">
        <v>148</v>
      </c>
      <c r="B104" s="109"/>
      <c r="C104" s="97" t="s">
        <v>149</v>
      </c>
    </row>
    <row r="105" spans="1:59" ht="27">
      <c r="B105" s="110"/>
      <c r="C105" s="97" t="s">
        <v>150</v>
      </c>
    </row>
    <row r="106" spans="1:59">
      <c r="B106" s="111"/>
      <c r="C106" s="97" t="s">
        <v>151</v>
      </c>
    </row>
  </sheetData>
  <mergeCells count="395">
    <mergeCell ref="BE3:BE9"/>
    <mergeCell ref="BE11:BE13"/>
    <mergeCell ref="BE14:BE21"/>
    <mergeCell ref="BE22:BE25"/>
    <mergeCell ref="BE26:BE27"/>
    <mergeCell ref="BG69:BG71"/>
    <mergeCell ref="BG72:BG83"/>
    <mergeCell ref="BG84:BG100"/>
    <mergeCell ref="BE84:BE100"/>
    <mergeCell ref="BG3:BG9"/>
    <mergeCell ref="BG11:BG13"/>
    <mergeCell ref="BG14:BG21"/>
    <mergeCell ref="BG22:BG25"/>
    <mergeCell ref="BG26:BG27"/>
    <mergeCell ref="BG29:BG39"/>
    <mergeCell ref="BG45:BG52"/>
    <mergeCell ref="BG53:BG60"/>
    <mergeCell ref="BG62:BG65"/>
    <mergeCell ref="BE29:BE39"/>
    <mergeCell ref="BE45:BE52"/>
    <mergeCell ref="BE53:BE60"/>
    <mergeCell ref="BE62:BE65"/>
    <mergeCell ref="BE69:BE71"/>
    <mergeCell ref="BE72:BE83"/>
    <mergeCell ref="BA69:BA71"/>
    <mergeCell ref="BA72:BA83"/>
    <mergeCell ref="BA84:BA100"/>
    <mergeCell ref="BC3:BC9"/>
    <mergeCell ref="BC11:BC13"/>
    <mergeCell ref="BC14:BC21"/>
    <mergeCell ref="BC22:BC25"/>
    <mergeCell ref="BC26:BC27"/>
    <mergeCell ref="BC29:BC39"/>
    <mergeCell ref="BC45:BC52"/>
    <mergeCell ref="BC53:BC60"/>
    <mergeCell ref="BC62:BC65"/>
    <mergeCell ref="BC69:BC71"/>
    <mergeCell ref="BC72:BC83"/>
    <mergeCell ref="BC84:BC100"/>
    <mergeCell ref="BA3:BA9"/>
    <mergeCell ref="BA11:BA13"/>
    <mergeCell ref="BA14:BA21"/>
    <mergeCell ref="BA22:BA25"/>
    <mergeCell ref="BA26:BA27"/>
    <mergeCell ref="BA29:BA39"/>
    <mergeCell ref="BA45:BA52"/>
    <mergeCell ref="BA53:BA60"/>
    <mergeCell ref="BA62:BA65"/>
    <mergeCell ref="AW69:AW71"/>
    <mergeCell ref="AW72:AW83"/>
    <mergeCell ref="AW84:AW100"/>
    <mergeCell ref="AY3:AY10"/>
    <mergeCell ref="AY11:AY13"/>
    <mergeCell ref="AY14:AY21"/>
    <mergeCell ref="AY22:AY25"/>
    <mergeCell ref="AY26:AY27"/>
    <mergeCell ref="AY84:AY100"/>
    <mergeCell ref="AY29:AY39"/>
    <mergeCell ref="AY45:AY52"/>
    <mergeCell ref="AY53:AY61"/>
    <mergeCell ref="AY62:AY68"/>
    <mergeCell ref="AY69:AY71"/>
    <mergeCell ref="AY72:AY83"/>
    <mergeCell ref="AW3:AW10"/>
    <mergeCell ref="AW11:AW13"/>
    <mergeCell ref="AW14:AW21"/>
    <mergeCell ref="AW22:AW25"/>
    <mergeCell ref="AW26:AW27"/>
    <mergeCell ref="AW29:AW39"/>
    <mergeCell ref="AW45:AW52"/>
    <mergeCell ref="AW53:AW61"/>
    <mergeCell ref="AW62:AW68"/>
    <mergeCell ref="AS3:AS10"/>
    <mergeCell ref="AS11:AS13"/>
    <mergeCell ref="AS14:AS21"/>
    <mergeCell ref="AS22:AS25"/>
    <mergeCell ref="AS26:AS27"/>
    <mergeCell ref="AS84:AS100"/>
    <mergeCell ref="AU3:AU10"/>
    <mergeCell ref="AU11:AU13"/>
    <mergeCell ref="AU14:AU21"/>
    <mergeCell ref="AU22:AU25"/>
    <mergeCell ref="AU26:AU27"/>
    <mergeCell ref="AU29:AU39"/>
    <mergeCell ref="AU45:AU52"/>
    <mergeCell ref="AU53:AU61"/>
    <mergeCell ref="AU62:AU68"/>
    <mergeCell ref="AS29:AS39"/>
    <mergeCell ref="AS45:AS52"/>
    <mergeCell ref="AS53:AS61"/>
    <mergeCell ref="AS62:AS68"/>
    <mergeCell ref="AS69:AS71"/>
    <mergeCell ref="AS72:AS83"/>
    <mergeCell ref="AU69:AU71"/>
    <mergeCell ref="AU72:AU83"/>
    <mergeCell ref="AU84:AU100"/>
    <mergeCell ref="AO69:AO71"/>
    <mergeCell ref="AO72:AO83"/>
    <mergeCell ref="AO84:AO100"/>
    <mergeCell ref="AQ3:AQ10"/>
    <mergeCell ref="AQ11:AQ13"/>
    <mergeCell ref="AQ14:AQ21"/>
    <mergeCell ref="AQ22:AQ25"/>
    <mergeCell ref="AQ26:AQ27"/>
    <mergeCell ref="AQ29:AQ39"/>
    <mergeCell ref="AQ45:AQ52"/>
    <mergeCell ref="AQ53:AQ61"/>
    <mergeCell ref="AQ62:AQ68"/>
    <mergeCell ref="AQ69:AQ71"/>
    <mergeCell ref="AQ72:AQ83"/>
    <mergeCell ref="AQ84:AQ100"/>
    <mergeCell ref="AO3:AO10"/>
    <mergeCell ref="AO11:AO13"/>
    <mergeCell ref="AO14:AO21"/>
    <mergeCell ref="AO22:AO25"/>
    <mergeCell ref="AO26:AO27"/>
    <mergeCell ref="AO29:AO39"/>
    <mergeCell ref="AO45:AO52"/>
    <mergeCell ref="AO53:AO61"/>
    <mergeCell ref="AO62:AO68"/>
    <mergeCell ref="AK69:AK71"/>
    <mergeCell ref="AK72:AK83"/>
    <mergeCell ref="AK84:AK100"/>
    <mergeCell ref="AM3:AM10"/>
    <mergeCell ref="AM11:AM13"/>
    <mergeCell ref="AM14:AM21"/>
    <mergeCell ref="AM22:AM25"/>
    <mergeCell ref="AM26:AM28"/>
    <mergeCell ref="AM84:AM100"/>
    <mergeCell ref="AM29:AM39"/>
    <mergeCell ref="AM45:AM52"/>
    <mergeCell ref="AM53:AM61"/>
    <mergeCell ref="AM62:AM68"/>
    <mergeCell ref="AM69:AM71"/>
    <mergeCell ref="AM72:AM83"/>
    <mergeCell ref="AK3:AK10"/>
    <mergeCell ref="AK11:AK13"/>
    <mergeCell ref="AK14:AK21"/>
    <mergeCell ref="AK22:AK25"/>
    <mergeCell ref="AK26:AK28"/>
    <mergeCell ref="AK29:AK39"/>
    <mergeCell ref="AK45:AK52"/>
    <mergeCell ref="AK53:AK61"/>
    <mergeCell ref="AK62:AK68"/>
    <mergeCell ref="AG3:AG10"/>
    <mergeCell ref="AG11:AG13"/>
    <mergeCell ref="AG14:AG21"/>
    <mergeCell ref="AG22:AG25"/>
    <mergeCell ref="AG26:AG28"/>
    <mergeCell ref="AG84:AG100"/>
    <mergeCell ref="AI3:AI10"/>
    <mergeCell ref="AI11:AI13"/>
    <mergeCell ref="AI14:AI21"/>
    <mergeCell ref="AI22:AI25"/>
    <mergeCell ref="AI26:AI28"/>
    <mergeCell ref="AI29:AI39"/>
    <mergeCell ref="AI45:AI52"/>
    <mergeCell ref="AI53:AI61"/>
    <mergeCell ref="AI62:AI68"/>
    <mergeCell ref="AG29:AG39"/>
    <mergeCell ref="AG45:AG52"/>
    <mergeCell ref="AG53:AG61"/>
    <mergeCell ref="AG62:AG68"/>
    <mergeCell ref="AG69:AG71"/>
    <mergeCell ref="AG72:AG83"/>
    <mergeCell ref="AI69:AI71"/>
    <mergeCell ref="AI72:AI83"/>
    <mergeCell ref="AI84:AI100"/>
    <mergeCell ref="AC69:AC71"/>
    <mergeCell ref="AC72:AC83"/>
    <mergeCell ref="AC84:AC100"/>
    <mergeCell ref="AE3:AE10"/>
    <mergeCell ref="AE11:AE13"/>
    <mergeCell ref="AE14:AE21"/>
    <mergeCell ref="AE22:AE25"/>
    <mergeCell ref="AE26:AE28"/>
    <mergeCell ref="AE29:AE39"/>
    <mergeCell ref="AE45:AE52"/>
    <mergeCell ref="AE53:AE61"/>
    <mergeCell ref="AE62:AE68"/>
    <mergeCell ref="AE69:AE71"/>
    <mergeCell ref="AE72:AE83"/>
    <mergeCell ref="AE84:AE100"/>
    <mergeCell ref="AC3:AC10"/>
    <mergeCell ref="AC11:AC13"/>
    <mergeCell ref="AC14:AC21"/>
    <mergeCell ref="AC22:AC25"/>
    <mergeCell ref="AC26:AC28"/>
    <mergeCell ref="AC29:AC39"/>
    <mergeCell ref="AC45:AC52"/>
    <mergeCell ref="AC53:AC61"/>
    <mergeCell ref="AC62:AC68"/>
    <mergeCell ref="Y69:Y71"/>
    <mergeCell ref="Y72:Y83"/>
    <mergeCell ref="Y84:Y100"/>
    <mergeCell ref="AA3:AA10"/>
    <mergeCell ref="AA11:AA13"/>
    <mergeCell ref="AA14:AA21"/>
    <mergeCell ref="AA22:AA25"/>
    <mergeCell ref="AA26:AA28"/>
    <mergeCell ref="AA84:AA100"/>
    <mergeCell ref="AA29:AA39"/>
    <mergeCell ref="AA45:AA52"/>
    <mergeCell ref="AA53:AA61"/>
    <mergeCell ref="AA62:AA68"/>
    <mergeCell ref="AA69:AA71"/>
    <mergeCell ref="AA72:AA83"/>
    <mergeCell ref="Y3:Y10"/>
    <mergeCell ref="Y11:Y13"/>
    <mergeCell ref="Y14:Y21"/>
    <mergeCell ref="Y22:Y25"/>
    <mergeCell ref="Y26:Y28"/>
    <mergeCell ref="Y29:Y39"/>
    <mergeCell ref="Y45:Y52"/>
    <mergeCell ref="Y53:Y61"/>
    <mergeCell ref="Y62:Y68"/>
    <mergeCell ref="U3:U10"/>
    <mergeCell ref="U11:U13"/>
    <mergeCell ref="U14:U21"/>
    <mergeCell ref="U22:U25"/>
    <mergeCell ref="U26:U28"/>
    <mergeCell ref="U84:U100"/>
    <mergeCell ref="W3:W10"/>
    <mergeCell ref="W11:W13"/>
    <mergeCell ref="W14:W21"/>
    <mergeCell ref="W22:W25"/>
    <mergeCell ref="W26:W28"/>
    <mergeCell ref="W29:W39"/>
    <mergeCell ref="W45:W52"/>
    <mergeCell ref="W53:W61"/>
    <mergeCell ref="W62:W68"/>
    <mergeCell ref="U29:U39"/>
    <mergeCell ref="U45:U52"/>
    <mergeCell ref="U53:U61"/>
    <mergeCell ref="U62:U68"/>
    <mergeCell ref="U69:U71"/>
    <mergeCell ref="U72:U83"/>
    <mergeCell ref="W69:W71"/>
    <mergeCell ref="W72:W83"/>
    <mergeCell ref="W84:W100"/>
    <mergeCell ref="Q84:Q100"/>
    <mergeCell ref="S3:S10"/>
    <mergeCell ref="S11:S13"/>
    <mergeCell ref="S14:S21"/>
    <mergeCell ref="S22:S25"/>
    <mergeCell ref="S26:S28"/>
    <mergeCell ref="S29:S39"/>
    <mergeCell ref="S45:S52"/>
    <mergeCell ref="S53:S61"/>
    <mergeCell ref="S62:S68"/>
    <mergeCell ref="S69:S71"/>
    <mergeCell ref="S72:S83"/>
    <mergeCell ref="S84:S100"/>
    <mergeCell ref="Q3:Q10"/>
    <mergeCell ref="Q11:Q13"/>
    <mergeCell ref="Q14:Q21"/>
    <mergeCell ref="Q22:Q25"/>
    <mergeCell ref="Q26:Q28"/>
    <mergeCell ref="Q29:Q39"/>
    <mergeCell ref="Q45:Q52"/>
    <mergeCell ref="Q53:Q61"/>
    <mergeCell ref="Q62:Q68"/>
    <mergeCell ref="M3:M10"/>
    <mergeCell ref="M11:M13"/>
    <mergeCell ref="M14:M21"/>
    <mergeCell ref="M22:M25"/>
    <mergeCell ref="M26:M28"/>
    <mergeCell ref="M29:M39"/>
    <mergeCell ref="M40:M44"/>
    <mergeCell ref="Q69:Q71"/>
    <mergeCell ref="Q72:Q83"/>
    <mergeCell ref="O3:O10"/>
    <mergeCell ref="O11:O13"/>
    <mergeCell ref="O14:O21"/>
    <mergeCell ref="O22:O25"/>
    <mergeCell ref="O26:O28"/>
    <mergeCell ref="O84:O100"/>
    <mergeCell ref="O29:O39"/>
    <mergeCell ref="O45:O52"/>
    <mergeCell ref="O53:O61"/>
    <mergeCell ref="O62:O68"/>
    <mergeCell ref="O69:O71"/>
    <mergeCell ref="O72:O83"/>
    <mergeCell ref="M45:M52"/>
    <mergeCell ref="K29:K39"/>
    <mergeCell ref="K40:K44"/>
    <mergeCell ref="K45:K52"/>
    <mergeCell ref="I53:I61"/>
    <mergeCell ref="I62:I68"/>
    <mergeCell ref="I69:I71"/>
    <mergeCell ref="I72:I83"/>
    <mergeCell ref="I84:I100"/>
    <mergeCell ref="M53:M61"/>
    <mergeCell ref="M62:M68"/>
    <mergeCell ref="M69:M71"/>
    <mergeCell ref="M72:M83"/>
    <mergeCell ref="M84:M100"/>
    <mergeCell ref="K3:K10"/>
    <mergeCell ref="K11:K13"/>
    <mergeCell ref="K14:K21"/>
    <mergeCell ref="K22:K25"/>
    <mergeCell ref="K26:K28"/>
    <mergeCell ref="K72:K83"/>
    <mergeCell ref="K84:K100"/>
    <mergeCell ref="K53:K61"/>
    <mergeCell ref="K62:K68"/>
    <mergeCell ref="K69:K71"/>
    <mergeCell ref="I11:I13"/>
    <mergeCell ref="I14:I21"/>
    <mergeCell ref="I22:I25"/>
    <mergeCell ref="I26:I28"/>
    <mergeCell ref="I29:I39"/>
    <mergeCell ref="I40:I44"/>
    <mergeCell ref="I45:I52"/>
    <mergeCell ref="G29:G39"/>
    <mergeCell ref="G40:G44"/>
    <mergeCell ref="G45:G52"/>
    <mergeCell ref="E53:E61"/>
    <mergeCell ref="E62:E68"/>
    <mergeCell ref="E69:E71"/>
    <mergeCell ref="E72:E83"/>
    <mergeCell ref="E84:E100"/>
    <mergeCell ref="G3:G10"/>
    <mergeCell ref="G11:G13"/>
    <mergeCell ref="G14:G21"/>
    <mergeCell ref="G22:G25"/>
    <mergeCell ref="G26:G28"/>
    <mergeCell ref="G72:G83"/>
    <mergeCell ref="G84:G100"/>
    <mergeCell ref="G53:G61"/>
    <mergeCell ref="G62:G68"/>
    <mergeCell ref="G69:G71"/>
    <mergeCell ref="E14:E21"/>
    <mergeCell ref="E22:E25"/>
    <mergeCell ref="E26:E28"/>
    <mergeCell ref="E29:E39"/>
    <mergeCell ref="E40:E44"/>
    <mergeCell ref="E45:E52"/>
    <mergeCell ref="B29:B39"/>
    <mergeCell ref="B40:B44"/>
    <mergeCell ref="B45:B52"/>
    <mergeCell ref="A53:A61"/>
    <mergeCell ref="A62:A68"/>
    <mergeCell ref="A69:A71"/>
    <mergeCell ref="A72:A83"/>
    <mergeCell ref="A84:A100"/>
    <mergeCell ref="B3:B10"/>
    <mergeCell ref="B11:B13"/>
    <mergeCell ref="B14:B21"/>
    <mergeCell ref="B22:B25"/>
    <mergeCell ref="B26:B28"/>
    <mergeCell ref="A14:A21"/>
    <mergeCell ref="A22:A25"/>
    <mergeCell ref="A26:A28"/>
    <mergeCell ref="A29:A39"/>
    <mergeCell ref="A40:A44"/>
    <mergeCell ref="A45:A52"/>
    <mergeCell ref="B72:B83"/>
    <mergeCell ref="B84:B100"/>
    <mergeCell ref="B53:B61"/>
    <mergeCell ref="B62:B68"/>
    <mergeCell ref="B69:B71"/>
    <mergeCell ref="BF1:BG1"/>
    <mergeCell ref="A3:A10"/>
    <mergeCell ref="A11:A13"/>
    <mergeCell ref="AN1:AO1"/>
    <mergeCell ref="AP1:AQ1"/>
    <mergeCell ref="AR1:AS1"/>
    <mergeCell ref="AT1:AU1"/>
    <mergeCell ref="AV1:AW1"/>
    <mergeCell ref="AX1:AY1"/>
    <mergeCell ref="AB1:AC1"/>
    <mergeCell ref="AD1:AE1"/>
    <mergeCell ref="AF1:AG1"/>
    <mergeCell ref="AH1:AI1"/>
    <mergeCell ref="AJ1:AK1"/>
    <mergeCell ref="AL1:AM1"/>
    <mergeCell ref="P1:Q1"/>
    <mergeCell ref="R1:S1"/>
    <mergeCell ref="T1:U1"/>
    <mergeCell ref="V1:W1"/>
    <mergeCell ref="X1:Y1"/>
    <mergeCell ref="Z1:AA1"/>
    <mergeCell ref="E3:E10"/>
    <mergeCell ref="E11:E13"/>
    <mergeCell ref="I3:I10"/>
    <mergeCell ref="D1:E1"/>
    <mergeCell ref="F1:G1"/>
    <mergeCell ref="H1:I1"/>
    <mergeCell ref="J1:K1"/>
    <mergeCell ref="L1:M1"/>
    <mergeCell ref="N1:O1"/>
    <mergeCell ref="AZ1:BA1"/>
    <mergeCell ref="BB1:BC1"/>
    <mergeCell ref="BD1:BE1"/>
  </mergeCells>
  <phoneticPr fontId="46" type="noConversion"/>
  <conditionalFormatting sqref="AZ2:AZ100 BB2:BB100 BD2:BD100 BF2:BF100 AT2:AT100 AR2:AR100 AP2:AP100 AN2:AN100 AL2:AL100 AV2:AV100 AJ2:AJ100 AH2:AH100 AF2:AF100 AD2:AD100 AB2:AB100 Z2:Z100 X2:X100 V2:V100 T2:T100 R2:R100 P2:P100 N2:N100 L2:L100 AX2:AX100 J2:J100 H2:H100 F2:F100 D2:D100">
    <cfRule type="cellIs" dxfId="3" priority="1" stopIfTrue="1" operator="lessThan">
      <formula>3</formula>
    </cfRule>
    <cfRule type="cellIs" dxfId="2" priority="2" stopIfTrue="1" operator="between">
      <formula>3</formula>
      <formula>5</formula>
    </cfRule>
    <cfRule type="cellIs" dxfId="1" priority="3" stopIfTrue="1" operator="greaterThan">
      <formula>5</formula>
    </cfRule>
  </conditionalFormatting>
  <pageMargins left="0" right="0" top="0" bottom="0" header="0.31458333333333333" footer="0.31458333333333333"/>
  <pageSetup paperSize="9" orientation="portrait" horizontalDpi="200" verticalDpi="200"/>
  <headerFooter scaleWithDoc="0" alignWithMargins="0"/>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4:K65"/>
  <sheetViews>
    <sheetView topLeftCell="A40" workbookViewId="0">
      <selection activeCell="G70" sqref="G70"/>
    </sheetView>
  </sheetViews>
  <sheetFormatPr defaultColWidth="9" defaultRowHeight="13.5"/>
  <cols>
    <col min="7" max="8" width="15.125" customWidth="1"/>
    <col min="9" max="9" width="16.5" customWidth="1"/>
  </cols>
  <sheetData>
    <row r="34" spans="1:11" ht="13.5" customHeight="1">
      <c r="A34" s="139" t="s">
        <v>152</v>
      </c>
      <c r="B34" s="135" t="s">
        <v>153</v>
      </c>
      <c r="C34" s="136"/>
      <c r="D34" s="85"/>
      <c r="E34" s="137" t="s">
        <v>154</v>
      </c>
      <c r="F34" s="138"/>
      <c r="G34" s="138"/>
      <c r="H34" s="138"/>
      <c r="I34" s="138"/>
    </row>
    <row r="35" spans="1:11" ht="33.75">
      <c r="A35" s="140"/>
      <c r="B35" s="86" t="s">
        <v>155</v>
      </c>
      <c r="C35" s="86" t="s">
        <v>156</v>
      </c>
      <c r="D35" s="87"/>
      <c r="E35" s="86" t="s">
        <v>157</v>
      </c>
      <c r="F35" s="86" t="s">
        <v>158</v>
      </c>
      <c r="G35" s="88" t="s">
        <v>159</v>
      </c>
      <c r="H35" s="88" t="s">
        <v>160</v>
      </c>
      <c r="I35" s="88" t="s">
        <v>161</v>
      </c>
    </row>
    <row r="36" spans="1:11">
      <c r="A36" s="89">
        <v>41078</v>
      </c>
      <c r="B36" s="90"/>
      <c r="C36" s="91">
        <v>730</v>
      </c>
      <c r="D36" s="92"/>
      <c r="E36" s="93"/>
      <c r="F36" s="93">
        <v>730</v>
      </c>
      <c r="G36" s="93"/>
      <c r="H36" s="93">
        <v>516</v>
      </c>
      <c r="I36" s="93">
        <f>F36-H36</f>
        <v>214</v>
      </c>
    </row>
    <row r="37" spans="1:11">
      <c r="A37" s="89">
        <v>41079</v>
      </c>
      <c r="B37" s="90">
        <v>50</v>
      </c>
      <c r="C37" s="91">
        <f t="shared" ref="C37:H37" si="0">C36+B37</f>
        <v>780</v>
      </c>
      <c r="D37" s="92"/>
      <c r="E37" s="93">
        <v>46</v>
      </c>
      <c r="F37" s="93">
        <f t="shared" si="0"/>
        <v>776</v>
      </c>
      <c r="G37" s="93">
        <v>28</v>
      </c>
      <c r="H37" s="93">
        <f t="shared" si="0"/>
        <v>544</v>
      </c>
      <c r="I37" s="93">
        <f>F37-H37</f>
        <v>232</v>
      </c>
      <c r="K37" s="94"/>
    </row>
    <row r="38" spans="1:11">
      <c r="A38" s="89">
        <v>41080</v>
      </c>
      <c r="B38" s="90">
        <v>50</v>
      </c>
      <c r="C38" s="91">
        <f t="shared" ref="C38:C65" si="1">C37+B38</f>
        <v>830</v>
      </c>
      <c r="D38" s="92"/>
      <c r="E38" s="93">
        <v>60</v>
      </c>
      <c r="F38" s="93">
        <f t="shared" ref="F38:F61" si="2">F37+E38</f>
        <v>836</v>
      </c>
      <c r="G38" s="93">
        <v>57</v>
      </c>
      <c r="H38" s="93">
        <f t="shared" ref="H38:H61" si="3">H37+G38</f>
        <v>601</v>
      </c>
      <c r="I38" s="93">
        <f t="shared" ref="I38:I61" si="4">F38-H38</f>
        <v>235</v>
      </c>
      <c r="K38" s="94"/>
    </row>
    <row r="39" spans="1:11">
      <c r="A39" s="89">
        <v>41081</v>
      </c>
      <c r="B39" s="90">
        <v>50</v>
      </c>
      <c r="C39" s="91">
        <f t="shared" si="1"/>
        <v>880</v>
      </c>
      <c r="D39" s="92"/>
      <c r="E39" s="93">
        <v>25</v>
      </c>
      <c r="F39" s="93">
        <f t="shared" si="2"/>
        <v>861</v>
      </c>
      <c r="G39" s="93">
        <v>28</v>
      </c>
      <c r="H39" s="93">
        <f t="shared" si="3"/>
        <v>629</v>
      </c>
      <c r="I39" s="93">
        <f t="shared" si="4"/>
        <v>232</v>
      </c>
      <c r="K39" s="94"/>
    </row>
    <row r="40" spans="1:11">
      <c r="A40" s="89">
        <v>41082</v>
      </c>
      <c r="B40" s="90">
        <v>50</v>
      </c>
      <c r="C40" s="91">
        <f t="shared" si="1"/>
        <v>930</v>
      </c>
      <c r="D40" s="92"/>
      <c r="E40" s="93">
        <v>39</v>
      </c>
      <c r="F40" s="93">
        <f t="shared" si="2"/>
        <v>900</v>
      </c>
      <c r="G40" s="93">
        <v>51</v>
      </c>
      <c r="H40" s="93">
        <f t="shared" si="3"/>
        <v>680</v>
      </c>
      <c r="I40" s="93">
        <f t="shared" si="4"/>
        <v>220</v>
      </c>
      <c r="K40" s="94"/>
    </row>
    <row r="41" spans="1:11">
      <c r="A41" s="89">
        <v>41084</v>
      </c>
      <c r="B41" s="90">
        <v>50</v>
      </c>
      <c r="C41" s="91">
        <f t="shared" si="1"/>
        <v>980</v>
      </c>
      <c r="D41" s="92"/>
      <c r="E41" s="93">
        <v>35</v>
      </c>
      <c r="F41" s="93">
        <f t="shared" si="2"/>
        <v>935</v>
      </c>
      <c r="G41" s="93">
        <v>20</v>
      </c>
      <c r="H41" s="93">
        <f t="shared" si="3"/>
        <v>700</v>
      </c>
      <c r="I41" s="93">
        <f t="shared" si="4"/>
        <v>235</v>
      </c>
      <c r="K41" s="94"/>
    </row>
    <row r="42" spans="1:11">
      <c r="A42" s="89">
        <v>41085</v>
      </c>
      <c r="B42" s="90">
        <v>70</v>
      </c>
      <c r="C42" s="91">
        <f t="shared" si="1"/>
        <v>1050</v>
      </c>
      <c r="D42" s="92"/>
      <c r="E42" s="93">
        <v>135</v>
      </c>
      <c r="F42" s="93">
        <f t="shared" si="2"/>
        <v>1070</v>
      </c>
      <c r="G42" s="93">
        <v>69</v>
      </c>
      <c r="H42" s="93">
        <f t="shared" si="3"/>
        <v>769</v>
      </c>
      <c r="I42" s="93">
        <f t="shared" si="4"/>
        <v>301</v>
      </c>
      <c r="K42" s="94"/>
    </row>
    <row r="43" spans="1:11">
      <c r="A43" s="89">
        <v>41086</v>
      </c>
      <c r="B43" s="90">
        <v>70</v>
      </c>
      <c r="C43" s="91">
        <f t="shared" si="1"/>
        <v>1120</v>
      </c>
      <c r="D43" s="92"/>
      <c r="E43" s="93">
        <v>109</v>
      </c>
      <c r="F43" s="93">
        <f t="shared" si="2"/>
        <v>1179</v>
      </c>
      <c r="G43" s="93">
        <v>77</v>
      </c>
      <c r="H43" s="93">
        <f t="shared" si="3"/>
        <v>846</v>
      </c>
      <c r="I43" s="93">
        <f t="shared" si="4"/>
        <v>333</v>
      </c>
      <c r="K43" s="94"/>
    </row>
    <row r="44" spans="1:11">
      <c r="A44" s="89">
        <v>41087</v>
      </c>
      <c r="B44" s="90">
        <v>70</v>
      </c>
      <c r="C44" s="91">
        <f t="shared" si="1"/>
        <v>1190</v>
      </c>
      <c r="D44" s="92"/>
      <c r="E44" s="93">
        <v>103</v>
      </c>
      <c r="F44" s="93">
        <f t="shared" si="2"/>
        <v>1282</v>
      </c>
      <c r="G44" s="93">
        <v>124</v>
      </c>
      <c r="H44" s="93">
        <f t="shared" si="3"/>
        <v>970</v>
      </c>
      <c r="I44" s="93">
        <f t="shared" si="4"/>
        <v>312</v>
      </c>
      <c r="K44" s="94"/>
    </row>
    <row r="45" spans="1:11">
      <c r="A45" s="89">
        <v>41088</v>
      </c>
      <c r="B45" s="90">
        <v>70</v>
      </c>
      <c r="C45" s="91">
        <f t="shared" si="1"/>
        <v>1260</v>
      </c>
      <c r="D45" s="92"/>
      <c r="E45" s="93">
        <v>68</v>
      </c>
      <c r="F45" s="93">
        <f t="shared" si="2"/>
        <v>1350</v>
      </c>
      <c r="G45" s="93">
        <v>117</v>
      </c>
      <c r="H45" s="93">
        <f t="shared" si="3"/>
        <v>1087</v>
      </c>
      <c r="I45" s="93">
        <f t="shared" si="4"/>
        <v>263</v>
      </c>
      <c r="K45" s="94"/>
    </row>
    <row r="46" spans="1:11">
      <c r="A46" s="89">
        <v>41089</v>
      </c>
      <c r="B46" s="90">
        <v>70</v>
      </c>
      <c r="C46" s="91">
        <f t="shared" si="1"/>
        <v>1330</v>
      </c>
      <c r="D46" s="92"/>
      <c r="E46" s="93">
        <v>15</v>
      </c>
      <c r="F46" s="93">
        <f t="shared" si="2"/>
        <v>1365</v>
      </c>
      <c r="G46" s="93">
        <v>19</v>
      </c>
      <c r="H46" s="93">
        <f t="shared" si="3"/>
        <v>1106</v>
      </c>
      <c r="I46" s="93">
        <f t="shared" si="4"/>
        <v>259</v>
      </c>
      <c r="K46" s="94"/>
    </row>
    <row r="47" spans="1:11">
      <c r="A47" s="89">
        <v>41090</v>
      </c>
      <c r="B47" s="90">
        <v>70</v>
      </c>
      <c r="C47" s="91">
        <f t="shared" si="1"/>
        <v>1400</v>
      </c>
      <c r="D47" s="92"/>
      <c r="E47" s="93">
        <v>25</v>
      </c>
      <c r="F47" s="93">
        <f t="shared" si="2"/>
        <v>1390</v>
      </c>
      <c r="G47" s="93">
        <v>79</v>
      </c>
      <c r="H47" s="93">
        <f t="shared" si="3"/>
        <v>1185</v>
      </c>
      <c r="I47" s="93">
        <f t="shared" si="4"/>
        <v>205</v>
      </c>
      <c r="K47" s="94"/>
    </row>
    <row r="48" spans="1:11">
      <c r="A48" s="89">
        <v>41092</v>
      </c>
      <c r="B48" s="90">
        <v>60</v>
      </c>
      <c r="C48" s="91">
        <f t="shared" si="1"/>
        <v>1460</v>
      </c>
      <c r="D48" s="92"/>
      <c r="E48" s="93">
        <v>42</v>
      </c>
      <c r="F48" s="93">
        <f t="shared" si="2"/>
        <v>1432</v>
      </c>
      <c r="G48" s="93">
        <v>21</v>
      </c>
      <c r="H48" s="93">
        <f t="shared" si="3"/>
        <v>1206</v>
      </c>
      <c r="I48" s="93">
        <f t="shared" si="4"/>
        <v>226</v>
      </c>
      <c r="K48" s="94"/>
    </row>
    <row r="49" spans="1:11">
      <c r="A49" s="89">
        <v>41093</v>
      </c>
      <c r="B49" s="90">
        <v>60</v>
      </c>
      <c r="C49" s="91">
        <f t="shared" si="1"/>
        <v>1520</v>
      </c>
      <c r="D49" s="92"/>
      <c r="E49" s="93">
        <v>91</v>
      </c>
      <c r="F49" s="93">
        <f t="shared" si="2"/>
        <v>1523</v>
      </c>
      <c r="G49" s="93">
        <v>58</v>
      </c>
      <c r="H49" s="93">
        <f t="shared" si="3"/>
        <v>1264</v>
      </c>
      <c r="I49" s="93">
        <f t="shared" si="4"/>
        <v>259</v>
      </c>
      <c r="K49" s="94"/>
    </row>
    <row r="50" spans="1:11">
      <c r="A50" s="89">
        <v>41094</v>
      </c>
      <c r="B50" s="90">
        <v>60</v>
      </c>
      <c r="C50" s="91">
        <f t="shared" si="1"/>
        <v>1580</v>
      </c>
      <c r="D50" s="92"/>
      <c r="E50" s="93">
        <v>78</v>
      </c>
      <c r="F50" s="93">
        <f t="shared" si="2"/>
        <v>1601</v>
      </c>
      <c r="G50" s="93">
        <v>131</v>
      </c>
      <c r="H50" s="93">
        <f t="shared" si="3"/>
        <v>1395</v>
      </c>
      <c r="I50" s="93">
        <f t="shared" si="4"/>
        <v>206</v>
      </c>
      <c r="K50" s="94"/>
    </row>
    <row r="51" spans="1:11">
      <c r="A51" s="89">
        <v>41095</v>
      </c>
      <c r="B51" s="90">
        <v>60</v>
      </c>
      <c r="C51" s="91">
        <f t="shared" si="1"/>
        <v>1640</v>
      </c>
      <c r="D51" s="92"/>
      <c r="E51" s="93">
        <v>59</v>
      </c>
      <c r="F51" s="93">
        <f t="shared" si="2"/>
        <v>1660</v>
      </c>
      <c r="G51" s="93">
        <v>106</v>
      </c>
      <c r="H51" s="93">
        <f t="shared" si="3"/>
        <v>1501</v>
      </c>
      <c r="I51" s="93">
        <f t="shared" si="4"/>
        <v>159</v>
      </c>
      <c r="K51" s="94"/>
    </row>
    <row r="52" spans="1:11">
      <c r="A52" s="89">
        <v>41096</v>
      </c>
      <c r="B52" s="90">
        <v>60</v>
      </c>
      <c r="C52" s="91">
        <f t="shared" si="1"/>
        <v>1700</v>
      </c>
      <c r="D52" s="92"/>
      <c r="E52" s="93">
        <v>57</v>
      </c>
      <c r="F52" s="93">
        <f t="shared" si="2"/>
        <v>1717</v>
      </c>
      <c r="G52" s="93">
        <v>86</v>
      </c>
      <c r="H52" s="93">
        <f t="shared" si="3"/>
        <v>1587</v>
      </c>
      <c r="I52" s="93">
        <f t="shared" si="4"/>
        <v>130</v>
      </c>
    </row>
    <row r="53" spans="1:11">
      <c r="A53" s="89">
        <v>41097</v>
      </c>
      <c r="B53" s="90">
        <v>60</v>
      </c>
      <c r="C53" s="91">
        <f t="shared" si="1"/>
        <v>1760</v>
      </c>
      <c r="D53" s="92"/>
      <c r="E53" s="93">
        <v>54</v>
      </c>
      <c r="F53" s="93">
        <f t="shared" si="2"/>
        <v>1771</v>
      </c>
      <c r="G53" s="93">
        <v>62</v>
      </c>
      <c r="H53" s="93">
        <f t="shared" si="3"/>
        <v>1649</v>
      </c>
      <c r="I53" s="93">
        <f t="shared" si="4"/>
        <v>122</v>
      </c>
    </row>
    <row r="54" spans="1:11">
      <c r="A54" s="89">
        <v>41098</v>
      </c>
      <c r="B54" s="90">
        <v>0</v>
      </c>
      <c r="C54" s="91">
        <f t="shared" si="1"/>
        <v>1760</v>
      </c>
      <c r="D54" s="92"/>
      <c r="E54" s="93">
        <v>0</v>
      </c>
      <c r="F54" s="93">
        <f t="shared" si="2"/>
        <v>1771</v>
      </c>
      <c r="G54" s="93">
        <v>36</v>
      </c>
      <c r="H54" s="93">
        <f t="shared" si="3"/>
        <v>1685</v>
      </c>
      <c r="I54" s="93">
        <f t="shared" si="4"/>
        <v>86</v>
      </c>
    </row>
    <row r="55" spans="1:11">
      <c r="A55" s="89">
        <v>41099</v>
      </c>
      <c r="B55" s="90">
        <v>50</v>
      </c>
      <c r="C55" s="91">
        <f>C53+B55</f>
        <v>1810</v>
      </c>
      <c r="D55" s="92"/>
      <c r="E55" s="93">
        <v>52</v>
      </c>
      <c r="F55" s="93">
        <f t="shared" si="2"/>
        <v>1823</v>
      </c>
      <c r="G55" s="93">
        <v>34</v>
      </c>
      <c r="H55" s="93">
        <f t="shared" si="3"/>
        <v>1719</v>
      </c>
      <c r="I55" s="93">
        <f t="shared" si="4"/>
        <v>104</v>
      </c>
    </row>
    <row r="56" spans="1:11">
      <c r="A56" s="89">
        <v>41100</v>
      </c>
      <c r="B56" s="90">
        <v>50</v>
      </c>
      <c r="C56" s="91">
        <f t="shared" si="1"/>
        <v>1860</v>
      </c>
      <c r="D56" s="92"/>
      <c r="E56" s="93">
        <v>37</v>
      </c>
      <c r="F56" s="93">
        <f t="shared" si="2"/>
        <v>1860</v>
      </c>
      <c r="G56" s="93">
        <v>36</v>
      </c>
      <c r="H56" s="93">
        <f t="shared" si="3"/>
        <v>1755</v>
      </c>
      <c r="I56" s="93">
        <f t="shared" si="4"/>
        <v>105</v>
      </c>
    </row>
    <row r="57" spans="1:11">
      <c r="A57" s="89">
        <v>41101</v>
      </c>
      <c r="B57" s="90">
        <v>50</v>
      </c>
      <c r="C57" s="91">
        <f t="shared" si="1"/>
        <v>1910</v>
      </c>
      <c r="D57" s="92"/>
      <c r="E57" s="93">
        <v>43</v>
      </c>
      <c r="F57" s="93">
        <f t="shared" si="2"/>
        <v>1903</v>
      </c>
      <c r="G57" s="93">
        <v>50</v>
      </c>
      <c r="H57" s="93">
        <f t="shared" si="3"/>
        <v>1805</v>
      </c>
      <c r="I57" s="93">
        <f t="shared" si="4"/>
        <v>98</v>
      </c>
    </row>
    <row r="58" spans="1:11">
      <c r="A58" s="89">
        <v>41102</v>
      </c>
      <c r="B58" s="90">
        <v>40</v>
      </c>
      <c r="C58" s="91">
        <f t="shared" si="1"/>
        <v>1950</v>
      </c>
      <c r="D58" s="92"/>
      <c r="E58" s="93">
        <v>58</v>
      </c>
      <c r="F58" s="93">
        <f t="shared" si="2"/>
        <v>1961</v>
      </c>
      <c r="G58" s="93">
        <v>46</v>
      </c>
      <c r="H58" s="93">
        <f t="shared" si="3"/>
        <v>1851</v>
      </c>
      <c r="I58" s="93">
        <f t="shared" si="4"/>
        <v>110</v>
      </c>
    </row>
    <row r="59" spans="1:11">
      <c r="A59" s="89">
        <v>41103</v>
      </c>
      <c r="B59" s="90">
        <v>40</v>
      </c>
      <c r="C59" s="91">
        <f t="shared" si="1"/>
        <v>1990</v>
      </c>
      <c r="D59" s="92"/>
      <c r="E59" s="93">
        <v>37</v>
      </c>
      <c r="F59" s="93">
        <f t="shared" si="2"/>
        <v>1998</v>
      </c>
      <c r="G59" s="93">
        <v>57</v>
      </c>
      <c r="H59" s="93">
        <f t="shared" si="3"/>
        <v>1908</v>
      </c>
      <c r="I59" s="93">
        <f t="shared" si="4"/>
        <v>90</v>
      </c>
    </row>
    <row r="60" spans="1:11">
      <c r="A60" s="89">
        <v>41104</v>
      </c>
      <c r="B60" s="90">
        <v>30</v>
      </c>
      <c r="C60" s="91">
        <f t="shared" si="1"/>
        <v>2020</v>
      </c>
      <c r="D60" s="92"/>
      <c r="E60" s="93">
        <v>19</v>
      </c>
      <c r="F60" s="93">
        <f t="shared" si="2"/>
        <v>2017</v>
      </c>
      <c r="G60" s="93">
        <v>34</v>
      </c>
      <c r="H60" s="93">
        <f t="shared" si="3"/>
        <v>1942</v>
      </c>
      <c r="I60" s="93">
        <f t="shared" si="4"/>
        <v>75</v>
      </c>
    </row>
    <row r="61" spans="1:11">
      <c r="A61" s="89">
        <v>41106</v>
      </c>
      <c r="B61" s="90">
        <v>30</v>
      </c>
      <c r="C61" s="91">
        <f t="shared" si="1"/>
        <v>2050</v>
      </c>
      <c r="D61" s="92"/>
      <c r="E61" s="93">
        <v>26</v>
      </c>
      <c r="F61" s="93">
        <f t="shared" si="2"/>
        <v>2043</v>
      </c>
      <c r="G61" s="93">
        <v>43</v>
      </c>
      <c r="H61" s="93">
        <f t="shared" si="3"/>
        <v>1985</v>
      </c>
      <c r="I61" s="93">
        <f t="shared" si="4"/>
        <v>58</v>
      </c>
    </row>
    <row r="62" spans="1:11">
      <c r="A62" s="89">
        <v>41107</v>
      </c>
      <c r="B62" s="90">
        <v>20</v>
      </c>
      <c r="C62" s="91">
        <f t="shared" si="1"/>
        <v>2070</v>
      </c>
      <c r="D62" s="92"/>
      <c r="E62" s="93"/>
      <c r="F62" s="93"/>
      <c r="G62" s="93"/>
      <c r="H62" s="93"/>
      <c r="I62" s="93"/>
    </row>
    <row r="63" spans="1:11">
      <c r="A63" s="89">
        <v>41108</v>
      </c>
      <c r="B63" s="90">
        <v>10</v>
      </c>
      <c r="C63" s="91">
        <f t="shared" si="1"/>
        <v>2080</v>
      </c>
      <c r="D63" s="92"/>
      <c r="E63" s="93"/>
      <c r="F63" s="93"/>
      <c r="G63" s="93"/>
      <c r="H63" s="93"/>
      <c r="I63" s="93"/>
    </row>
    <row r="64" spans="1:11">
      <c r="A64" s="89">
        <v>41109</v>
      </c>
      <c r="B64" s="90">
        <v>10</v>
      </c>
      <c r="C64" s="91">
        <f t="shared" si="1"/>
        <v>2090</v>
      </c>
      <c r="D64" s="92"/>
      <c r="E64" s="93"/>
      <c r="F64" s="93"/>
      <c r="G64" s="93"/>
      <c r="H64" s="93"/>
      <c r="I64" s="93"/>
    </row>
    <row r="65" spans="1:9">
      <c r="A65" s="89">
        <v>41110</v>
      </c>
      <c r="B65" s="90">
        <v>5</v>
      </c>
      <c r="C65" s="91">
        <f t="shared" si="1"/>
        <v>2095</v>
      </c>
      <c r="D65" s="92"/>
      <c r="E65" s="93"/>
      <c r="F65" s="93"/>
      <c r="G65" s="93"/>
      <c r="H65" s="93"/>
      <c r="I65" s="93"/>
    </row>
  </sheetData>
  <mergeCells count="3">
    <mergeCell ref="B34:C34"/>
    <mergeCell ref="E34:I34"/>
    <mergeCell ref="A34:A35"/>
  </mergeCells>
  <phoneticPr fontId="46" type="noConversion"/>
  <conditionalFormatting sqref="C41:C65">
    <cfRule type="expression" dxfId="0" priority="1" stopIfTrue="1">
      <formula>ISERROR(C41)</formula>
    </cfRule>
  </conditionalFormatting>
  <pageMargins left="0.69861111111111107" right="0.69861111111111107" top="0.75" bottom="0.75" header="0.3" footer="0.3"/>
  <headerFooter scaleWithDoc="0" alignWithMargins="0"/>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V102"/>
  <sheetViews>
    <sheetView tabSelected="1" topLeftCell="B4" zoomScale="70" zoomScaleNormal="70" workbookViewId="0">
      <pane ySplit="42" topLeftCell="A99" activePane="bottomLeft" state="frozen"/>
      <selection pane="bottomLeft" activeCell="C102" sqref="C102"/>
    </sheetView>
  </sheetViews>
  <sheetFormatPr defaultColWidth="6" defaultRowHeight="13.5"/>
  <cols>
    <col min="1" max="1" width="2.375" style="1" hidden="1" customWidth="1"/>
    <col min="2" max="2" width="5.25" style="2" customWidth="1"/>
    <col min="3" max="3" width="10.5" style="2" customWidth="1"/>
    <col min="4" max="4" width="24.5" style="3" customWidth="1"/>
    <col min="5" max="5" width="49.875" style="4" customWidth="1"/>
    <col min="6" max="6" width="25.875" style="4" customWidth="1"/>
    <col min="7" max="7" width="10.25" style="4" customWidth="1"/>
    <col min="8" max="8" width="19.125" style="4" customWidth="1"/>
    <col min="9" max="9" width="8.875" style="4" customWidth="1"/>
    <col min="10" max="10" width="8.75" style="4" customWidth="1"/>
    <col min="11" max="11" width="6.375" style="4" customWidth="1"/>
    <col min="12" max="12" width="12.375" style="4" customWidth="1"/>
    <col min="13" max="13" width="7" style="4" customWidth="1"/>
    <col min="14" max="14" width="15.75" style="5" customWidth="1"/>
    <col min="15" max="15" width="16.125" style="5" customWidth="1"/>
    <col min="16" max="16" width="6.25" style="6" customWidth="1"/>
    <col min="17" max="17" width="12.5" style="6" customWidth="1"/>
    <col min="18" max="19" width="11.25" style="6" customWidth="1"/>
    <col min="20" max="20" width="13.25" style="7" customWidth="1"/>
    <col min="21" max="21" width="17.375" style="4" customWidth="1"/>
    <col min="22" max="16384" width="6" style="4"/>
  </cols>
  <sheetData>
    <row r="1" spans="1:21" ht="28.5" customHeight="1">
      <c r="A1" s="141" t="s">
        <v>162</v>
      </c>
      <c r="B1" s="142"/>
      <c r="C1" s="142"/>
      <c r="D1" s="143"/>
      <c r="E1" s="144"/>
      <c r="F1" s="144"/>
      <c r="G1" s="144"/>
      <c r="H1" s="144"/>
      <c r="I1" s="144"/>
      <c r="J1" s="144"/>
      <c r="K1" s="144"/>
      <c r="L1" s="144"/>
      <c r="M1" s="144"/>
      <c r="N1" s="144"/>
      <c r="O1" s="145"/>
      <c r="P1" s="146"/>
      <c r="Q1" s="146"/>
      <c r="R1" s="146"/>
      <c r="S1" s="146"/>
      <c r="T1" s="147"/>
    </row>
    <row r="2" spans="1:21" ht="20.25" customHeight="1">
      <c r="A2" s="148" t="s">
        <v>163</v>
      </c>
      <c r="B2" s="149"/>
      <c r="C2" s="149"/>
      <c r="D2" s="148"/>
      <c r="E2" s="150"/>
      <c r="F2" s="150"/>
      <c r="G2" s="150"/>
      <c r="H2" s="150"/>
      <c r="I2" s="150"/>
      <c r="J2" s="150"/>
      <c r="K2" s="150"/>
      <c r="L2" s="150"/>
      <c r="M2" s="150"/>
      <c r="N2" s="150"/>
      <c r="O2" s="151"/>
      <c r="P2" s="55"/>
      <c r="Q2" s="55"/>
      <c r="R2" s="55"/>
      <c r="S2" s="55"/>
      <c r="T2" s="76"/>
    </row>
    <row r="3" spans="1:21" ht="31.5" customHeight="1">
      <c r="A3" s="152" t="s">
        <v>164</v>
      </c>
      <c r="B3" s="153"/>
      <c r="C3" s="153"/>
      <c r="D3" s="152"/>
      <c r="E3" s="154"/>
      <c r="F3" s="154"/>
      <c r="G3" s="154"/>
      <c r="H3" s="154"/>
      <c r="I3" s="154"/>
      <c r="J3" s="154"/>
      <c r="K3" s="154"/>
      <c r="L3" s="154"/>
      <c r="M3" s="154"/>
      <c r="N3" s="154"/>
      <c r="O3" s="155"/>
      <c r="P3" s="154"/>
      <c r="Q3" s="154"/>
      <c r="R3" s="154"/>
      <c r="S3" s="154"/>
      <c r="T3" s="155"/>
    </row>
    <row r="4" spans="1:21" ht="7.5" customHeight="1">
      <c r="A4" s="8"/>
      <c r="B4" s="9"/>
      <c r="C4" s="9"/>
      <c r="D4" s="10"/>
      <c r="E4" s="11"/>
      <c r="F4" s="11"/>
      <c r="G4" s="11"/>
      <c r="H4" s="11"/>
      <c r="I4" s="11"/>
      <c r="J4" s="11"/>
      <c r="K4" s="11"/>
      <c r="L4" s="56"/>
      <c r="M4" s="56"/>
      <c r="N4" s="57"/>
      <c r="O4" s="58"/>
      <c r="P4" s="55"/>
      <c r="Q4" s="55"/>
      <c r="R4" s="55"/>
      <c r="S4" s="55"/>
      <c r="T4" s="76"/>
    </row>
    <row r="5" spans="1:21" ht="10.5" customHeight="1">
      <c r="A5" s="12"/>
      <c r="B5" s="13"/>
      <c r="C5" s="13"/>
      <c r="D5" s="14" t="s">
        <v>165</v>
      </c>
      <c r="E5" s="15"/>
      <c r="F5" s="15"/>
      <c r="G5" s="15"/>
      <c r="H5" s="15"/>
      <c r="I5" s="15"/>
      <c r="J5" s="15"/>
      <c r="K5" s="15"/>
      <c r="L5" s="59"/>
      <c r="M5" s="59"/>
      <c r="N5" s="58"/>
      <c r="O5" s="58"/>
      <c r="P5" s="55"/>
      <c r="Q5" s="55"/>
      <c r="R5" s="55"/>
      <c r="S5" s="55"/>
      <c r="T5" s="15"/>
    </row>
    <row r="6" spans="1:21" ht="10.5" customHeight="1">
      <c r="A6" s="16"/>
      <c r="B6" s="17"/>
      <c r="C6" s="17"/>
      <c r="D6" s="14" t="s">
        <v>166</v>
      </c>
      <c r="E6" s="18"/>
      <c r="F6" s="18"/>
      <c r="G6" s="18"/>
      <c r="H6" s="18"/>
      <c r="I6" s="18"/>
      <c r="J6" s="18"/>
      <c r="K6" s="18"/>
      <c r="L6" s="59"/>
      <c r="M6" s="59"/>
      <c r="N6" s="58"/>
      <c r="O6" s="58"/>
      <c r="P6" s="55"/>
      <c r="Q6" s="55"/>
      <c r="R6" s="55"/>
      <c r="S6" s="55"/>
      <c r="T6" s="15"/>
    </row>
    <row r="7" spans="1:21" ht="10.5" customHeight="1">
      <c r="A7" s="19"/>
      <c r="B7" s="20"/>
      <c r="C7" s="20"/>
      <c r="D7" s="14" t="s">
        <v>167</v>
      </c>
      <c r="E7" s="15"/>
      <c r="F7" s="15"/>
      <c r="G7" s="15"/>
      <c r="H7" s="15"/>
      <c r="I7" s="15"/>
      <c r="J7" s="15"/>
      <c r="K7" s="15"/>
      <c r="L7" s="59"/>
      <c r="M7" s="59"/>
      <c r="N7" s="58"/>
      <c r="O7" s="58"/>
      <c r="P7" s="55"/>
      <c r="Q7" s="55"/>
      <c r="R7" s="55"/>
      <c r="S7" s="55"/>
      <c r="T7" s="15"/>
    </row>
    <row r="8" spans="1:21" ht="11.25" customHeight="1">
      <c r="A8" s="21"/>
      <c r="B8" s="22"/>
      <c r="C8" s="22"/>
      <c r="D8" s="14" t="s">
        <v>168</v>
      </c>
      <c r="E8" s="15"/>
      <c r="F8" s="15"/>
      <c r="G8" s="15"/>
      <c r="H8" s="15"/>
      <c r="I8" s="15"/>
      <c r="J8" s="15"/>
      <c r="K8" s="15"/>
      <c r="L8" s="59"/>
      <c r="M8" s="59"/>
      <c r="N8" s="58"/>
      <c r="O8" s="58"/>
      <c r="P8" s="55"/>
      <c r="Q8" s="55"/>
      <c r="R8" s="55"/>
      <c r="S8" s="55"/>
      <c r="T8" s="76"/>
    </row>
    <row r="9" spans="1:21" ht="31.5" customHeight="1">
      <c r="A9" s="23" t="s">
        <v>169</v>
      </c>
      <c r="B9" s="24" t="s">
        <v>170</v>
      </c>
      <c r="C9" s="24" t="s">
        <v>171</v>
      </c>
      <c r="D9" s="25" t="s">
        <v>172</v>
      </c>
      <c r="E9" s="26" t="s">
        <v>173</v>
      </c>
      <c r="F9" s="26" t="s">
        <v>174</v>
      </c>
      <c r="G9" s="26" t="s">
        <v>175</v>
      </c>
      <c r="H9" s="26" t="s">
        <v>176</v>
      </c>
      <c r="I9" s="26" t="s">
        <v>177</v>
      </c>
      <c r="J9" s="26" t="s">
        <v>178</v>
      </c>
      <c r="K9" s="26" t="s">
        <v>179</v>
      </c>
      <c r="L9" s="26" t="s">
        <v>180</v>
      </c>
      <c r="M9" s="26" t="s">
        <v>181</v>
      </c>
      <c r="N9" s="60" t="s">
        <v>182</v>
      </c>
      <c r="O9" s="60" t="s">
        <v>183</v>
      </c>
      <c r="P9" s="61" t="s">
        <v>184</v>
      </c>
      <c r="Q9" s="61" t="s">
        <v>185</v>
      </c>
      <c r="R9" s="61" t="s">
        <v>186</v>
      </c>
      <c r="S9" s="61" t="s">
        <v>187</v>
      </c>
      <c r="T9" s="77" t="s">
        <v>188</v>
      </c>
      <c r="U9" s="78"/>
    </row>
    <row r="10" spans="1:21" ht="49.5" hidden="1" customHeight="1">
      <c r="A10" s="27"/>
      <c r="B10" s="28">
        <v>1</v>
      </c>
      <c r="C10" s="28"/>
      <c r="D10" s="29" t="s">
        <v>189</v>
      </c>
      <c r="E10" s="29" t="s">
        <v>190</v>
      </c>
      <c r="F10" s="29"/>
      <c r="G10" s="29"/>
      <c r="H10" s="29"/>
      <c r="I10" s="29"/>
      <c r="J10" s="29"/>
      <c r="K10" s="29"/>
      <c r="L10" s="29" t="s">
        <v>191</v>
      </c>
      <c r="M10" s="29"/>
      <c r="N10" s="62" t="s">
        <v>192</v>
      </c>
      <c r="O10" s="62"/>
      <c r="P10" s="29" t="s">
        <v>193</v>
      </c>
      <c r="Q10" s="29"/>
      <c r="R10" s="29"/>
      <c r="S10" s="29"/>
      <c r="T10" s="29"/>
    </row>
    <row r="11" spans="1:21" ht="61.5" hidden="1" customHeight="1">
      <c r="B11" s="28">
        <v>2</v>
      </c>
      <c r="C11" s="28"/>
      <c r="D11" s="30" t="s">
        <v>194</v>
      </c>
      <c r="E11" s="30" t="s">
        <v>195</v>
      </c>
      <c r="F11" s="30"/>
      <c r="G11" s="30"/>
      <c r="H11" s="30"/>
      <c r="I11" s="30"/>
      <c r="J11" s="30"/>
      <c r="K11" s="30"/>
      <c r="L11" s="30" t="s">
        <v>196</v>
      </c>
      <c r="M11" s="30"/>
      <c r="N11" s="62">
        <v>41633</v>
      </c>
      <c r="O11" s="63"/>
      <c r="P11" s="64" t="s">
        <v>197</v>
      </c>
      <c r="Q11" s="64"/>
      <c r="R11" s="64"/>
      <c r="S11" s="64"/>
      <c r="T11" s="79"/>
    </row>
    <row r="12" spans="1:21" ht="33" hidden="1">
      <c r="B12" s="28">
        <v>3</v>
      </c>
      <c r="C12" s="28"/>
      <c r="D12" s="30" t="s">
        <v>198</v>
      </c>
      <c r="E12" s="30" t="s">
        <v>199</v>
      </c>
      <c r="F12" s="30"/>
      <c r="G12" s="30"/>
      <c r="H12" s="30"/>
      <c r="I12" s="30"/>
      <c r="J12" s="30"/>
      <c r="K12" s="30"/>
      <c r="L12" s="30" t="s">
        <v>200</v>
      </c>
      <c r="M12" s="30"/>
      <c r="N12" s="62" t="s">
        <v>192</v>
      </c>
      <c r="O12" s="63"/>
      <c r="P12" s="64" t="s">
        <v>197</v>
      </c>
      <c r="Q12" s="64"/>
      <c r="R12" s="64"/>
      <c r="S12" s="64"/>
      <c r="T12" s="79"/>
    </row>
    <row r="13" spans="1:21" ht="16.5" hidden="1">
      <c r="B13" s="28">
        <v>4</v>
      </c>
      <c r="C13" s="28"/>
      <c r="D13" s="30" t="s">
        <v>201</v>
      </c>
      <c r="E13" s="30" t="s">
        <v>202</v>
      </c>
      <c r="F13" s="30"/>
      <c r="G13" s="30"/>
      <c r="H13" s="30"/>
      <c r="I13" s="30"/>
      <c r="J13" s="30"/>
      <c r="K13" s="30"/>
      <c r="L13" s="30" t="s">
        <v>203</v>
      </c>
      <c r="M13" s="30"/>
      <c r="N13" s="62" t="s">
        <v>192</v>
      </c>
      <c r="O13" s="63"/>
      <c r="P13" s="64" t="s">
        <v>197</v>
      </c>
      <c r="Q13" s="64"/>
      <c r="R13" s="64"/>
      <c r="S13" s="64"/>
      <c r="T13" s="79"/>
    </row>
    <row r="14" spans="1:21" ht="16.5" hidden="1">
      <c r="B14" s="28">
        <v>5</v>
      </c>
      <c r="C14" s="28"/>
      <c r="D14" s="30" t="s">
        <v>204</v>
      </c>
      <c r="E14" s="30" t="s">
        <v>205</v>
      </c>
      <c r="F14" s="30"/>
      <c r="G14" s="30"/>
      <c r="H14" s="30"/>
      <c r="I14" s="30"/>
      <c r="J14" s="30"/>
      <c r="K14" s="30"/>
      <c r="L14" s="30" t="s">
        <v>203</v>
      </c>
      <c r="M14" s="30"/>
      <c r="N14" s="62" t="s">
        <v>192</v>
      </c>
      <c r="O14" s="63"/>
      <c r="P14" s="64" t="s">
        <v>197</v>
      </c>
      <c r="Q14" s="64"/>
      <c r="R14" s="64"/>
      <c r="S14" s="64"/>
      <c r="T14" s="79"/>
    </row>
    <row r="15" spans="1:21" ht="16.5" hidden="1">
      <c r="B15" s="28">
        <v>6</v>
      </c>
      <c r="C15" s="28"/>
      <c r="D15" s="30" t="s">
        <v>206</v>
      </c>
      <c r="E15" s="30" t="s">
        <v>207</v>
      </c>
      <c r="F15" s="30"/>
      <c r="G15" s="30"/>
      <c r="H15" s="30"/>
      <c r="I15" s="30"/>
      <c r="J15" s="30"/>
      <c r="K15" s="30"/>
      <c r="L15" s="30" t="s">
        <v>203</v>
      </c>
      <c r="M15" s="30"/>
      <c r="N15" s="62" t="s">
        <v>192</v>
      </c>
      <c r="O15" s="63"/>
      <c r="P15" s="64" t="s">
        <v>197</v>
      </c>
      <c r="Q15" s="64"/>
      <c r="R15" s="64"/>
      <c r="S15" s="64"/>
      <c r="T15" s="79"/>
    </row>
    <row r="16" spans="1:21" ht="16.5" hidden="1">
      <c r="B16" s="28">
        <v>7</v>
      </c>
      <c r="C16" s="28"/>
      <c r="D16" s="30" t="s">
        <v>208</v>
      </c>
      <c r="E16" s="30" t="s">
        <v>209</v>
      </c>
      <c r="F16" s="30"/>
      <c r="G16" s="30"/>
      <c r="H16" s="30"/>
      <c r="I16" s="30"/>
      <c r="J16" s="30"/>
      <c r="K16" s="30"/>
      <c r="L16" s="30" t="s">
        <v>203</v>
      </c>
      <c r="M16" s="30"/>
      <c r="N16" s="62" t="s">
        <v>192</v>
      </c>
      <c r="O16" s="63"/>
      <c r="P16" s="64" t="s">
        <v>197</v>
      </c>
      <c r="Q16" s="64"/>
      <c r="R16" s="64"/>
      <c r="S16" s="64"/>
      <c r="T16" s="79"/>
    </row>
    <row r="17" spans="2:20" ht="33" hidden="1">
      <c r="B17" s="28">
        <v>8</v>
      </c>
      <c r="C17" s="28"/>
      <c r="D17" s="30" t="s">
        <v>210</v>
      </c>
      <c r="E17" s="30" t="s">
        <v>211</v>
      </c>
      <c r="F17" s="30"/>
      <c r="G17" s="30"/>
      <c r="H17" s="30"/>
      <c r="I17" s="30"/>
      <c r="J17" s="30"/>
      <c r="K17" s="30"/>
      <c r="L17" s="30" t="s">
        <v>193</v>
      </c>
      <c r="M17" s="30"/>
      <c r="N17" s="62" t="s">
        <v>192</v>
      </c>
      <c r="O17" s="63"/>
      <c r="P17" s="30" t="s">
        <v>193</v>
      </c>
      <c r="Q17" s="30"/>
      <c r="R17" s="30"/>
      <c r="S17" s="30"/>
      <c r="T17" s="79"/>
    </row>
    <row r="18" spans="2:20" ht="16.5" hidden="1">
      <c r="B18" s="28">
        <v>9</v>
      </c>
      <c r="C18" s="28"/>
      <c r="D18" s="30" t="s">
        <v>212</v>
      </c>
      <c r="E18" s="30" t="s">
        <v>213</v>
      </c>
      <c r="F18" s="30"/>
      <c r="G18" s="30"/>
      <c r="H18" s="30"/>
      <c r="I18" s="30"/>
      <c r="J18" s="30"/>
      <c r="K18" s="30"/>
      <c r="L18" s="30" t="s">
        <v>203</v>
      </c>
      <c r="M18" s="30"/>
      <c r="N18" s="62" t="s">
        <v>192</v>
      </c>
      <c r="O18" s="63"/>
      <c r="P18" s="30" t="s">
        <v>197</v>
      </c>
      <c r="Q18" s="30"/>
      <c r="R18" s="30"/>
      <c r="S18" s="30"/>
      <c r="T18" s="79"/>
    </row>
    <row r="19" spans="2:20" ht="16.5" hidden="1">
      <c r="B19" s="28">
        <v>10</v>
      </c>
      <c r="C19" s="28"/>
      <c r="D19" s="30" t="s">
        <v>214</v>
      </c>
      <c r="E19" s="30" t="s">
        <v>215</v>
      </c>
      <c r="F19" s="30"/>
      <c r="G19" s="30"/>
      <c r="H19" s="30"/>
      <c r="I19" s="30"/>
      <c r="J19" s="30"/>
      <c r="K19" s="30"/>
      <c r="L19" s="30" t="s">
        <v>216</v>
      </c>
      <c r="M19" s="30"/>
      <c r="N19" s="62" t="s">
        <v>192</v>
      </c>
      <c r="O19" s="63"/>
      <c r="P19" s="30" t="s">
        <v>197</v>
      </c>
      <c r="Q19" s="30"/>
      <c r="R19" s="30"/>
      <c r="S19" s="30"/>
      <c r="T19" s="79"/>
    </row>
    <row r="20" spans="2:20" ht="16.5" hidden="1">
      <c r="B20" s="28">
        <v>11</v>
      </c>
      <c r="C20" s="28"/>
      <c r="D20" s="30" t="s">
        <v>217</v>
      </c>
      <c r="E20" s="30" t="s">
        <v>218</v>
      </c>
      <c r="F20" s="30"/>
      <c r="G20" s="30"/>
      <c r="H20" s="30"/>
      <c r="I20" s="30"/>
      <c r="J20" s="30"/>
      <c r="K20" s="30"/>
      <c r="L20" s="30" t="s">
        <v>219</v>
      </c>
      <c r="M20" s="30"/>
      <c r="N20" s="62" t="s">
        <v>192</v>
      </c>
      <c r="O20" s="63" t="s">
        <v>220</v>
      </c>
      <c r="P20" s="30" t="s">
        <v>221</v>
      </c>
      <c r="Q20" s="30"/>
      <c r="R20" s="30"/>
      <c r="S20" s="30"/>
      <c r="T20" s="79" t="s">
        <v>222</v>
      </c>
    </row>
    <row r="21" spans="2:20" ht="16.5" hidden="1">
      <c r="B21" s="28">
        <v>12</v>
      </c>
      <c r="C21" s="28"/>
      <c r="D21" s="30" t="s">
        <v>223</v>
      </c>
      <c r="E21" s="30" t="s">
        <v>224</v>
      </c>
      <c r="F21" s="30"/>
      <c r="G21" s="30"/>
      <c r="H21" s="30"/>
      <c r="I21" s="30"/>
      <c r="J21" s="30"/>
      <c r="K21" s="30"/>
      <c r="L21" s="30" t="s">
        <v>216</v>
      </c>
      <c r="M21" s="30"/>
      <c r="N21" s="62" t="s">
        <v>192</v>
      </c>
      <c r="O21" s="63"/>
      <c r="P21" s="30" t="s">
        <v>197</v>
      </c>
      <c r="Q21" s="30"/>
      <c r="R21" s="30"/>
      <c r="S21" s="30"/>
      <c r="T21" s="79"/>
    </row>
    <row r="22" spans="2:20" ht="16.5" hidden="1">
      <c r="B22" s="28">
        <v>13</v>
      </c>
      <c r="C22" s="28"/>
      <c r="D22" s="30" t="s">
        <v>225</v>
      </c>
      <c r="E22" s="30" t="s">
        <v>226</v>
      </c>
      <c r="F22" s="30"/>
      <c r="G22" s="30"/>
      <c r="H22" s="30"/>
      <c r="I22" s="30"/>
      <c r="J22" s="30"/>
      <c r="K22" s="30"/>
      <c r="L22" s="30" t="s">
        <v>216</v>
      </c>
      <c r="M22" s="30"/>
      <c r="N22" s="62" t="s">
        <v>192</v>
      </c>
      <c r="O22" s="63"/>
      <c r="P22" s="30" t="s">
        <v>197</v>
      </c>
      <c r="Q22" s="30"/>
      <c r="R22" s="30"/>
      <c r="S22" s="30"/>
      <c r="T22" s="30"/>
    </row>
    <row r="23" spans="2:20" ht="16.5" hidden="1">
      <c r="B23" s="28">
        <v>14</v>
      </c>
      <c r="C23" s="28"/>
      <c r="D23" s="30" t="s">
        <v>227</v>
      </c>
      <c r="E23" s="30" t="s">
        <v>228</v>
      </c>
      <c r="F23" s="30"/>
      <c r="G23" s="30"/>
      <c r="H23" s="30"/>
      <c r="I23" s="30"/>
      <c r="J23" s="30"/>
      <c r="K23" s="30"/>
      <c r="L23" s="30" t="s">
        <v>203</v>
      </c>
      <c r="M23" s="30"/>
      <c r="N23" s="62" t="s">
        <v>192</v>
      </c>
      <c r="O23" s="63"/>
      <c r="P23" s="30" t="s">
        <v>197</v>
      </c>
      <c r="Q23" s="30"/>
      <c r="R23" s="30"/>
      <c r="S23" s="30"/>
      <c r="T23" s="30"/>
    </row>
    <row r="24" spans="2:20" ht="16.5" hidden="1">
      <c r="B24" s="28">
        <v>15</v>
      </c>
      <c r="C24" s="28"/>
      <c r="D24" s="30" t="s">
        <v>229</v>
      </c>
      <c r="E24" s="30" t="s">
        <v>230</v>
      </c>
      <c r="F24" s="30"/>
      <c r="G24" s="30"/>
      <c r="H24" s="30"/>
      <c r="I24" s="30"/>
      <c r="J24" s="30"/>
      <c r="K24" s="30"/>
      <c r="L24" s="30" t="s">
        <v>203</v>
      </c>
      <c r="M24" s="30"/>
      <c r="N24" s="62" t="s">
        <v>192</v>
      </c>
      <c r="O24" s="63"/>
      <c r="P24" s="30" t="s">
        <v>197</v>
      </c>
      <c r="Q24" s="30"/>
      <c r="R24" s="30"/>
      <c r="S24" s="30"/>
      <c r="T24" s="30"/>
    </row>
    <row r="25" spans="2:20" ht="16.5" hidden="1">
      <c r="B25" s="28">
        <v>16</v>
      </c>
      <c r="C25" s="28"/>
      <c r="D25" s="30" t="s">
        <v>231</v>
      </c>
      <c r="E25" s="30" t="s">
        <v>232</v>
      </c>
      <c r="F25" s="30"/>
      <c r="G25" s="30"/>
      <c r="H25" s="30"/>
      <c r="I25" s="30"/>
      <c r="J25" s="30"/>
      <c r="K25" s="30"/>
      <c r="L25" s="30" t="s">
        <v>216</v>
      </c>
      <c r="M25" s="30"/>
      <c r="N25" s="62" t="s">
        <v>192</v>
      </c>
      <c r="O25" s="63"/>
      <c r="P25" s="30" t="s">
        <v>197</v>
      </c>
      <c r="Q25" s="30"/>
      <c r="R25" s="30"/>
      <c r="S25" s="30"/>
      <c r="T25" s="30"/>
    </row>
    <row r="26" spans="2:20" ht="16.5" hidden="1">
      <c r="B26" s="28">
        <v>17</v>
      </c>
      <c r="C26" s="28"/>
      <c r="D26" s="30" t="s">
        <v>233</v>
      </c>
      <c r="E26" s="30" t="s">
        <v>234</v>
      </c>
      <c r="F26" s="30"/>
      <c r="G26" s="30"/>
      <c r="H26" s="30"/>
      <c r="I26" s="30"/>
      <c r="J26" s="30"/>
      <c r="K26" s="30"/>
      <c r="L26" s="30" t="s">
        <v>203</v>
      </c>
      <c r="M26" s="30"/>
      <c r="N26" s="62" t="s">
        <v>192</v>
      </c>
      <c r="O26" s="63"/>
      <c r="P26" s="30" t="s">
        <v>197</v>
      </c>
      <c r="Q26" s="30"/>
      <c r="R26" s="30"/>
      <c r="S26" s="30"/>
      <c r="T26" s="30"/>
    </row>
    <row r="27" spans="2:20" ht="16.5" hidden="1">
      <c r="B27" s="28">
        <v>18</v>
      </c>
      <c r="C27" s="28"/>
      <c r="D27" s="30" t="s">
        <v>235</v>
      </c>
      <c r="E27" s="30" t="s">
        <v>236</v>
      </c>
      <c r="F27" s="30"/>
      <c r="G27" s="30"/>
      <c r="H27" s="30"/>
      <c r="I27" s="30"/>
      <c r="J27" s="30"/>
      <c r="K27" s="30"/>
      <c r="L27" s="30" t="s">
        <v>203</v>
      </c>
      <c r="M27" s="30"/>
      <c r="N27" s="62" t="s">
        <v>192</v>
      </c>
      <c r="O27" s="63"/>
      <c r="P27" s="30" t="s">
        <v>197</v>
      </c>
      <c r="Q27" s="30"/>
      <c r="R27" s="30"/>
      <c r="S27" s="30"/>
      <c r="T27" s="30"/>
    </row>
    <row r="28" spans="2:20" ht="16.5" hidden="1">
      <c r="B28" s="28">
        <v>19</v>
      </c>
      <c r="C28" s="28"/>
      <c r="D28" s="30" t="s">
        <v>237</v>
      </c>
      <c r="E28" s="30" t="s">
        <v>238</v>
      </c>
      <c r="F28" s="30"/>
      <c r="G28" s="30"/>
      <c r="H28" s="30"/>
      <c r="I28" s="30"/>
      <c r="J28" s="30"/>
      <c r="K28" s="30"/>
      <c r="L28" s="30" t="s">
        <v>203</v>
      </c>
      <c r="M28" s="30"/>
      <c r="N28" s="62" t="s">
        <v>192</v>
      </c>
      <c r="O28" s="63"/>
      <c r="P28" s="30" t="s">
        <v>197</v>
      </c>
      <c r="Q28" s="30"/>
      <c r="R28" s="30"/>
      <c r="S28" s="30"/>
      <c r="T28" s="30"/>
    </row>
    <row r="29" spans="2:20" ht="16.5" hidden="1">
      <c r="B29" s="28">
        <v>20</v>
      </c>
      <c r="C29" s="28"/>
      <c r="D29" s="30" t="s">
        <v>239</v>
      </c>
      <c r="E29" s="30" t="s">
        <v>240</v>
      </c>
      <c r="F29" s="30"/>
      <c r="G29" s="30"/>
      <c r="H29" s="30"/>
      <c r="I29" s="30"/>
      <c r="J29" s="30"/>
      <c r="K29" s="30"/>
      <c r="L29" s="30" t="s">
        <v>203</v>
      </c>
      <c r="M29" s="30"/>
      <c r="N29" s="62" t="s">
        <v>192</v>
      </c>
      <c r="O29" s="63"/>
      <c r="P29" s="30" t="s">
        <v>197</v>
      </c>
      <c r="Q29" s="30"/>
      <c r="R29" s="30"/>
      <c r="S29" s="30"/>
      <c r="T29" s="30"/>
    </row>
    <row r="30" spans="2:20" ht="16.5" hidden="1">
      <c r="B30" s="28">
        <v>21</v>
      </c>
      <c r="C30" s="28"/>
      <c r="D30" s="30" t="s">
        <v>241</v>
      </c>
      <c r="E30" s="30" t="s">
        <v>242</v>
      </c>
      <c r="F30" s="30"/>
      <c r="G30" s="30"/>
      <c r="H30" s="30"/>
      <c r="I30" s="30"/>
      <c r="J30" s="30"/>
      <c r="K30" s="30"/>
      <c r="L30" s="30" t="s">
        <v>203</v>
      </c>
      <c r="M30" s="30"/>
      <c r="N30" s="62" t="s">
        <v>192</v>
      </c>
      <c r="O30" s="63"/>
      <c r="P30" s="30" t="s">
        <v>197</v>
      </c>
      <c r="Q30" s="30"/>
      <c r="R30" s="30"/>
      <c r="S30" s="30"/>
      <c r="T30" s="30"/>
    </row>
    <row r="31" spans="2:20" ht="16.5" hidden="1">
      <c r="B31" s="28">
        <v>22</v>
      </c>
      <c r="C31" s="28"/>
      <c r="D31" s="30" t="s">
        <v>243</v>
      </c>
      <c r="E31" s="30" t="s">
        <v>244</v>
      </c>
      <c r="F31" s="30"/>
      <c r="G31" s="30"/>
      <c r="H31" s="30"/>
      <c r="I31" s="30"/>
      <c r="J31" s="30"/>
      <c r="K31" s="30"/>
      <c r="L31" s="30" t="s">
        <v>245</v>
      </c>
      <c r="M31" s="30"/>
      <c r="N31" s="62" t="s">
        <v>192</v>
      </c>
      <c r="O31" s="63"/>
      <c r="P31" s="30" t="s">
        <v>197</v>
      </c>
      <c r="Q31" s="30"/>
      <c r="R31" s="30"/>
      <c r="S31" s="30"/>
      <c r="T31" s="30"/>
    </row>
    <row r="32" spans="2:20" ht="16.5" hidden="1">
      <c r="B32" s="28">
        <v>23</v>
      </c>
      <c r="C32" s="28"/>
      <c r="D32" s="30" t="s">
        <v>246</v>
      </c>
      <c r="E32" s="30" t="s">
        <v>247</v>
      </c>
      <c r="F32" s="30"/>
      <c r="G32" s="30"/>
      <c r="H32" s="30"/>
      <c r="I32" s="30"/>
      <c r="J32" s="30"/>
      <c r="K32" s="30"/>
      <c r="L32" s="30" t="s">
        <v>203</v>
      </c>
      <c r="M32" s="30"/>
      <c r="N32" s="62" t="s">
        <v>192</v>
      </c>
      <c r="O32" s="63"/>
      <c r="P32" s="30" t="s">
        <v>197</v>
      </c>
      <c r="Q32" s="30"/>
      <c r="R32" s="30"/>
      <c r="S32" s="30"/>
      <c r="T32" s="30"/>
    </row>
    <row r="33" spans="1:20" ht="16.5" hidden="1">
      <c r="B33" s="28">
        <v>24</v>
      </c>
      <c r="C33" s="28"/>
      <c r="D33" s="30" t="s">
        <v>248</v>
      </c>
      <c r="E33" s="30" t="s">
        <v>249</v>
      </c>
      <c r="F33" s="30"/>
      <c r="G33" s="30"/>
      <c r="H33" s="30"/>
      <c r="I33" s="30"/>
      <c r="J33" s="30"/>
      <c r="K33" s="30"/>
      <c r="L33" s="30" t="s">
        <v>203</v>
      </c>
      <c r="M33" s="30"/>
      <c r="N33" s="62" t="s">
        <v>192</v>
      </c>
      <c r="O33" s="63"/>
      <c r="P33" s="30" t="s">
        <v>197</v>
      </c>
      <c r="Q33" s="30"/>
      <c r="R33" s="30"/>
      <c r="S33" s="30"/>
      <c r="T33" s="30"/>
    </row>
    <row r="34" spans="1:20" ht="16.5" hidden="1">
      <c r="B34" s="28">
        <v>25</v>
      </c>
      <c r="C34" s="28"/>
      <c r="D34" s="30" t="s">
        <v>250</v>
      </c>
      <c r="E34" s="30" t="s">
        <v>251</v>
      </c>
      <c r="F34" s="30"/>
      <c r="G34" s="30"/>
      <c r="H34" s="30"/>
      <c r="I34" s="30"/>
      <c r="J34" s="30"/>
      <c r="K34" s="30"/>
      <c r="L34" s="30" t="s">
        <v>200</v>
      </c>
      <c r="M34" s="30"/>
      <c r="N34" s="62" t="s">
        <v>192</v>
      </c>
      <c r="O34" s="63"/>
      <c r="P34" s="30" t="s">
        <v>197</v>
      </c>
      <c r="Q34" s="30"/>
      <c r="R34" s="30"/>
      <c r="S34" s="30"/>
      <c r="T34" s="30"/>
    </row>
    <row r="35" spans="1:20" ht="24.75" hidden="1" customHeight="1">
      <c r="B35" s="28">
        <v>26</v>
      </c>
      <c r="C35" s="28"/>
      <c r="D35" s="30" t="s">
        <v>252</v>
      </c>
      <c r="E35" s="30" t="s">
        <v>253</v>
      </c>
      <c r="F35" s="30"/>
      <c r="G35" s="30"/>
      <c r="H35" s="30"/>
      <c r="I35" s="30"/>
      <c r="J35" s="30"/>
      <c r="K35" s="30"/>
      <c r="L35" s="30" t="s">
        <v>254</v>
      </c>
      <c r="M35" s="30"/>
      <c r="N35" s="62" t="s">
        <v>192</v>
      </c>
      <c r="O35" s="63" t="s">
        <v>255</v>
      </c>
      <c r="P35" s="30" t="s">
        <v>221</v>
      </c>
      <c r="Q35" s="30"/>
      <c r="R35" s="30"/>
      <c r="S35" s="30"/>
      <c r="T35" s="30" t="s">
        <v>222</v>
      </c>
    </row>
    <row r="36" spans="1:20" ht="16.5" hidden="1">
      <c r="B36" s="28">
        <v>27</v>
      </c>
      <c r="C36" s="28"/>
      <c r="D36" s="30" t="s">
        <v>256</v>
      </c>
      <c r="E36" s="30" t="s">
        <v>257</v>
      </c>
      <c r="F36" s="30"/>
      <c r="G36" s="30"/>
      <c r="H36" s="30"/>
      <c r="I36" s="30"/>
      <c r="J36" s="30"/>
      <c r="K36" s="30"/>
      <c r="L36" s="30" t="s">
        <v>216</v>
      </c>
      <c r="M36" s="30"/>
      <c r="N36" s="62" t="s">
        <v>192</v>
      </c>
      <c r="O36" s="63"/>
      <c r="P36" s="30" t="s">
        <v>197</v>
      </c>
      <c r="Q36" s="30"/>
      <c r="R36" s="30"/>
      <c r="S36" s="30"/>
      <c r="T36" s="30"/>
    </row>
    <row r="37" spans="1:20" ht="33" hidden="1">
      <c r="B37" s="31" t="s">
        <v>258</v>
      </c>
      <c r="C37" s="31"/>
      <c r="D37" s="31" t="s">
        <v>259</v>
      </c>
      <c r="E37" s="31" t="s">
        <v>260</v>
      </c>
      <c r="F37" s="31"/>
      <c r="G37" s="31"/>
      <c r="H37" s="31"/>
      <c r="I37" s="31"/>
      <c r="J37" s="31"/>
      <c r="K37" s="31"/>
      <c r="L37" s="31" t="s">
        <v>261</v>
      </c>
      <c r="M37" s="31"/>
      <c r="N37" s="65">
        <v>41634</v>
      </c>
      <c r="O37" s="66" t="s">
        <v>255</v>
      </c>
      <c r="P37" s="65" t="s">
        <v>221</v>
      </c>
      <c r="Q37" s="65"/>
      <c r="R37" s="65"/>
      <c r="S37" s="65"/>
      <c r="T37" s="66" t="s">
        <v>262</v>
      </c>
    </row>
    <row r="38" spans="1:20" ht="16.5" hidden="1">
      <c r="B38" s="31" t="s">
        <v>263</v>
      </c>
      <c r="C38" s="31"/>
      <c r="D38" s="31" t="s">
        <v>264</v>
      </c>
      <c r="E38" s="31" t="s">
        <v>265</v>
      </c>
      <c r="F38" s="31"/>
      <c r="G38" s="31"/>
      <c r="H38" s="31"/>
      <c r="I38" s="31"/>
      <c r="J38" s="31"/>
      <c r="K38" s="31"/>
      <c r="L38" s="31" t="s">
        <v>266</v>
      </c>
      <c r="M38" s="31"/>
      <c r="N38" s="65">
        <v>41634</v>
      </c>
      <c r="O38" s="66"/>
      <c r="P38" s="65" t="s">
        <v>193</v>
      </c>
      <c r="Q38" s="65"/>
      <c r="R38" s="65"/>
      <c r="S38" s="65"/>
      <c r="T38" s="66"/>
    </row>
    <row r="39" spans="1:20" ht="51" hidden="1" customHeight="1">
      <c r="B39" s="31" t="s">
        <v>267</v>
      </c>
      <c r="C39" s="31"/>
      <c r="D39" s="31" t="s">
        <v>268</v>
      </c>
      <c r="E39" s="31" t="s">
        <v>269</v>
      </c>
      <c r="F39" s="31"/>
      <c r="G39" s="31"/>
      <c r="H39" s="31"/>
      <c r="I39" s="31"/>
      <c r="J39" s="31"/>
      <c r="K39" s="31"/>
      <c r="L39" s="31" t="s">
        <v>266</v>
      </c>
      <c r="M39" s="31"/>
      <c r="N39" s="65">
        <v>41634</v>
      </c>
      <c r="O39" s="66" t="s">
        <v>255</v>
      </c>
      <c r="P39" s="65" t="s">
        <v>197</v>
      </c>
      <c r="Q39" s="65"/>
      <c r="R39" s="65"/>
      <c r="S39" s="65"/>
      <c r="T39" s="66"/>
    </row>
    <row r="40" spans="1:20" ht="54.75" hidden="1" customHeight="1">
      <c r="B40" s="31" t="s">
        <v>267</v>
      </c>
      <c r="C40" s="31"/>
      <c r="D40" s="31" t="s">
        <v>270</v>
      </c>
      <c r="E40" s="31" t="s">
        <v>271</v>
      </c>
      <c r="F40" s="31"/>
      <c r="G40" s="31"/>
      <c r="H40" s="31"/>
      <c r="I40" s="31"/>
      <c r="J40" s="31"/>
      <c r="K40" s="31"/>
      <c r="L40" s="31" t="s">
        <v>272</v>
      </c>
      <c r="M40" s="31"/>
      <c r="N40" s="65">
        <v>41634</v>
      </c>
      <c r="O40" s="66" t="s">
        <v>255</v>
      </c>
      <c r="P40" s="65" t="s">
        <v>197</v>
      </c>
      <c r="Q40" s="65"/>
      <c r="R40" s="65"/>
      <c r="S40" s="65"/>
      <c r="T40" s="66"/>
    </row>
    <row r="41" spans="1:20" ht="16.5" hidden="1">
      <c r="B41" s="31" t="s">
        <v>273</v>
      </c>
      <c r="C41" s="31"/>
      <c r="D41" s="32" t="s">
        <v>274</v>
      </c>
      <c r="E41" s="32" t="s">
        <v>275</v>
      </c>
      <c r="F41" s="32"/>
      <c r="G41" s="32"/>
      <c r="H41" s="32"/>
      <c r="I41" s="32"/>
      <c r="J41" s="32"/>
      <c r="K41" s="32"/>
      <c r="L41" s="32" t="s">
        <v>276</v>
      </c>
      <c r="M41" s="32"/>
      <c r="N41" s="65">
        <v>41634</v>
      </c>
      <c r="O41" s="67">
        <v>41635</v>
      </c>
      <c r="P41" s="65" t="s">
        <v>221</v>
      </c>
      <c r="Q41" s="65"/>
      <c r="R41" s="65"/>
      <c r="S41" s="65"/>
      <c r="T41" s="66" t="s">
        <v>277</v>
      </c>
    </row>
    <row r="42" spans="1:20" ht="16.5" hidden="1">
      <c r="B42" s="31" t="s">
        <v>278</v>
      </c>
      <c r="C42" s="31"/>
      <c r="D42" s="32" t="s">
        <v>279</v>
      </c>
      <c r="E42" s="32" t="s">
        <v>280</v>
      </c>
      <c r="F42" s="32"/>
      <c r="G42" s="32"/>
      <c r="H42" s="32"/>
      <c r="I42" s="32"/>
      <c r="J42" s="32"/>
      <c r="K42" s="32"/>
      <c r="L42" s="32" t="s">
        <v>276</v>
      </c>
      <c r="M42" s="32"/>
      <c r="N42" s="65">
        <v>41634</v>
      </c>
      <c r="O42" s="67">
        <v>41636</v>
      </c>
      <c r="P42" s="65" t="s">
        <v>221</v>
      </c>
      <c r="Q42" s="65"/>
      <c r="R42" s="65"/>
      <c r="S42" s="65"/>
      <c r="T42" s="66" t="s">
        <v>277</v>
      </c>
    </row>
    <row r="43" spans="1:20" ht="16.5" hidden="1">
      <c r="B43" s="31" t="s">
        <v>281</v>
      </c>
      <c r="C43" s="31"/>
      <c r="D43" s="31" t="s">
        <v>282</v>
      </c>
      <c r="E43" s="31" t="s">
        <v>283</v>
      </c>
      <c r="F43" s="31"/>
      <c r="G43" s="31"/>
      <c r="H43" s="31"/>
      <c r="I43" s="31"/>
      <c r="J43" s="31"/>
      <c r="K43" s="31"/>
      <c r="L43" s="31" t="s">
        <v>193</v>
      </c>
      <c r="M43" s="31"/>
      <c r="N43" s="65">
        <v>41634</v>
      </c>
      <c r="O43" s="66"/>
      <c r="P43" s="65" t="s">
        <v>193</v>
      </c>
      <c r="Q43" s="65"/>
      <c r="R43" s="65"/>
      <c r="S43" s="65"/>
      <c r="T43" s="66"/>
    </row>
    <row r="44" spans="1:20" ht="16.5" hidden="1">
      <c r="B44" s="31" t="s">
        <v>284</v>
      </c>
      <c r="C44" s="31"/>
      <c r="D44" s="31" t="s">
        <v>285</v>
      </c>
      <c r="E44" s="31" t="s">
        <v>286</v>
      </c>
      <c r="F44" s="31"/>
      <c r="G44" s="31"/>
      <c r="H44" s="31"/>
      <c r="I44" s="31"/>
      <c r="J44" s="31"/>
      <c r="K44" s="31"/>
      <c r="L44" s="31" t="s">
        <v>287</v>
      </c>
      <c r="M44" s="31"/>
      <c r="N44" s="65">
        <v>41634</v>
      </c>
      <c r="O44" s="66" t="s">
        <v>288</v>
      </c>
      <c r="P44" s="65" t="s">
        <v>197</v>
      </c>
      <c r="Q44" s="65"/>
      <c r="R44" s="65"/>
      <c r="S44" s="65"/>
      <c r="T44" s="66"/>
    </row>
    <row r="45" spans="1:20" hidden="1">
      <c r="B45" s="33"/>
      <c r="C45" s="33"/>
      <c r="D45" s="34"/>
      <c r="E45" s="35" t="s">
        <v>289</v>
      </c>
      <c r="F45" s="35"/>
      <c r="G45" s="35"/>
      <c r="H45" s="35"/>
      <c r="I45" s="35"/>
      <c r="J45" s="35"/>
      <c r="K45" s="35"/>
      <c r="L45" s="35" t="s">
        <v>290</v>
      </c>
      <c r="M45" s="35"/>
      <c r="N45" s="68"/>
      <c r="O45" s="68"/>
      <c r="P45" s="35"/>
      <c r="Q45" s="35"/>
      <c r="R45" s="35"/>
      <c r="S45" s="35"/>
      <c r="T45" s="80"/>
    </row>
    <row r="46" spans="1:20" ht="134.25" customHeight="1">
      <c r="A46" s="36"/>
      <c r="B46" s="37">
        <v>1</v>
      </c>
      <c r="C46" s="38">
        <v>212</v>
      </c>
      <c r="D46" s="39" t="s">
        <v>291</v>
      </c>
      <c r="E46" s="40" t="s">
        <v>292</v>
      </c>
      <c r="F46" s="40" t="s">
        <v>293</v>
      </c>
      <c r="G46" s="40" t="s">
        <v>294</v>
      </c>
      <c r="H46" s="40" t="s">
        <v>295</v>
      </c>
      <c r="I46" s="40" t="s">
        <v>296</v>
      </c>
      <c r="J46" s="40" t="s">
        <v>297</v>
      </c>
      <c r="K46" s="40" t="s">
        <v>297</v>
      </c>
      <c r="L46" s="40" t="s">
        <v>298</v>
      </c>
      <c r="M46" s="40" t="s">
        <v>299</v>
      </c>
      <c r="N46" s="69">
        <v>41718</v>
      </c>
      <c r="O46" s="69">
        <v>41723</v>
      </c>
      <c r="P46" s="40" t="s">
        <v>300</v>
      </c>
      <c r="Q46" s="40" t="s">
        <v>301</v>
      </c>
      <c r="R46" s="40" t="s">
        <v>302</v>
      </c>
      <c r="S46" s="69" t="s">
        <v>303</v>
      </c>
      <c r="T46" s="81" t="s">
        <v>304</v>
      </c>
    </row>
    <row r="47" spans="1:20" ht="300">
      <c r="A47" s="36"/>
      <c r="B47" s="41">
        <v>2</v>
      </c>
      <c r="C47" s="42">
        <v>8238</v>
      </c>
      <c r="D47" s="43" t="s">
        <v>305</v>
      </c>
      <c r="E47" s="44" t="s">
        <v>306</v>
      </c>
      <c r="F47" s="45" t="s">
        <v>307</v>
      </c>
      <c r="G47" s="45" t="s">
        <v>308</v>
      </c>
      <c r="H47" s="40" t="s">
        <v>309</v>
      </c>
      <c r="I47" s="40" t="s">
        <v>310</v>
      </c>
      <c r="J47" s="40" t="s">
        <v>311</v>
      </c>
      <c r="K47" s="40" t="s">
        <v>311</v>
      </c>
      <c r="L47" s="40" t="s">
        <v>312</v>
      </c>
      <c r="M47" s="40" t="s">
        <v>313</v>
      </c>
      <c r="N47" s="69" t="s">
        <v>314</v>
      </c>
      <c r="O47" s="69">
        <v>41727</v>
      </c>
      <c r="P47" s="70" t="s">
        <v>315</v>
      </c>
      <c r="Q47" s="70" t="s">
        <v>301</v>
      </c>
      <c r="R47" s="70" t="s">
        <v>302</v>
      </c>
      <c r="S47" s="69" t="s">
        <v>316</v>
      </c>
      <c r="T47" s="81" t="s">
        <v>317</v>
      </c>
    </row>
    <row r="48" spans="1:20" ht="174.95" customHeight="1">
      <c r="B48" s="46">
        <v>3</v>
      </c>
      <c r="C48" s="47">
        <v>5220</v>
      </c>
      <c r="D48" s="48" t="s">
        <v>318</v>
      </c>
      <c r="E48" s="49" t="s">
        <v>319</v>
      </c>
      <c r="F48" s="49" t="s">
        <v>320</v>
      </c>
      <c r="G48" s="50" t="s">
        <v>321</v>
      </c>
      <c r="H48" s="49" t="s">
        <v>322</v>
      </c>
      <c r="I48" s="49" t="s">
        <v>322</v>
      </c>
      <c r="J48" s="49" t="s">
        <v>311</v>
      </c>
      <c r="K48" s="49" t="s">
        <v>311</v>
      </c>
      <c r="L48" s="51" t="s">
        <v>323</v>
      </c>
      <c r="M48" s="71" t="s">
        <v>324</v>
      </c>
      <c r="N48" s="72">
        <v>41921</v>
      </c>
      <c r="O48" s="72">
        <v>41922</v>
      </c>
      <c r="P48" s="73" t="s">
        <v>325</v>
      </c>
      <c r="Q48" s="73" t="s">
        <v>301</v>
      </c>
      <c r="R48" s="75" t="s">
        <v>326</v>
      </c>
      <c r="S48" s="75" t="s">
        <v>327</v>
      </c>
      <c r="T48" s="82" t="s">
        <v>317</v>
      </c>
    </row>
    <row r="49" spans="2:256" ht="102" customHeight="1">
      <c r="B49" s="46">
        <v>4</v>
      </c>
      <c r="C49" s="47">
        <v>5234</v>
      </c>
      <c r="D49" s="48" t="s">
        <v>328</v>
      </c>
      <c r="E49" s="51" t="s">
        <v>329</v>
      </c>
      <c r="F49" s="49"/>
      <c r="G49" s="49"/>
      <c r="H49" s="49" t="s">
        <v>322</v>
      </c>
      <c r="I49" s="49" t="s">
        <v>322</v>
      </c>
      <c r="J49" s="49" t="s">
        <v>297</v>
      </c>
      <c r="K49" s="49" t="s">
        <v>297</v>
      </c>
      <c r="L49" s="51" t="s">
        <v>323</v>
      </c>
      <c r="M49" s="51" t="s">
        <v>324</v>
      </c>
      <c r="N49" s="72">
        <v>41921</v>
      </c>
      <c r="O49" s="74" t="s">
        <v>330</v>
      </c>
      <c r="P49" s="73"/>
      <c r="Q49" s="73" t="s">
        <v>301</v>
      </c>
      <c r="R49" s="75" t="s">
        <v>326</v>
      </c>
      <c r="T49" s="82" t="s">
        <v>317</v>
      </c>
    </row>
    <row r="50" spans="2:256" ht="111.95" customHeight="1">
      <c r="B50" s="2">
        <v>5</v>
      </c>
      <c r="C50" s="47">
        <v>5238</v>
      </c>
      <c r="D50" s="48" t="s">
        <v>331</v>
      </c>
      <c r="E50" s="51" t="s">
        <v>329</v>
      </c>
      <c r="F50" s="49"/>
      <c r="G50" s="49"/>
      <c r="H50" s="49" t="s">
        <v>322</v>
      </c>
      <c r="I50" s="49" t="s">
        <v>322</v>
      </c>
      <c r="J50" s="49" t="s">
        <v>297</v>
      </c>
      <c r="K50" s="49" t="s">
        <v>297</v>
      </c>
      <c r="L50" s="51" t="s">
        <v>323</v>
      </c>
      <c r="M50" s="51" t="s">
        <v>324</v>
      </c>
      <c r="N50" s="72">
        <v>41921</v>
      </c>
      <c r="O50" s="74" t="s">
        <v>332</v>
      </c>
      <c r="P50" s="73"/>
      <c r="Q50" s="73" t="s">
        <v>301</v>
      </c>
      <c r="R50" s="75" t="s">
        <v>326</v>
      </c>
      <c r="T50" s="82" t="s">
        <v>317</v>
      </c>
    </row>
    <row r="51" spans="2:256" ht="105" customHeight="1">
      <c r="B51" s="46">
        <v>6</v>
      </c>
      <c r="C51" s="47">
        <v>5208</v>
      </c>
      <c r="D51" s="48" t="s">
        <v>333</v>
      </c>
      <c r="E51" s="49" t="s">
        <v>325</v>
      </c>
      <c r="F51" s="49" t="s">
        <v>334</v>
      </c>
      <c r="G51" s="49"/>
      <c r="H51" s="49" t="s">
        <v>322</v>
      </c>
      <c r="I51" s="49" t="s">
        <v>322</v>
      </c>
      <c r="J51" s="49" t="s">
        <v>297</v>
      </c>
      <c r="K51" s="49" t="s">
        <v>297</v>
      </c>
      <c r="L51" s="51" t="s">
        <v>323</v>
      </c>
      <c r="M51" s="51" t="s">
        <v>324</v>
      </c>
      <c r="N51" s="72">
        <v>41921</v>
      </c>
      <c r="O51" s="72">
        <v>41921</v>
      </c>
      <c r="P51" s="73"/>
      <c r="Q51" s="73" t="s">
        <v>335</v>
      </c>
      <c r="R51" s="75" t="s">
        <v>326</v>
      </c>
      <c r="T51" s="82" t="s">
        <v>317</v>
      </c>
    </row>
    <row r="52" spans="2:256" ht="99" customHeight="1">
      <c r="B52" s="46">
        <v>7</v>
      </c>
      <c r="C52" s="47">
        <v>5209</v>
      </c>
      <c r="D52" s="48" t="s">
        <v>336</v>
      </c>
      <c r="E52" s="49" t="s">
        <v>337</v>
      </c>
      <c r="F52" s="49" t="s">
        <v>338</v>
      </c>
      <c r="G52" s="51" t="s">
        <v>339</v>
      </c>
      <c r="H52" s="49" t="s">
        <v>322</v>
      </c>
      <c r="I52" s="49" t="s">
        <v>322</v>
      </c>
      <c r="J52" s="49" t="s">
        <v>311</v>
      </c>
      <c r="K52" s="49" t="s">
        <v>311</v>
      </c>
      <c r="L52" s="51" t="s">
        <v>323</v>
      </c>
      <c r="M52" s="51" t="s">
        <v>324</v>
      </c>
      <c r="N52" s="72">
        <v>41921</v>
      </c>
      <c r="O52" s="72">
        <v>41922</v>
      </c>
      <c r="P52" s="75" t="s">
        <v>325</v>
      </c>
      <c r="Q52" s="73" t="s">
        <v>335</v>
      </c>
      <c r="R52" s="75" t="s">
        <v>326</v>
      </c>
      <c r="S52" s="75" t="s">
        <v>327</v>
      </c>
      <c r="T52" s="82" t="s">
        <v>317</v>
      </c>
    </row>
    <row r="53" spans="2:256" ht="99" customHeight="1">
      <c r="B53" s="46">
        <v>8</v>
      </c>
      <c r="C53" s="52" t="s">
        <v>322</v>
      </c>
      <c r="D53" s="48" t="s">
        <v>340</v>
      </c>
      <c r="E53" s="49" t="s">
        <v>325</v>
      </c>
      <c r="F53" s="50" t="s">
        <v>341</v>
      </c>
      <c r="G53" s="51" t="s">
        <v>342</v>
      </c>
      <c r="H53" s="49" t="s">
        <v>322</v>
      </c>
      <c r="I53" s="49" t="s">
        <v>322</v>
      </c>
      <c r="J53" s="49" t="s">
        <v>311</v>
      </c>
      <c r="K53" s="49" t="s">
        <v>311</v>
      </c>
      <c r="L53" s="51" t="s">
        <v>343</v>
      </c>
      <c r="M53" s="51" t="s">
        <v>324</v>
      </c>
      <c r="N53" s="72">
        <v>41935</v>
      </c>
      <c r="O53" s="72">
        <v>41942</v>
      </c>
      <c r="P53" s="75" t="s">
        <v>325</v>
      </c>
      <c r="Q53" s="73" t="s">
        <v>335</v>
      </c>
      <c r="R53" s="75" t="s">
        <v>344</v>
      </c>
      <c r="S53" s="75" t="s">
        <v>345</v>
      </c>
      <c r="T53" s="82" t="s">
        <v>317</v>
      </c>
    </row>
    <row r="54" spans="2:256" ht="99" customHeight="1">
      <c r="B54" s="46">
        <v>9</v>
      </c>
      <c r="C54" s="46"/>
      <c r="D54" s="53" t="s">
        <v>346</v>
      </c>
      <c r="E54" s="49" t="s">
        <v>325</v>
      </c>
      <c r="F54" s="51" t="s">
        <v>347</v>
      </c>
      <c r="G54" s="51" t="s">
        <v>348</v>
      </c>
      <c r="H54" s="49" t="s">
        <v>349</v>
      </c>
      <c r="I54" s="49" t="s">
        <v>349</v>
      </c>
      <c r="J54" s="49" t="s">
        <v>297</v>
      </c>
      <c r="K54" s="49" t="s">
        <v>297</v>
      </c>
      <c r="L54" s="51" t="s">
        <v>323</v>
      </c>
      <c r="M54" s="49" t="s">
        <v>350</v>
      </c>
      <c r="N54" s="72">
        <v>41949</v>
      </c>
      <c r="O54" s="72">
        <v>41956</v>
      </c>
      <c r="P54" s="75" t="s">
        <v>325</v>
      </c>
      <c r="Q54" s="73"/>
      <c r="R54" s="75" t="s">
        <v>351</v>
      </c>
      <c r="S54" s="73"/>
      <c r="T54" s="82" t="s">
        <v>317</v>
      </c>
    </row>
    <row r="55" spans="2:256" ht="69" customHeight="1">
      <c r="B55" s="46">
        <v>10</v>
      </c>
      <c r="C55" s="46"/>
      <c r="D55" s="53" t="s">
        <v>352</v>
      </c>
      <c r="E55" s="49" t="s">
        <v>325</v>
      </c>
      <c r="F55" s="51" t="s">
        <v>353</v>
      </c>
      <c r="G55" s="51" t="s">
        <v>354</v>
      </c>
      <c r="H55" s="49" t="s">
        <v>349</v>
      </c>
      <c r="I55" s="49" t="s">
        <v>349</v>
      </c>
      <c r="J55" s="49" t="s">
        <v>297</v>
      </c>
      <c r="K55" s="49" t="s">
        <v>297</v>
      </c>
      <c r="L55" s="51" t="s">
        <v>323</v>
      </c>
      <c r="M55" s="49" t="s">
        <v>350</v>
      </c>
      <c r="N55" s="72">
        <v>41949</v>
      </c>
      <c r="O55" s="72">
        <v>41956</v>
      </c>
      <c r="P55" s="75" t="s">
        <v>325</v>
      </c>
      <c r="Q55" s="73"/>
      <c r="R55" s="75" t="s">
        <v>351</v>
      </c>
      <c r="S55" s="73"/>
      <c r="T55" s="82" t="s">
        <v>317</v>
      </c>
    </row>
    <row r="56" spans="2:256" ht="54.95" customHeight="1">
      <c r="B56" s="46">
        <v>11</v>
      </c>
      <c r="C56" s="46"/>
      <c r="D56" s="53" t="s">
        <v>355</v>
      </c>
      <c r="E56" s="49" t="s">
        <v>325</v>
      </c>
      <c r="F56" s="51" t="s">
        <v>356</v>
      </c>
      <c r="G56" s="51" t="s">
        <v>357</v>
      </c>
      <c r="H56" s="49" t="s">
        <v>349</v>
      </c>
      <c r="I56" s="49" t="s">
        <v>349</v>
      </c>
      <c r="J56" s="49" t="s">
        <v>297</v>
      </c>
      <c r="K56" s="49" t="s">
        <v>297</v>
      </c>
      <c r="L56" s="51" t="s">
        <v>323</v>
      </c>
      <c r="M56" s="49" t="s">
        <v>350</v>
      </c>
      <c r="N56" s="72">
        <v>41949</v>
      </c>
      <c r="O56" s="72">
        <v>41956</v>
      </c>
      <c r="P56" s="75" t="s">
        <v>325</v>
      </c>
      <c r="Q56" s="73"/>
      <c r="R56" s="75" t="s">
        <v>351</v>
      </c>
      <c r="S56" s="73"/>
      <c r="T56" s="82" t="s">
        <v>317</v>
      </c>
    </row>
    <row r="57" spans="2:256" ht="54.95" customHeight="1">
      <c r="B57" s="46">
        <v>12</v>
      </c>
      <c r="C57" s="46">
        <v>9778</v>
      </c>
      <c r="D57" s="53" t="s">
        <v>358</v>
      </c>
      <c r="E57" s="49" t="s">
        <v>325</v>
      </c>
      <c r="F57" s="51"/>
      <c r="G57" s="51" t="s">
        <v>359</v>
      </c>
      <c r="H57" s="49" t="s">
        <v>349</v>
      </c>
      <c r="I57" s="49" t="s">
        <v>349</v>
      </c>
      <c r="J57" s="49" t="s">
        <v>297</v>
      </c>
      <c r="K57" s="49" t="s">
        <v>297</v>
      </c>
      <c r="L57" s="51" t="s">
        <v>323</v>
      </c>
      <c r="M57" s="49"/>
      <c r="N57" s="72"/>
      <c r="O57" s="72"/>
      <c r="P57" s="75" t="s">
        <v>325</v>
      </c>
      <c r="Q57" s="73"/>
      <c r="R57" s="75" t="s">
        <v>360</v>
      </c>
      <c r="S57" s="73"/>
      <c r="T57" s="82" t="s">
        <v>317</v>
      </c>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row>
    <row r="58" spans="2:256" ht="54.95" customHeight="1">
      <c r="B58" s="46">
        <v>13</v>
      </c>
      <c r="C58" s="46">
        <v>9777</v>
      </c>
      <c r="D58" s="53" t="s">
        <v>361</v>
      </c>
      <c r="E58" s="49" t="s">
        <v>325</v>
      </c>
      <c r="F58" s="51" t="s">
        <v>362</v>
      </c>
      <c r="G58" s="51" t="s">
        <v>363</v>
      </c>
      <c r="H58" s="49" t="s">
        <v>349</v>
      </c>
      <c r="I58" s="49" t="s">
        <v>349</v>
      </c>
      <c r="J58" s="49" t="s">
        <v>297</v>
      </c>
      <c r="K58" s="49" t="s">
        <v>297</v>
      </c>
      <c r="L58" s="51" t="s">
        <v>323</v>
      </c>
      <c r="M58" s="49"/>
      <c r="N58" s="72"/>
      <c r="O58" s="72"/>
      <c r="P58" s="75" t="s">
        <v>325</v>
      </c>
      <c r="Q58" s="73"/>
      <c r="R58" s="75" t="s">
        <v>360</v>
      </c>
      <c r="S58" s="73"/>
      <c r="T58" s="82" t="s">
        <v>317</v>
      </c>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row>
    <row r="59" spans="2:256" ht="54.95" customHeight="1">
      <c r="B59" s="46">
        <v>14</v>
      </c>
      <c r="C59" s="54">
        <v>9940</v>
      </c>
      <c r="D59" s="54" t="s">
        <v>364</v>
      </c>
      <c r="E59" s="49" t="s">
        <v>325</v>
      </c>
      <c r="F59" s="51" t="s">
        <v>362</v>
      </c>
      <c r="G59" s="51" t="s">
        <v>363</v>
      </c>
      <c r="H59" s="49" t="s">
        <v>349</v>
      </c>
      <c r="I59" s="49" t="s">
        <v>349</v>
      </c>
      <c r="J59" s="49" t="s">
        <v>297</v>
      </c>
      <c r="K59" s="49" t="s">
        <v>297</v>
      </c>
      <c r="L59" s="51" t="s">
        <v>323</v>
      </c>
      <c r="M59" s="49"/>
      <c r="N59" s="72"/>
      <c r="O59" s="72"/>
      <c r="P59" s="75" t="s">
        <v>325</v>
      </c>
      <c r="Q59" s="73"/>
      <c r="R59" s="75" t="s">
        <v>360</v>
      </c>
      <c r="S59" s="73"/>
      <c r="T59" s="82" t="s">
        <v>317</v>
      </c>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row>
    <row r="60" spans="2:256" ht="54.95" customHeight="1">
      <c r="B60" s="46">
        <v>15</v>
      </c>
      <c r="C60" s="54">
        <v>10076</v>
      </c>
      <c r="D60" s="54" t="s">
        <v>365</v>
      </c>
      <c r="E60" s="49" t="s">
        <v>325</v>
      </c>
      <c r="F60" s="51" t="s">
        <v>362</v>
      </c>
      <c r="G60" s="51" t="s">
        <v>363</v>
      </c>
      <c r="H60" s="49" t="s">
        <v>349</v>
      </c>
      <c r="I60" s="49" t="s">
        <v>349</v>
      </c>
      <c r="J60" s="49" t="s">
        <v>297</v>
      </c>
      <c r="K60" s="49" t="s">
        <v>297</v>
      </c>
      <c r="L60" s="51" t="s">
        <v>366</v>
      </c>
      <c r="M60" s="49"/>
      <c r="N60" s="72"/>
      <c r="O60" s="72"/>
      <c r="P60" s="75" t="s">
        <v>325</v>
      </c>
      <c r="Q60" s="73"/>
      <c r="R60" s="75" t="s">
        <v>367</v>
      </c>
      <c r="S60" s="73"/>
      <c r="T60" s="82" t="s">
        <v>317</v>
      </c>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row>
    <row r="61" spans="2:256" ht="54.95" customHeight="1">
      <c r="B61" s="46">
        <v>16</v>
      </c>
      <c r="C61" s="54">
        <v>10001</v>
      </c>
      <c r="D61" s="54" t="s">
        <v>368</v>
      </c>
      <c r="E61" s="49" t="s">
        <v>325</v>
      </c>
      <c r="F61" s="51" t="s">
        <v>369</v>
      </c>
      <c r="G61" s="51" t="s">
        <v>370</v>
      </c>
      <c r="H61" s="49" t="s">
        <v>349</v>
      </c>
      <c r="I61" s="49" t="s">
        <v>349</v>
      </c>
      <c r="J61" s="49" t="s">
        <v>297</v>
      </c>
      <c r="K61" s="49" t="s">
        <v>297</v>
      </c>
      <c r="L61" s="51" t="s">
        <v>366</v>
      </c>
      <c r="M61" s="49"/>
      <c r="N61" s="72"/>
      <c r="O61" s="72"/>
      <c r="P61" s="75" t="s">
        <v>325</v>
      </c>
      <c r="Q61" s="73"/>
      <c r="R61" s="75" t="s">
        <v>367</v>
      </c>
      <c r="S61" s="73"/>
      <c r="T61" s="82" t="s">
        <v>317</v>
      </c>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row>
    <row r="62" spans="2:256" ht="54.95" customHeight="1">
      <c r="B62" s="46">
        <v>17</v>
      </c>
      <c r="C62" s="54">
        <v>9779</v>
      </c>
      <c r="D62" s="54" t="s">
        <v>371</v>
      </c>
      <c r="E62" s="49" t="s">
        <v>325</v>
      </c>
      <c r="F62" s="51" t="s">
        <v>372</v>
      </c>
      <c r="G62" s="51" t="s">
        <v>373</v>
      </c>
      <c r="H62" s="49" t="s">
        <v>349</v>
      </c>
      <c r="I62" s="49" t="s">
        <v>349</v>
      </c>
      <c r="J62" s="49" t="s">
        <v>297</v>
      </c>
      <c r="K62" s="49" t="s">
        <v>297</v>
      </c>
      <c r="L62" s="51" t="s">
        <v>366</v>
      </c>
      <c r="M62" s="49"/>
      <c r="N62" s="72"/>
      <c r="O62" s="72"/>
      <c r="P62" s="75" t="s">
        <v>325</v>
      </c>
      <c r="Q62" s="73"/>
      <c r="R62" s="75" t="s">
        <v>367</v>
      </c>
      <c r="S62" s="73"/>
      <c r="T62" s="82" t="s">
        <v>317</v>
      </c>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row>
    <row r="63" spans="2:256" ht="54.95" customHeight="1">
      <c r="B63" s="46">
        <v>18</v>
      </c>
      <c r="C63" s="54"/>
      <c r="D63" s="54" t="s">
        <v>374</v>
      </c>
      <c r="E63" s="49" t="s">
        <v>325</v>
      </c>
      <c r="F63" s="51" t="s">
        <v>375</v>
      </c>
      <c r="G63" s="51" t="s">
        <v>376</v>
      </c>
      <c r="H63" s="49" t="s">
        <v>349</v>
      </c>
      <c r="I63" s="49" t="s">
        <v>349</v>
      </c>
      <c r="J63" s="49" t="s">
        <v>297</v>
      </c>
      <c r="K63" s="49" t="s">
        <v>297</v>
      </c>
      <c r="L63" s="51" t="s">
        <v>366</v>
      </c>
      <c r="M63" s="49"/>
      <c r="N63" s="72"/>
      <c r="O63" s="72"/>
      <c r="P63" s="75" t="s">
        <v>325</v>
      </c>
      <c r="Q63" s="73"/>
      <c r="R63" s="75" t="s">
        <v>367</v>
      </c>
      <c r="S63" s="73"/>
      <c r="T63" s="82" t="s">
        <v>317</v>
      </c>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row>
    <row r="64" spans="2:256" ht="54.95" customHeight="1">
      <c r="B64" s="46">
        <v>19</v>
      </c>
      <c r="C64" s="46">
        <v>10097</v>
      </c>
      <c r="D64" s="53" t="s">
        <v>377</v>
      </c>
      <c r="E64" s="49" t="s">
        <v>325</v>
      </c>
      <c r="F64" s="51" t="s">
        <v>375</v>
      </c>
      <c r="G64" s="51" t="s">
        <v>376</v>
      </c>
      <c r="H64" s="49" t="s">
        <v>349</v>
      </c>
      <c r="I64" s="49" t="s">
        <v>349</v>
      </c>
      <c r="J64" s="49" t="s">
        <v>297</v>
      </c>
      <c r="K64" s="49" t="s">
        <v>297</v>
      </c>
      <c r="L64" s="51" t="s">
        <v>366</v>
      </c>
      <c r="M64" s="49"/>
      <c r="N64" s="72"/>
      <c r="O64" s="72"/>
      <c r="P64" s="75" t="s">
        <v>325</v>
      </c>
      <c r="Q64" s="73"/>
      <c r="R64" s="75" t="s">
        <v>378</v>
      </c>
      <c r="S64" s="73"/>
      <c r="T64" s="82" t="s">
        <v>317</v>
      </c>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row>
    <row r="65" spans="2:256" ht="54.95" customHeight="1">
      <c r="B65" s="46">
        <v>20</v>
      </c>
      <c r="C65" s="46">
        <v>10105</v>
      </c>
      <c r="D65" s="53" t="s">
        <v>379</v>
      </c>
      <c r="E65" s="49" t="s">
        <v>325</v>
      </c>
      <c r="F65" s="51" t="s">
        <v>380</v>
      </c>
      <c r="G65" s="51" t="s">
        <v>381</v>
      </c>
      <c r="H65" s="49" t="s">
        <v>349</v>
      </c>
      <c r="I65" s="49" t="s">
        <v>349</v>
      </c>
      <c r="J65" s="49" t="s">
        <v>297</v>
      </c>
      <c r="K65" s="49" t="s">
        <v>297</v>
      </c>
      <c r="L65" s="51" t="s">
        <v>366</v>
      </c>
      <c r="M65" s="49"/>
      <c r="N65" s="72"/>
      <c r="O65" s="72"/>
      <c r="P65" s="75" t="s">
        <v>325</v>
      </c>
      <c r="Q65" s="73"/>
      <c r="R65" s="75" t="s">
        <v>378</v>
      </c>
      <c r="S65" s="73"/>
      <c r="T65" s="82" t="s">
        <v>317</v>
      </c>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row>
    <row r="66" spans="2:256" ht="54.95" customHeight="1">
      <c r="B66" s="46">
        <v>21</v>
      </c>
      <c r="C66" s="83">
        <v>6098</v>
      </c>
      <c r="D66" s="84" t="s">
        <v>382</v>
      </c>
      <c r="E66" s="49" t="s">
        <v>325</v>
      </c>
      <c r="F66" s="83" t="s">
        <v>383</v>
      </c>
      <c r="G66" s="51" t="s">
        <v>384</v>
      </c>
      <c r="H66" s="49" t="s">
        <v>385</v>
      </c>
      <c r="I66" s="49" t="s">
        <v>385</v>
      </c>
      <c r="J66" s="49" t="s">
        <v>297</v>
      </c>
      <c r="K66" s="49" t="s">
        <v>297</v>
      </c>
      <c r="L66" s="51" t="s">
        <v>366</v>
      </c>
      <c r="M66" s="49"/>
      <c r="N66" s="72"/>
      <c r="O66" s="72"/>
      <c r="P66" s="75" t="s">
        <v>325</v>
      </c>
      <c r="Q66" s="73"/>
      <c r="R66" s="75" t="s">
        <v>386</v>
      </c>
      <c r="S66" s="73"/>
      <c r="T66" s="82" t="s">
        <v>317</v>
      </c>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row>
    <row r="67" spans="2:256" ht="111" customHeight="1">
      <c r="B67" s="46">
        <v>22</v>
      </c>
      <c r="C67" s="46">
        <v>144</v>
      </c>
      <c r="D67" s="53" t="s">
        <v>387</v>
      </c>
      <c r="E67" s="49" t="s">
        <v>325</v>
      </c>
      <c r="F67" s="51" t="s">
        <v>388</v>
      </c>
      <c r="G67" s="51" t="s">
        <v>389</v>
      </c>
      <c r="H67" s="49" t="s">
        <v>390</v>
      </c>
      <c r="I67" s="49" t="s">
        <v>390</v>
      </c>
      <c r="J67" s="49" t="s">
        <v>297</v>
      </c>
      <c r="K67" s="49" t="s">
        <v>297</v>
      </c>
      <c r="L67" s="51" t="s">
        <v>343</v>
      </c>
      <c r="M67" s="49"/>
      <c r="N67" s="72"/>
      <c r="O67" s="72"/>
      <c r="P67" s="75" t="s">
        <v>325</v>
      </c>
      <c r="Q67" s="73"/>
      <c r="R67" s="75" t="s">
        <v>391</v>
      </c>
      <c r="S67" s="73"/>
      <c r="T67" s="82" t="s">
        <v>317</v>
      </c>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row>
    <row r="68" spans="2:256" ht="197.1" customHeight="1">
      <c r="B68" s="46">
        <v>23</v>
      </c>
      <c r="C68" s="46">
        <v>278</v>
      </c>
      <c r="D68" s="53" t="s">
        <v>392</v>
      </c>
      <c r="E68" s="49" t="s">
        <v>325</v>
      </c>
      <c r="F68" s="51" t="s">
        <v>393</v>
      </c>
      <c r="G68" s="51" t="s">
        <v>394</v>
      </c>
      <c r="H68" s="49" t="s">
        <v>390</v>
      </c>
      <c r="I68" s="49" t="s">
        <v>390</v>
      </c>
      <c r="J68" s="49" t="s">
        <v>297</v>
      </c>
      <c r="K68" s="49" t="s">
        <v>297</v>
      </c>
      <c r="L68" s="51" t="s">
        <v>343</v>
      </c>
      <c r="M68" s="49"/>
      <c r="N68" s="72"/>
      <c r="O68" s="72"/>
      <c r="P68" s="75" t="s">
        <v>325</v>
      </c>
      <c r="Q68" s="73"/>
      <c r="R68" s="75" t="s">
        <v>391</v>
      </c>
      <c r="S68" s="73"/>
      <c r="T68" s="82" t="s">
        <v>317</v>
      </c>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row>
    <row r="69" spans="2:256" ht="100.5" customHeight="1">
      <c r="B69" s="46">
        <v>24</v>
      </c>
      <c r="C69" s="46">
        <v>6785</v>
      </c>
      <c r="D69" s="53" t="s">
        <v>400</v>
      </c>
      <c r="E69" s="49" t="s">
        <v>325</v>
      </c>
      <c r="F69" s="51" t="s">
        <v>395</v>
      </c>
      <c r="G69" s="51" t="s">
        <v>396</v>
      </c>
      <c r="H69" s="49" t="s">
        <v>398</v>
      </c>
      <c r="I69" s="49" t="s">
        <v>398</v>
      </c>
      <c r="J69" s="49" t="s">
        <v>297</v>
      </c>
      <c r="K69" s="49" t="s">
        <v>297</v>
      </c>
      <c r="L69" s="51" t="s">
        <v>399</v>
      </c>
      <c r="M69" s="49"/>
      <c r="N69" s="72"/>
      <c r="O69" s="72"/>
      <c r="P69" s="75" t="s">
        <v>325</v>
      </c>
      <c r="Q69" s="73"/>
      <c r="R69" s="75"/>
      <c r="S69" s="73"/>
      <c r="T69" s="82"/>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row>
    <row r="70" spans="2:256" ht="72.75" customHeight="1">
      <c r="B70" s="46">
        <v>25</v>
      </c>
      <c r="C70" s="46">
        <v>6677</v>
      </c>
      <c r="D70" s="53" t="s">
        <v>401</v>
      </c>
      <c r="E70" s="49" t="s">
        <v>325</v>
      </c>
      <c r="F70" s="51" t="s">
        <v>406</v>
      </c>
      <c r="G70" s="51" t="s">
        <v>409</v>
      </c>
      <c r="H70" s="49" t="s">
        <v>398</v>
      </c>
      <c r="I70" s="49" t="s">
        <v>398</v>
      </c>
      <c r="J70" s="49" t="s">
        <v>297</v>
      </c>
      <c r="K70" s="49" t="s">
        <v>297</v>
      </c>
      <c r="L70" s="51" t="s">
        <v>399</v>
      </c>
      <c r="M70" s="49"/>
      <c r="N70" s="72"/>
      <c r="O70" s="72"/>
      <c r="P70" s="75" t="s">
        <v>325</v>
      </c>
      <c r="Q70" s="73"/>
      <c r="R70" s="75"/>
      <c r="S70" s="73"/>
      <c r="T70" s="82"/>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row>
    <row r="71" spans="2:256" ht="102.75" customHeight="1">
      <c r="B71" s="46">
        <v>26</v>
      </c>
      <c r="C71" s="53">
        <v>6759</v>
      </c>
      <c r="D71" s="53" t="s">
        <v>402</v>
      </c>
      <c r="E71" s="49" t="s">
        <v>325</v>
      </c>
      <c r="F71" s="51" t="s">
        <v>406</v>
      </c>
      <c r="G71" s="51" t="s">
        <v>409</v>
      </c>
      <c r="H71" s="49" t="s">
        <v>397</v>
      </c>
      <c r="I71" s="49" t="s">
        <v>397</v>
      </c>
      <c r="J71" s="49" t="s">
        <v>297</v>
      </c>
      <c r="K71" s="49" t="s">
        <v>297</v>
      </c>
      <c r="L71" s="51" t="s">
        <v>399</v>
      </c>
      <c r="P71" s="75" t="s">
        <v>325</v>
      </c>
    </row>
    <row r="72" spans="2:256" ht="75">
      <c r="B72" s="46">
        <v>27</v>
      </c>
      <c r="C72" s="53" t="s">
        <v>405</v>
      </c>
      <c r="D72" s="53" t="s">
        <v>403</v>
      </c>
      <c r="E72" s="49" t="s">
        <v>325</v>
      </c>
      <c r="F72" s="51" t="s">
        <v>406</v>
      </c>
      <c r="G72" s="51" t="s">
        <v>409</v>
      </c>
      <c r="H72" s="49" t="s">
        <v>397</v>
      </c>
      <c r="I72" s="49" t="s">
        <v>397</v>
      </c>
      <c r="J72" s="49" t="s">
        <v>297</v>
      </c>
      <c r="K72" s="49" t="s">
        <v>297</v>
      </c>
      <c r="L72" s="51" t="s">
        <v>399</v>
      </c>
      <c r="P72" s="75" t="s">
        <v>325</v>
      </c>
    </row>
    <row r="73" spans="2:256" ht="75">
      <c r="B73" s="46">
        <v>28</v>
      </c>
      <c r="C73" s="53">
        <v>6754</v>
      </c>
      <c r="D73" s="53" t="s">
        <v>404</v>
      </c>
      <c r="E73" s="49" t="s">
        <v>325</v>
      </c>
      <c r="F73" s="51" t="s">
        <v>407</v>
      </c>
      <c r="G73" s="51" t="s">
        <v>408</v>
      </c>
      <c r="H73" s="49" t="s">
        <v>397</v>
      </c>
      <c r="I73" s="49" t="s">
        <v>397</v>
      </c>
      <c r="J73" s="49" t="s">
        <v>297</v>
      </c>
      <c r="K73" s="49" t="s">
        <v>297</v>
      </c>
      <c r="L73" s="51" t="s">
        <v>399</v>
      </c>
      <c r="P73" s="75" t="s">
        <v>325</v>
      </c>
    </row>
    <row r="74" spans="2:256" ht="56.25">
      <c r="B74" s="46">
        <v>29</v>
      </c>
      <c r="C74" s="113" t="s">
        <v>410</v>
      </c>
      <c r="D74" s="53" t="s">
        <v>413</v>
      </c>
      <c r="E74" s="49" t="s">
        <v>325</v>
      </c>
      <c r="F74" s="51" t="s">
        <v>414</v>
      </c>
      <c r="G74" s="51" t="s">
        <v>415</v>
      </c>
      <c r="H74" s="114" t="s">
        <v>418</v>
      </c>
      <c r="I74" s="114" t="s">
        <v>419</v>
      </c>
      <c r="J74" s="49" t="s">
        <v>297</v>
      </c>
      <c r="K74" s="49" t="s">
        <v>297</v>
      </c>
      <c r="L74" s="51" t="s">
        <v>399</v>
      </c>
      <c r="P74" s="75" t="s">
        <v>325</v>
      </c>
    </row>
    <row r="75" spans="2:256" ht="75">
      <c r="B75" s="46">
        <v>30</v>
      </c>
      <c r="C75" s="113" t="s">
        <v>411</v>
      </c>
      <c r="D75" s="53" t="s">
        <v>420</v>
      </c>
      <c r="E75" s="49" t="s">
        <v>325</v>
      </c>
      <c r="F75" s="51" t="s">
        <v>417</v>
      </c>
      <c r="G75" s="51" t="s">
        <v>416</v>
      </c>
      <c r="H75" s="114" t="s">
        <v>418</v>
      </c>
      <c r="I75" s="114" t="s">
        <v>419</v>
      </c>
      <c r="J75" s="49" t="s">
        <v>297</v>
      </c>
      <c r="K75" s="49" t="s">
        <v>297</v>
      </c>
      <c r="L75" s="51" t="s">
        <v>399</v>
      </c>
      <c r="P75" s="75" t="s">
        <v>325</v>
      </c>
    </row>
    <row r="76" spans="2:256" ht="37.5">
      <c r="B76" s="46">
        <v>31</v>
      </c>
      <c r="C76" s="113" t="s">
        <v>412</v>
      </c>
      <c r="D76" s="53" t="s">
        <v>421</v>
      </c>
      <c r="E76" s="49" t="s">
        <v>325</v>
      </c>
      <c r="F76" s="51" t="s">
        <v>414</v>
      </c>
      <c r="G76" s="51" t="s">
        <v>415</v>
      </c>
      <c r="H76" s="114" t="s">
        <v>418</v>
      </c>
      <c r="I76" s="114" t="s">
        <v>419</v>
      </c>
      <c r="J76" s="49" t="s">
        <v>297</v>
      </c>
      <c r="K76" s="49" t="s">
        <v>297</v>
      </c>
      <c r="L76" s="51" t="s">
        <v>399</v>
      </c>
      <c r="P76" s="75" t="s">
        <v>325</v>
      </c>
    </row>
    <row r="77" spans="2:256" ht="56.25">
      <c r="C77" s="113">
        <v>10337</v>
      </c>
      <c r="D77" s="113" t="s">
        <v>432</v>
      </c>
      <c r="E77" s="49" t="s">
        <v>325</v>
      </c>
      <c r="F77" s="115" t="s">
        <v>431</v>
      </c>
      <c r="G77" s="115" t="s">
        <v>433</v>
      </c>
      <c r="H77" s="114" t="s">
        <v>422</v>
      </c>
      <c r="I77" s="114" t="s">
        <v>349</v>
      </c>
      <c r="J77" s="49" t="s">
        <v>297</v>
      </c>
      <c r="K77" s="49" t="s">
        <v>297</v>
      </c>
      <c r="L77" s="51" t="s">
        <v>399</v>
      </c>
      <c r="P77" s="75" t="s">
        <v>325</v>
      </c>
    </row>
    <row r="78" spans="2:256" ht="75">
      <c r="C78" s="113">
        <v>6604</v>
      </c>
      <c r="D78" s="53" t="s">
        <v>424</v>
      </c>
      <c r="E78" s="49" t="s">
        <v>325</v>
      </c>
      <c r="F78" s="115" t="s">
        <v>425</v>
      </c>
      <c r="G78" s="115" t="s">
        <v>426</v>
      </c>
      <c r="H78" s="114" t="s">
        <v>423</v>
      </c>
      <c r="I78" s="114" t="s">
        <v>423</v>
      </c>
      <c r="J78" s="49" t="s">
        <v>297</v>
      </c>
      <c r="K78" s="49" t="s">
        <v>297</v>
      </c>
      <c r="L78" s="51" t="s">
        <v>399</v>
      </c>
      <c r="P78" s="75" t="s">
        <v>325</v>
      </c>
    </row>
    <row r="79" spans="2:256" ht="75">
      <c r="C79" s="113">
        <v>6754</v>
      </c>
      <c r="D79" s="113" t="s">
        <v>427</v>
      </c>
      <c r="E79" s="114" t="s">
        <v>434</v>
      </c>
      <c r="F79" s="115" t="s">
        <v>428</v>
      </c>
      <c r="G79" s="115" t="s">
        <v>429</v>
      </c>
      <c r="H79" s="114" t="s">
        <v>423</v>
      </c>
      <c r="I79" s="114" t="s">
        <v>423</v>
      </c>
      <c r="J79" s="49" t="s">
        <v>297</v>
      </c>
      <c r="K79" s="49" t="s">
        <v>297</v>
      </c>
      <c r="L79" s="51" t="s">
        <v>399</v>
      </c>
      <c r="P79" s="75" t="s">
        <v>325</v>
      </c>
    </row>
    <row r="80" spans="2:256" ht="93.75">
      <c r="C80" s="53">
        <v>7709</v>
      </c>
      <c r="D80" s="113" t="s">
        <v>430</v>
      </c>
      <c r="E80" s="49" t="s">
        <v>325</v>
      </c>
      <c r="F80" s="115" t="s">
        <v>431</v>
      </c>
      <c r="G80" s="115" t="s">
        <v>433</v>
      </c>
      <c r="H80" s="114" t="s">
        <v>423</v>
      </c>
      <c r="I80" s="114" t="s">
        <v>423</v>
      </c>
      <c r="J80" s="49" t="s">
        <v>297</v>
      </c>
      <c r="K80" s="49" t="s">
        <v>297</v>
      </c>
      <c r="L80" s="51" t="s">
        <v>399</v>
      </c>
      <c r="P80" s="75" t="s">
        <v>325</v>
      </c>
    </row>
    <row r="81" spans="3:16" ht="93.75">
      <c r="D81" s="113" t="s">
        <v>435</v>
      </c>
      <c r="E81" s="49" t="s">
        <v>325</v>
      </c>
      <c r="F81" s="115" t="s">
        <v>437</v>
      </c>
      <c r="G81" s="115" t="s">
        <v>438</v>
      </c>
      <c r="H81" s="114" t="s">
        <v>436</v>
      </c>
      <c r="I81" s="114" t="s">
        <v>436</v>
      </c>
      <c r="J81" s="49" t="s">
        <v>297</v>
      </c>
      <c r="K81" s="49" t="s">
        <v>297</v>
      </c>
      <c r="L81" s="51" t="s">
        <v>399</v>
      </c>
      <c r="P81" s="75" t="s">
        <v>325</v>
      </c>
    </row>
    <row r="82" spans="3:16" ht="93.75">
      <c r="D82" s="113" t="s">
        <v>440</v>
      </c>
      <c r="E82" s="49" t="s">
        <v>325</v>
      </c>
      <c r="F82" s="115" t="s">
        <v>441</v>
      </c>
      <c r="G82" s="115" t="s">
        <v>442</v>
      </c>
      <c r="H82" s="53">
        <v>901</v>
      </c>
      <c r="J82" s="49" t="s">
        <v>297</v>
      </c>
      <c r="K82" s="49" t="s">
        <v>297</v>
      </c>
      <c r="L82" s="51" t="s">
        <v>439</v>
      </c>
      <c r="P82" s="75" t="s">
        <v>325</v>
      </c>
    </row>
    <row r="83" spans="3:16" ht="37.5">
      <c r="D83" s="113" t="s">
        <v>444</v>
      </c>
      <c r="E83" s="49" t="s">
        <v>325</v>
      </c>
      <c r="F83" s="115" t="s">
        <v>448</v>
      </c>
      <c r="G83" s="115" t="s">
        <v>449</v>
      </c>
      <c r="H83" s="113" t="s">
        <v>450</v>
      </c>
      <c r="J83" s="49" t="s">
        <v>297</v>
      </c>
      <c r="K83" s="49" t="s">
        <v>297</v>
      </c>
      <c r="L83" s="115" t="s">
        <v>443</v>
      </c>
      <c r="P83" s="75" t="s">
        <v>325</v>
      </c>
    </row>
    <row r="84" spans="3:16" ht="75">
      <c r="D84" s="113" t="s">
        <v>445</v>
      </c>
      <c r="E84" s="49" t="s">
        <v>325</v>
      </c>
      <c r="F84" s="115" t="s">
        <v>448</v>
      </c>
      <c r="G84" s="115" t="s">
        <v>449</v>
      </c>
      <c r="H84" s="113" t="s">
        <v>450</v>
      </c>
      <c r="J84" s="49" t="s">
        <v>297</v>
      </c>
      <c r="K84" s="49" t="s">
        <v>297</v>
      </c>
      <c r="L84" s="115" t="s">
        <v>443</v>
      </c>
      <c r="P84" s="75" t="s">
        <v>325</v>
      </c>
    </row>
    <row r="85" spans="3:16" ht="75">
      <c r="D85" s="113" t="s">
        <v>446</v>
      </c>
      <c r="E85" s="114" t="s">
        <v>447</v>
      </c>
      <c r="F85" s="115" t="s">
        <v>448</v>
      </c>
      <c r="G85" s="115" t="s">
        <v>449</v>
      </c>
      <c r="H85" s="113" t="s">
        <v>450</v>
      </c>
      <c r="J85" s="49" t="s">
        <v>297</v>
      </c>
      <c r="K85" s="49" t="s">
        <v>297</v>
      </c>
      <c r="L85" s="115" t="s">
        <v>443</v>
      </c>
      <c r="P85" s="75" t="s">
        <v>325</v>
      </c>
    </row>
    <row r="86" spans="3:16" ht="56.25">
      <c r="C86" s="113">
        <v>10382</v>
      </c>
      <c r="D86" s="113" t="s">
        <v>451</v>
      </c>
      <c r="E86" s="114" t="s">
        <v>447</v>
      </c>
      <c r="F86" s="115" t="s">
        <v>452</v>
      </c>
      <c r="G86" s="51" t="s">
        <v>453</v>
      </c>
      <c r="H86" s="114" t="s">
        <v>418</v>
      </c>
      <c r="J86" s="49" t="s">
        <v>297</v>
      </c>
      <c r="K86" s="49" t="s">
        <v>297</v>
      </c>
      <c r="L86" s="51" t="s">
        <v>439</v>
      </c>
      <c r="P86" s="75" t="s">
        <v>325</v>
      </c>
    </row>
    <row r="87" spans="3:16" ht="56.25">
      <c r="C87" s="53" t="s">
        <v>454</v>
      </c>
      <c r="D87" s="113" t="s">
        <v>455</v>
      </c>
      <c r="E87" s="114" t="s">
        <v>447</v>
      </c>
      <c r="F87" s="115" t="s">
        <v>456</v>
      </c>
      <c r="G87" s="51" t="s">
        <v>457</v>
      </c>
      <c r="H87" s="114" t="s">
        <v>418</v>
      </c>
      <c r="J87" s="49" t="s">
        <v>297</v>
      </c>
      <c r="K87" s="49" t="s">
        <v>297</v>
      </c>
      <c r="L87" s="51" t="s">
        <v>439</v>
      </c>
      <c r="P87" s="75" t="s">
        <v>325</v>
      </c>
    </row>
    <row r="88" spans="3:16" ht="75">
      <c r="C88" s="53">
        <v>10391</v>
      </c>
      <c r="D88" s="113" t="s">
        <v>458</v>
      </c>
      <c r="E88" s="114" t="s">
        <v>447</v>
      </c>
      <c r="F88" s="51" t="s">
        <v>460</v>
      </c>
      <c r="G88" s="51" t="s">
        <v>459</v>
      </c>
      <c r="H88" s="114" t="s">
        <v>418</v>
      </c>
      <c r="J88" s="49" t="s">
        <v>297</v>
      </c>
      <c r="K88" s="49" t="s">
        <v>297</v>
      </c>
      <c r="L88" s="51" t="s">
        <v>439</v>
      </c>
      <c r="P88" s="75" t="s">
        <v>325</v>
      </c>
    </row>
    <row r="89" spans="3:16" ht="37.5">
      <c r="D89" s="51" t="s">
        <v>463</v>
      </c>
      <c r="E89" s="51" t="s">
        <v>434</v>
      </c>
      <c r="F89" s="51" t="s">
        <v>462</v>
      </c>
      <c r="G89" s="51" t="s">
        <v>461</v>
      </c>
      <c r="H89" s="51" t="s">
        <v>398</v>
      </c>
      <c r="J89" s="49" t="s">
        <v>297</v>
      </c>
      <c r="K89" s="49" t="s">
        <v>297</v>
      </c>
      <c r="L89" s="115" t="s">
        <v>399</v>
      </c>
      <c r="P89" s="75" t="s">
        <v>325</v>
      </c>
    </row>
    <row r="90" spans="3:16" ht="37.5">
      <c r="D90" s="51" t="s">
        <v>464</v>
      </c>
      <c r="E90" s="51" t="s">
        <v>434</v>
      </c>
      <c r="F90" s="51" t="s">
        <v>462</v>
      </c>
      <c r="G90" s="51" t="s">
        <v>461</v>
      </c>
      <c r="H90" s="51"/>
      <c r="J90" s="49" t="s">
        <v>297</v>
      </c>
      <c r="K90" s="49" t="s">
        <v>297</v>
      </c>
      <c r="L90" s="115" t="s">
        <v>399</v>
      </c>
      <c r="P90" s="75" t="s">
        <v>325</v>
      </c>
    </row>
    <row r="91" spans="3:16" ht="75">
      <c r="C91" s="53">
        <v>12494</v>
      </c>
      <c r="D91" s="51" t="s">
        <v>465</v>
      </c>
      <c r="E91" s="51" t="s">
        <v>434</v>
      </c>
      <c r="F91" s="51" t="s">
        <v>466</v>
      </c>
      <c r="G91" s="51" t="s">
        <v>467</v>
      </c>
      <c r="H91" s="51"/>
      <c r="J91" s="49" t="s">
        <v>297</v>
      </c>
      <c r="K91" s="49" t="s">
        <v>297</v>
      </c>
      <c r="L91" s="51" t="s">
        <v>439</v>
      </c>
      <c r="P91" s="75" t="s">
        <v>325</v>
      </c>
    </row>
    <row r="92" spans="3:16" ht="56.25">
      <c r="C92" s="53">
        <v>2381</v>
      </c>
      <c r="D92" s="53" t="s">
        <v>468</v>
      </c>
      <c r="E92" s="51" t="s">
        <v>434</v>
      </c>
      <c r="F92" s="51" t="s">
        <v>471</v>
      </c>
      <c r="G92" s="51" t="s">
        <v>472</v>
      </c>
      <c r="H92" s="51"/>
      <c r="J92" s="49" t="s">
        <v>297</v>
      </c>
      <c r="K92" s="49" t="s">
        <v>297</v>
      </c>
      <c r="L92" s="51" t="s">
        <v>439</v>
      </c>
      <c r="P92" s="75" t="s">
        <v>325</v>
      </c>
    </row>
    <row r="93" spans="3:16" ht="56.25">
      <c r="C93" s="53">
        <v>2403</v>
      </c>
      <c r="D93" s="53" t="s">
        <v>469</v>
      </c>
      <c r="E93" s="51" t="s">
        <v>434</v>
      </c>
      <c r="F93" s="51" t="s">
        <v>471</v>
      </c>
      <c r="G93" s="51" t="s">
        <v>472</v>
      </c>
      <c r="H93" s="51"/>
      <c r="J93" s="49" t="s">
        <v>297</v>
      </c>
      <c r="K93" s="49" t="s">
        <v>297</v>
      </c>
      <c r="L93" s="51" t="s">
        <v>439</v>
      </c>
      <c r="P93" s="75" t="s">
        <v>325</v>
      </c>
    </row>
    <row r="94" spans="3:16" ht="56.25">
      <c r="C94" s="53">
        <v>2304</v>
      </c>
      <c r="D94" s="53" t="s">
        <v>470</v>
      </c>
      <c r="E94" s="51" t="s">
        <v>434</v>
      </c>
      <c r="F94" s="51" t="s">
        <v>471</v>
      </c>
      <c r="G94" s="51" t="s">
        <v>472</v>
      </c>
      <c r="H94" s="51"/>
      <c r="J94" s="49" t="s">
        <v>297</v>
      </c>
      <c r="K94" s="49" t="s">
        <v>297</v>
      </c>
      <c r="L94" s="51" t="s">
        <v>439</v>
      </c>
      <c r="P94" s="75" t="s">
        <v>325</v>
      </c>
    </row>
    <row r="95" spans="3:16" ht="75">
      <c r="D95" s="51" t="s">
        <v>474</v>
      </c>
      <c r="E95" s="51" t="s">
        <v>434</v>
      </c>
      <c r="F95" s="51" t="s">
        <v>475</v>
      </c>
      <c r="G95" s="51" t="s">
        <v>473</v>
      </c>
      <c r="H95" s="51"/>
      <c r="J95" s="49" t="s">
        <v>297</v>
      </c>
      <c r="K95" s="49" t="s">
        <v>297</v>
      </c>
      <c r="L95" s="51" t="s">
        <v>439</v>
      </c>
      <c r="P95" s="75" t="s">
        <v>325</v>
      </c>
    </row>
    <row r="96" spans="3:16" ht="75">
      <c r="D96" s="51" t="s">
        <v>478</v>
      </c>
      <c r="E96" s="51" t="s">
        <v>434</v>
      </c>
      <c r="F96" s="51" t="s">
        <v>477</v>
      </c>
      <c r="G96" s="51" t="s">
        <v>476</v>
      </c>
      <c r="H96" s="49" t="s">
        <v>419</v>
      </c>
      <c r="I96" s="49"/>
      <c r="J96" s="49" t="s">
        <v>297</v>
      </c>
      <c r="K96" s="49" t="s">
        <v>297</v>
      </c>
      <c r="L96" s="51" t="s">
        <v>439</v>
      </c>
      <c r="P96" s="75" t="s">
        <v>325</v>
      </c>
    </row>
    <row r="97" spans="3:16" ht="56.25">
      <c r="D97" s="51" t="s">
        <v>479</v>
      </c>
      <c r="E97" s="51" t="s">
        <v>434</v>
      </c>
      <c r="F97" s="51" t="s">
        <v>477</v>
      </c>
      <c r="G97" s="51" t="s">
        <v>476</v>
      </c>
      <c r="H97" s="49" t="s">
        <v>419</v>
      </c>
      <c r="I97" s="49"/>
      <c r="J97" s="49" t="s">
        <v>297</v>
      </c>
      <c r="K97" s="49" t="s">
        <v>297</v>
      </c>
      <c r="L97" s="51" t="s">
        <v>439</v>
      </c>
      <c r="P97" s="75" t="s">
        <v>325</v>
      </c>
    </row>
    <row r="98" spans="3:16" ht="93.75">
      <c r="C98" s="53">
        <v>17875</v>
      </c>
      <c r="D98" s="51" t="s">
        <v>482</v>
      </c>
      <c r="E98" s="51" t="s">
        <v>434</v>
      </c>
      <c r="F98" s="51" t="s">
        <v>480</v>
      </c>
      <c r="G98" s="51" t="s">
        <v>481</v>
      </c>
      <c r="H98" s="114" t="s">
        <v>398</v>
      </c>
      <c r="I98" s="114"/>
      <c r="J98" s="49" t="s">
        <v>297</v>
      </c>
      <c r="K98" s="49" t="s">
        <v>297</v>
      </c>
      <c r="L98" s="115" t="s">
        <v>399</v>
      </c>
      <c r="P98" s="75" t="s">
        <v>325</v>
      </c>
    </row>
    <row r="99" spans="3:16" ht="93.75">
      <c r="C99" s="53" t="s">
        <v>483</v>
      </c>
      <c r="D99" s="51" t="s">
        <v>484</v>
      </c>
      <c r="E99" s="51" t="s">
        <v>434</v>
      </c>
      <c r="F99" s="51" t="s">
        <v>480</v>
      </c>
      <c r="G99" s="51" t="s">
        <v>481</v>
      </c>
      <c r="H99" s="114" t="s">
        <v>398</v>
      </c>
      <c r="I99" s="114"/>
      <c r="J99" s="49" t="s">
        <v>297</v>
      </c>
      <c r="K99" s="49" t="s">
        <v>297</v>
      </c>
      <c r="L99" s="115" t="s">
        <v>399</v>
      </c>
      <c r="P99" s="75" t="s">
        <v>325</v>
      </c>
    </row>
    <row r="100" spans="3:16" ht="131.25">
      <c r="C100" s="53">
        <v>20339</v>
      </c>
      <c r="D100" s="116" t="s">
        <v>485</v>
      </c>
      <c r="E100" s="51" t="s">
        <v>434</v>
      </c>
      <c r="F100" s="51" t="s">
        <v>487</v>
      </c>
      <c r="G100" s="51" t="s">
        <v>486</v>
      </c>
      <c r="H100" s="114" t="s">
        <v>398</v>
      </c>
      <c r="J100" s="49" t="s">
        <v>489</v>
      </c>
      <c r="K100" s="49" t="s">
        <v>489</v>
      </c>
      <c r="L100" s="115" t="s">
        <v>488</v>
      </c>
      <c r="P100" s="75" t="s">
        <v>325</v>
      </c>
    </row>
    <row r="101" spans="3:16" ht="93.75">
      <c r="C101" s="116" t="s">
        <v>494</v>
      </c>
      <c r="D101" s="116" t="s">
        <v>491</v>
      </c>
      <c r="E101" s="51" t="s">
        <v>434</v>
      </c>
      <c r="F101" s="51" t="s">
        <v>490</v>
      </c>
      <c r="G101" s="51" t="s">
        <v>492</v>
      </c>
      <c r="H101" s="114" t="s">
        <v>398</v>
      </c>
      <c r="J101" s="49" t="s">
        <v>489</v>
      </c>
      <c r="K101" s="49" t="s">
        <v>489</v>
      </c>
      <c r="L101" s="115" t="s">
        <v>399</v>
      </c>
      <c r="P101" s="75" t="s">
        <v>325</v>
      </c>
    </row>
    <row r="102" spans="3:16" ht="93.75">
      <c r="C102" s="116">
        <v>15093</v>
      </c>
      <c r="D102" s="116" t="s">
        <v>493</v>
      </c>
      <c r="E102" s="51" t="s">
        <v>434</v>
      </c>
      <c r="F102" s="51" t="s">
        <v>490</v>
      </c>
      <c r="G102" s="51" t="s">
        <v>492</v>
      </c>
      <c r="H102" s="114" t="s">
        <v>398</v>
      </c>
      <c r="J102" s="49" t="s">
        <v>489</v>
      </c>
      <c r="K102" s="49" t="s">
        <v>489</v>
      </c>
      <c r="L102" s="115" t="s">
        <v>399</v>
      </c>
      <c r="P102" s="75" t="s">
        <v>325</v>
      </c>
    </row>
  </sheetData>
  <autoFilter ref="A9:T66"/>
  <mergeCells count="4">
    <mergeCell ref="A1:T1"/>
    <mergeCell ref="A2:D2"/>
    <mergeCell ref="E2:O2"/>
    <mergeCell ref="A3:T3"/>
  </mergeCells>
  <phoneticPr fontId="46" type="noConversion"/>
  <hyperlinks>
    <hyperlink ref="C92" r:id="rId1" display="http://pvcs.tclking.com/trackbin/wtms.dll?action=queryDetail&amp;cache=556685e8&amp;lastAction=queryData&amp;queryName=+Huanwang&amp;intId=2381"/>
    <hyperlink ref="C93" r:id="rId2" display="http://pvcs.tclking.com/trackbin/wtms.dll?action=queryDetail&amp;cache=556685e8&amp;lastAction=queryData&amp;queryName=+Huanwang&amp;intId=2403"/>
    <hyperlink ref="C94" r:id="rId3" display="http://pvcs.tclking.com/trackbin/wtms.dll?action=queryDetail&amp;cache=556685e8&amp;lastAction=queryData&amp;queryName=+Huanwang&amp;intId=2304"/>
  </hyperlinks>
  <pageMargins left="0.69861111111111107" right="0.69861111111111107" top="0.75" bottom="0.75" header="0.3" footer="0.3"/>
  <pageSetup paperSize="9" orientation="portrait" horizontalDpi="1200" verticalDpi="1200" r:id="rId4"/>
  <headerFooter scaleWithDoc="0" alignWithMargins="0"/>
</worksheet>
</file>

<file path=docProps/app.xml><?xml version="1.0" encoding="utf-8"?>
<Properties xmlns="http://schemas.openxmlformats.org/officeDocument/2006/extended-properties" xmlns:vt="http://schemas.openxmlformats.org/officeDocument/2006/docPropsVTypes">
  <Templat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2" baseType="variant">
      <vt:variant>
        <vt:lpstr>工作表</vt:lpstr>
      </vt:variant>
      <vt:variant>
        <vt:i4>3</vt:i4>
      </vt:variant>
    </vt:vector>
  </HeadingPairs>
  <TitlesOfParts>
    <vt:vector size="3" baseType="lpstr">
      <vt:lpstr>bug统计表</vt:lpstr>
      <vt:lpstr>bug曲线</vt:lpstr>
      <vt:lpstr>日常跟进</vt:lpstr>
    </vt:vector>
  </TitlesOfParts>
  <LinksUpToDate>false</LinksUpToDate>
  <CharactersWithSpaces>0</CharactersWithSpaces>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OPS</dc:creator>
  <cp:lastModifiedBy>Doublex Wong</cp:lastModifiedBy>
  <cp:revision/>
  <cp:lastPrinted>2012-07-17T01:19:43Z</cp:lastPrinted>
  <dcterms:created xsi:type="dcterms:W3CDTF">2006-09-13T11:21:51Z</dcterms:created>
  <dcterms:modified xsi:type="dcterms:W3CDTF">2015-09-08T05:58:33Z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2052-9.1.0.4985</vt:lpwstr>
  </property>
</Properties>
</file>